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" windowWidth="15300" windowHeight="7164"/>
  </bookViews>
  <sheets>
    <sheet name="FUND 101-CURRENT" sheetId="1" r:id="rId1"/>
  </sheets>
  <externalReferences>
    <externalReference r:id="rId2"/>
  </externalReferences>
  <definedNames>
    <definedName name="_xlnm.Print_Titles" localSheetId="0">'FUND 101-CURRENT'!$8:$10</definedName>
  </definedNames>
  <calcPr calcId="144525"/>
</workbook>
</file>

<file path=xl/calcChain.xml><?xml version="1.0" encoding="utf-8"?>
<calcChain xmlns="http://schemas.openxmlformats.org/spreadsheetml/2006/main">
  <c r="AA2140" i="1" l="1"/>
  <c r="Z2140" i="1"/>
  <c r="B2140" i="1"/>
  <c r="O2118" i="1"/>
  <c r="C2116" i="1"/>
  <c r="M2115" i="1"/>
  <c r="Y2114" i="1"/>
  <c r="P2114" i="1"/>
  <c r="O2114" i="1"/>
  <c r="D2114" i="1"/>
  <c r="U2113" i="1"/>
  <c r="J2113" i="1"/>
  <c r="I2113" i="1"/>
  <c r="Y2108" i="1"/>
  <c r="X2108" i="1"/>
  <c r="W2108" i="1"/>
  <c r="V2108" i="1"/>
  <c r="U2108" i="1"/>
  <c r="T2108" i="1"/>
  <c r="S2108" i="1"/>
  <c r="R2108" i="1"/>
  <c r="Q2108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C2108" i="1"/>
  <c r="B2108" i="1"/>
  <c r="Y2107" i="1"/>
  <c r="Y2109" i="1" s="1"/>
  <c r="X2107" i="1"/>
  <c r="I2107" i="1"/>
  <c r="H2107" i="1"/>
  <c r="Y2106" i="1"/>
  <c r="X2106" i="1"/>
  <c r="W2106" i="1"/>
  <c r="W2116" i="1" s="1"/>
  <c r="V2106" i="1"/>
  <c r="U2106" i="1"/>
  <c r="T2106" i="1"/>
  <c r="S2106" i="1"/>
  <c r="S2116" i="1" s="1"/>
  <c r="R2106" i="1"/>
  <c r="Q2106" i="1"/>
  <c r="P2106" i="1"/>
  <c r="O2106" i="1"/>
  <c r="O2116" i="1" s="1"/>
  <c r="N2106" i="1"/>
  <c r="M2106" i="1"/>
  <c r="L2106" i="1"/>
  <c r="K2106" i="1"/>
  <c r="K2116" i="1" s="1"/>
  <c r="J2106" i="1"/>
  <c r="I2106" i="1"/>
  <c r="H2106" i="1"/>
  <c r="G2106" i="1"/>
  <c r="G2116" i="1" s="1"/>
  <c r="F2106" i="1"/>
  <c r="E2106" i="1"/>
  <c r="D2106" i="1"/>
  <c r="C2106" i="1"/>
  <c r="B2106" i="1"/>
  <c r="Y2105" i="1"/>
  <c r="Y2115" i="1" s="1"/>
  <c r="X2105" i="1"/>
  <c r="W2105" i="1"/>
  <c r="V2105" i="1"/>
  <c r="U2105" i="1"/>
  <c r="T2105" i="1"/>
  <c r="S2105" i="1"/>
  <c r="R2105" i="1"/>
  <c r="Q2105" i="1"/>
  <c r="Q2115" i="1" s="1"/>
  <c r="P2105" i="1"/>
  <c r="O2105" i="1"/>
  <c r="N2105" i="1"/>
  <c r="M2105" i="1"/>
  <c r="L2105" i="1"/>
  <c r="K2105" i="1"/>
  <c r="J2105" i="1"/>
  <c r="I2105" i="1"/>
  <c r="I2115" i="1" s="1"/>
  <c r="H2105" i="1"/>
  <c r="G2105" i="1"/>
  <c r="F2105" i="1"/>
  <c r="F2115" i="1" s="1"/>
  <c r="E2105" i="1"/>
  <c r="D2105" i="1"/>
  <c r="C2105" i="1"/>
  <c r="B2105" i="1"/>
  <c r="Y2104" i="1"/>
  <c r="X2104" i="1"/>
  <c r="W2104" i="1"/>
  <c r="V2104" i="1"/>
  <c r="V2114" i="1" s="1"/>
  <c r="U2104" i="1"/>
  <c r="U2114" i="1" s="1"/>
  <c r="T2104" i="1"/>
  <c r="S2104" i="1"/>
  <c r="R2104" i="1"/>
  <c r="R2114" i="1" s="1"/>
  <c r="Q2104" i="1"/>
  <c r="P2104" i="1"/>
  <c r="O2104" i="1"/>
  <c r="N2104" i="1"/>
  <c r="N2114" i="1" s="1"/>
  <c r="M2104" i="1"/>
  <c r="M2114" i="1" s="1"/>
  <c r="L2104" i="1"/>
  <c r="K2104" i="1"/>
  <c r="J2104" i="1"/>
  <c r="J2114" i="1" s="1"/>
  <c r="I2104" i="1"/>
  <c r="I2114" i="1" s="1"/>
  <c r="H2104" i="1"/>
  <c r="G2104" i="1"/>
  <c r="F2104" i="1"/>
  <c r="F2114" i="1" s="1"/>
  <c r="E2104" i="1"/>
  <c r="E2114" i="1" s="1"/>
  <c r="D2104" i="1"/>
  <c r="C2104" i="1"/>
  <c r="B2104" i="1"/>
  <c r="Y2103" i="1"/>
  <c r="Y2113" i="1" s="1"/>
  <c r="X2103" i="1"/>
  <c r="W2103" i="1"/>
  <c r="V2103" i="1"/>
  <c r="U2103" i="1"/>
  <c r="T2103" i="1"/>
  <c r="S2103" i="1"/>
  <c r="R2103" i="1"/>
  <c r="Q2103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E2113" i="1" s="1"/>
  <c r="D2103" i="1"/>
  <c r="C2103" i="1"/>
  <c r="B2103" i="1"/>
  <c r="V2099" i="1"/>
  <c r="T2099" i="1"/>
  <c r="K2099" i="1"/>
  <c r="J2099" i="1"/>
  <c r="C2099" i="1"/>
  <c r="B2099" i="1"/>
  <c r="Y2098" i="1"/>
  <c r="Y2099" i="1" s="1"/>
  <c r="X2098" i="1"/>
  <c r="W2098" i="1"/>
  <c r="W2099" i="1" s="1"/>
  <c r="V2098" i="1"/>
  <c r="U2098" i="1"/>
  <c r="U2099" i="1" s="1"/>
  <c r="T2098" i="1"/>
  <c r="S2098" i="1"/>
  <c r="S2099" i="1" s="1"/>
  <c r="R2098" i="1"/>
  <c r="R2099" i="1" s="1"/>
  <c r="Q2098" i="1"/>
  <c r="Q2099" i="1" s="1"/>
  <c r="P2098" i="1"/>
  <c r="O2098" i="1"/>
  <c r="N2098" i="1"/>
  <c r="N2099" i="1" s="1"/>
  <c r="M2098" i="1"/>
  <c r="M2099" i="1" s="1"/>
  <c r="L2098" i="1"/>
  <c r="K2098" i="1"/>
  <c r="J2098" i="1"/>
  <c r="I2098" i="1"/>
  <c r="I2099" i="1" s="1"/>
  <c r="H2098" i="1"/>
  <c r="G2098" i="1"/>
  <c r="F2098" i="1"/>
  <c r="F2099" i="1" s="1"/>
  <c r="E2098" i="1"/>
  <c r="E2099" i="1" s="1"/>
  <c r="D2098" i="1"/>
  <c r="C2098" i="1"/>
  <c r="B2098" i="1"/>
  <c r="Y2097" i="1"/>
  <c r="X2097" i="1"/>
  <c r="W2097" i="1"/>
  <c r="V2097" i="1"/>
  <c r="U2097" i="1"/>
  <c r="T2097" i="1"/>
  <c r="S2097" i="1"/>
  <c r="R2097" i="1"/>
  <c r="Q2097" i="1"/>
  <c r="P2097" i="1"/>
  <c r="P2099" i="1" s="1"/>
  <c r="O2097" i="1"/>
  <c r="O2099" i="1" s="1"/>
  <c r="N2097" i="1"/>
  <c r="M2097" i="1"/>
  <c r="L2097" i="1"/>
  <c r="K2097" i="1"/>
  <c r="J2097" i="1"/>
  <c r="I2097" i="1"/>
  <c r="H2097" i="1"/>
  <c r="G2097" i="1"/>
  <c r="G2099" i="1" s="1"/>
  <c r="F2097" i="1"/>
  <c r="E2097" i="1"/>
  <c r="D2097" i="1"/>
  <c r="C2097" i="1"/>
  <c r="B2097" i="1"/>
  <c r="Z2096" i="1"/>
  <c r="AA2096" i="1" s="1"/>
  <c r="AA2095" i="1"/>
  <c r="Z2095" i="1"/>
  <c r="Z2094" i="1"/>
  <c r="AA2094" i="1" s="1"/>
  <c r="AA2093" i="1"/>
  <c r="AA2097" i="1" s="1"/>
  <c r="Z2093" i="1"/>
  <c r="W2089" i="1"/>
  <c r="V2089" i="1"/>
  <c r="G2089" i="1"/>
  <c r="F2089" i="1"/>
  <c r="Y2088" i="1"/>
  <c r="X2088" i="1"/>
  <c r="X2089" i="1" s="1"/>
  <c r="W2088" i="1"/>
  <c r="V2088" i="1"/>
  <c r="V2078" i="1" s="1"/>
  <c r="U2088" i="1"/>
  <c r="T2088" i="1"/>
  <c r="T2089" i="1" s="1"/>
  <c r="S2088" i="1"/>
  <c r="R2088" i="1"/>
  <c r="Q2088" i="1"/>
  <c r="P2088" i="1"/>
  <c r="P2089" i="1" s="1"/>
  <c r="O2088" i="1"/>
  <c r="N2088" i="1"/>
  <c r="N2078" i="1" s="1"/>
  <c r="M2088" i="1"/>
  <c r="L2088" i="1"/>
  <c r="L2089" i="1" s="1"/>
  <c r="K2088" i="1"/>
  <c r="J2088" i="1"/>
  <c r="I2088" i="1"/>
  <c r="H2088" i="1"/>
  <c r="H2089" i="1" s="1"/>
  <c r="G2088" i="1"/>
  <c r="F2088" i="1"/>
  <c r="F2078" i="1" s="1"/>
  <c r="E2088" i="1"/>
  <c r="D2088" i="1"/>
  <c r="D2089" i="1" s="1"/>
  <c r="C2088" i="1"/>
  <c r="B2088" i="1"/>
  <c r="Y2087" i="1"/>
  <c r="X2087" i="1"/>
  <c r="W2087" i="1"/>
  <c r="V2087" i="1"/>
  <c r="U2087" i="1"/>
  <c r="T2087" i="1"/>
  <c r="S2087" i="1"/>
  <c r="S2089" i="1" s="1"/>
  <c r="R2087" i="1"/>
  <c r="Q2087" i="1"/>
  <c r="P2087" i="1"/>
  <c r="O2087" i="1"/>
  <c r="O2089" i="1" s="1"/>
  <c r="N2087" i="1"/>
  <c r="M2087" i="1"/>
  <c r="L2087" i="1"/>
  <c r="K2087" i="1"/>
  <c r="K2089" i="1" s="1"/>
  <c r="J2087" i="1"/>
  <c r="I2087" i="1"/>
  <c r="H2087" i="1"/>
  <c r="G2087" i="1"/>
  <c r="F2087" i="1"/>
  <c r="E2087" i="1"/>
  <c r="D2087" i="1"/>
  <c r="C2087" i="1"/>
  <c r="C2089" i="1" s="1"/>
  <c r="B2087" i="1"/>
  <c r="Z2086" i="1"/>
  <c r="AA2086" i="1" s="1"/>
  <c r="AA2085" i="1"/>
  <c r="Z2085" i="1"/>
  <c r="Z2084" i="1"/>
  <c r="AA2084" i="1" s="1"/>
  <c r="AA2087" i="1" s="1"/>
  <c r="AA2083" i="1"/>
  <c r="Z2083" i="1"/>
  <c r="X2078" i="1"/>
  <c r="W2078" i="1"/>
  <c r="W2118" i="1" s="1"/>
  <c r="T2078" i="1"/>
  <c r="T2079" i="1" s="1"/>
  <c r="S2078" i="1"/>
  <c r="P2078" i="1"/>
  <c r="O2078" i="1"/>
  <c r="L2078" i="1"/>
  <c r="L2079" i="1" s="1"/>
  <c r="K2078" i="1"/>
  <c r="H2078" i="1"/>
  <c r="G2078" i="1"/>
  <c r="G2118" i="1" s="1"/>
  <c r="D2078" i="1"/>
  <c r="D2079" i="1" s="1"/>
  <c r="C2078" i="1"/>
  <c r="X2077" i="1"/>
  <c r="P2077" i="1"/>
  <c r="H2077" i="1"/>
  <c r="Y2076" i="1"/>
  <c r="Y2116" i="1" s="1"/>
  <c r="X2076" i="1"/>
  <c r="W2076" i="1"/>
  <c r="V2076" i="1"/>
  <c r="U2076" i="1"/>
  <c r="T2076" i="1"/>
  <c r="S2076" i="1"/>
  <c r="R2076" i="1"/>
  <c r="Q2076" i="1"/>
  <c r="Q2116" i="1" s="1"/>
  <c r="P2076" i="1"/>
  <c r="O2076" i="1"/>
  <c r="N2076" i="1"/>
  <c r="M2076" i="1"/>
  <c r="Z2076" i="1" s="1"/>
  <c r="L2076" i="1"/>
  <c r="K2076" i="1"/>
  <c r="J2076" i="1"/>
  <c r="I2076" i="1"/>
  <c r="I2116" i="1" s="1"/>
  <c r="H2076" i="1"/>
  <c r="G2076" i="1"/>
  <c r="F2076" i="1"/>
  <c r="E2076" i="1"/>
  <c r="D2076" i="1"/>
  <c r="C2076" i="1"/>
  <c r="B2076" i="1"/>
  <c r="Y2075" i="1"/>
  <c r="X2075" i="1"/>
  <c r="W2075" i="1"/>
  <c r="W2077" i="1" s="1"/>
  <c r="W2079" i="1" s="1"/>
  <c r="V2075" i="1"/>
  <c r="U2075" i="1"/>
  <c r="U2115" i="1" s="1"/>
  <c r="T2075" i="1"/>
  <c r="S2075" i="1"/>
  <c r="R2075" i="1"/>
  <c r="Q2075" i="1"/>
  <c r="P2075" i="1"/>
  <c r="O2075" i="1"/>
  <c r="O2077" i="1" s="1"/>
  <c r="O2079" i="1" s="1"/>
  <c r="N2075" i="1"/>
  <c r="Z2075" i="1" s="1"/>
  <c r="AA2075" i="1" s="1"/>
  <c r="M2075" i="1"/>
  <c r="L2075" i="1"/>
  <c r="K2075" i="1"/>
  <c r="K2115" i="1" s="1"/>
  <c r="J2075" i="1"/>
  <c r="I2075" i="1"/>
  <c r="H2075" i="1"/>
  <c r="G2075" i="1"/>
  <c r="G2077" i="1" s="1"/>
  <c r="G2079" i="1" s="1"/>
  <c r="F2075" i="1"/>
  <c r="E2075" i="1"/>
  <c r="E2115" i="1" s="1"/>
  <c r="D2075" i="1"/>
  <c r="C2075" i="1"/>
  <c r="B2075" i="1"/>
  <c r="Y2074" i="1"/>
  <c r="X2074" i="1"/>
  <c r="W2074" i="1"/>
  <c r="V2074" i="1"/>
  <c r="U2074" i="1"/>
  <c r="T2074" i="1"/>
  <c r="T2114" i="1" s="1"/>
  <c r="S2074" i="1"/>
  <c r="R2074" i="1"/>
  <c r="Q2074" i="1"/>
  <c r="P2074" i="1"/>
  <c r="O2074" i="1"/>
  <c r="N2074" i="1"/>
  <c r="Z2074" i="1" s="1"/>
  <c r="M2074" i="1"/>
  <c r="L2074" i="1"/>
  <c r="K2074" i="1"/>
  <c r="K2114" i="1" s="1"/>
  <c r="J2074" i="1"/>
  <c r="I2074" i="1"/>
  <c r="H2074" i="1"/>
  <c r="G2074" i="1"/>
  <c r="F2074" i="1"/>
  <c r="E2074" i="1"/>
  <c r="D2074" i="1"/>
  <c r="C2074" i="1"/>
  <c r="B2074" i="1"/>
  <c r="Y2073" i="1"/>
  <c r="X2073" i="1"/>
  <c r="W2073" i="1"/>
  <c r="V2073" i="1"/>
  <c r="U2073" i="1"/>
  <c r="T2073" i="1"/>
  <c r="T2077" i="1" s="1"/>
  <c r="S2073" i="1"/>
  <c r="S2077" i="1" s="1"/>
  <c r="S2079" i="1" s="1"/>
  <c r="R2073" i="1"/>
  <c r="Q2073" i="1"/>
  <c r="P2073" i="1"/>
  <c r="O2073" i="1"/>
  <c r="N2073" i="1"/>
  <c r="M2073" i="1"/>
  <c r="Z2073" i="1" s="1"/>
  <c r="L2073" i="1"/>
  <c r="L2077" i="1" s="1"/>
  <c r="K2073" i="1"/>
  <c r="K2077" i="1" s="1"/>
  <c r="K2079" i="1" s="1"/>
  <c r="J2073" i="1"/>
  <c r="I2073" i="1"/>
  <c r="H2073" i="1"/>
  <c r="G2073" i="1"/>
  <c r="F2073" i="1"/>
  <c r="E2073" i="1"/>
  <c r="D2073" i="1"/>
  <c r="D2077" i="1" s="1"/>
  <c r="C2073" i="1"/>
  <c r="C2077" i="1" s="1"/>
  <c r="C2079" i="1" s="1"/>
  <c r="B2073" i="1"/>
  <c r="Y2057" i="1"/>
  <c r="V2057" i="1"/>
  <c r="U2057" i="1"/>
  <c r="R2057" i="1"/>
  <c r="Q2057" i="1"/>
  <c r="N2057" i="1"/>
  <c r="M2057" i="1"/>
  <c r="J2057" i="1"/>
  <c r="I2057" i="1"/>
  <c r="F2057" i="1"/>
  <c r="E2057" i="1"/>
  <c r="B2057" i="1"/>
  <c r="AB2056" i="1"/>
  <c r="Z2056" i="1"/>
  <c r="AA2056" i="1" s="1"/>
  <c r="Y2055" i="1"/>
  <c r="X2055" i="1"/>
  <c r="X2057" i="1" s="1"/>
  <c r="W2055" i="1"/>
  <c r="W2057" i="1" s="1"/>
  <c r="V2055" i="1"/>
  <c r="U2055" i="1"/>
  <c r="T2055" i="1"/>
  <c r="T2057" i="1" s="1"/>
  <c r="S2055" i="1"/>
  <c r="S2057" i="1" s="1"/>
  <c r="R2055" i="1"/>
  <c r="Q2055" i="1"/>
  <c r="P2055" i="1"/>
  <c r="P2057" i="1" s="1"/>
  <c r="O2055" i="1"/>
  <c r="O2057" i="1" s="1"/>
  <c r="N2055" i="1"/>
  <c r="M2055" i="1"/>
  <c r="L2055" i="1"/>
  <c r="L2057" i="1" s="1"/>
  <c r="K2055" i="1"/>
  <c r="K2057" i="1" s="1"/>
  <c r="J2055" i="1"/>
  <c r="I2055" i="1"/>
  <c r="H2055" i="1"/>
  <c r="H2057" i="1" s="1"/>
  <c r="G2055" i="1"/>
  <c r="G2057" i="1" s="1"/>
  <c r="F2055" i="1"/>
  <c r="E2055" i="1"/>
  <c r="D2055" i="1"/>
  <c r="D2057" i="1" s="1"/>
  <c r="C2055" i="1"/>
  <c r="C2057" i="1" s="1"/>
  <c r="B2055" i="1"/>
  <c r="Z2054" i="1"/>
  <c r="Z2053" i="1"/>
  <c r="AB2052" i="1"/>
  <c r="Z2052" i="1"/>
  <c r="AA2052" i="1" s="1"/>
  <c r="AB2051" i="1"/>
  <c r="AA2051" i="1"/>
  <c r="Z2051" i="1"/>
  <c r="W2047" i="1"/>
  <c r="V2047" i="1"/>
  <c r="S2047" i="1"/>
  <c r="R2047" i="1"/>
  <c r="O2047" i="1"/>
  <c r="N2047" i="1"/>
  <c r="K2047" i="1"/>
  <c r="J2047" i="1"/>
  <c r="G2047" i="1"/>
  <c r="F2047" i="1"/>
  <c r="C2047" i="1"/>
  <c r="B2047" i="1"/>
  <c r="Z2046" i="1"/>
  <c r="Y2045" i="1"/>
  <c r="Y2047" i="1" s="1"/>
  <c r="X2045" i="1"/>
  <c r="X2047" i="1" s="1"/>
  <c r="W2045" i="1"/>
  <c r="V2045" i="1"/>
  <c r="U2045" i="1"/>
  <c r="U2047" i="1" s="1"/>
  <c r="T2045" i="1"/>
  <c r="T2047" i="1" s="1"/>
  <c r="S2045" i="1"/>
  <c r="R2045" i="1"/>
  <c r="Q2045" i="1"/>
  <c r="Q2047" i="1" s="1"/>
  <c r="P2045" i="1"/>
  <c r="P2047" i="1" s="1"/>
  <c r="O2045" i="1"/>
  <c r="N2045" i="1"/>
  <c r="M2045" i="1"/>
  <c r="M2047" i="1" s="1"/>
  <c r="L2045" i="1"/>
  <c r="L2047" i="1" s="1"/>
  <c r="K2045" i="1"/>
  <c r="J2045" i="1"/>
  <c r="I2045" i="1"/>
  <c r="I2047" i="1" s="1"/>
  <c r="H2045" i="1"/>
  <c r="H2047" i="1" s="1"/>
  <c r="G2045" i="1"/>
  <c r="F2045" i="1"/>
  <c r="E2045" i="1"/>
  <c r="E2047" i="1" s="1"/>
  <c r="D2045" i="1"/>
  <c r="D2047" i="1" s="1"/>
  <c r="C2045" i="1"/>
  <c r="B2045" i="1"/>
  <c r="AB2044" i="1"/>
  <c r="AA2044" i="1"/>
  <c r="Z2044" i="1"/>
  <c r="AA2043" i="1"/>
  <c r="Z2043" i="1"/>
  <c r="AB2043" i="1" s="1"/>
  <c r="Z2042" i="1"/>
  <c r="AB2041" i="1"/>
  <c r="AA2041" i="1"/>
  <c r="Z2041" i="1"/>
  <c r="X2037" i="1"/>
  <c r="W2037" i="1"/>
  <c r="T2037" i="1"/>
  <c r="S2037" i="1"/>
  <c r="P2037" i="1"/>
  <c r="O2037" i="1"/>
  <c r="L2037" i="1"/>
  <c r="K2037" i="1"/>
  <c r="H2037" i="1"/>
  <c r="G2037" i="1"/>
  <c r="D2037" i="1"/>
  <c r="C2037" i="1"/>
  <c r="AA2036" i="1"/>
  <c r="Z2036" i="1"/>
  <c r="Y2035" i="1"/>
  <c r="Y2037" i="1" s="1"/>
  <c r="X2035" i="1"/>
  <c r="W2035" i="1"/>
  <c r="V2035" i="1"/>
  <c r="V2037" i="1" s="1"/>
  <c r="U2035" i="1"/>
  <c r="U2037" i="1" s="1"/>
  <c r="T2035" i="1"/>
  <c r="S2035" i="1"/>
  <c r="R2035" i="1"/>
  <c r="R2037" i="1" s="1"/>
  <c r="Q2035" i="1"/>
  <c r="Q2037" i="1" s="1"/>
  <c r="P2035" i="1"/>
  <c r="O2035" i="1"/>
  <c r="N2035" i="1"/>
  <c r="N2037" i="1" s="1"/>
  <c r="M2035" i="1"/>
  <c r="M2037" i="1" s="1"/>
  <c r="L2035" i="1"/>
  <c r="K2035" i="1"/>
  <c r="J2035" i="1"/>
  <c r="J2037" i="1" s="1"/>
  <c r="I2035" i="1"/>
  <c r="I2037" i="1" s="1"/>
  <c r="H2035" i="1"/>
  <c r="G2035" i="1"/>
  <c r="F2035" i="1"/>
  <c r="F2037" i="1" s="1"/>
  <c r="E2035" i="1"/>
  <c r="E2037" i="1" s="1"/>
  <c r="D2035" i="1"/>
  <c r="C2035" i="1"/>
  <c r="B2035" i="1"/>
  <c r="B2037" i="1" s="1"/>
  <c r="AB2034" i="1"/>
  <c r="Z2034" i="1"/>
  <c r="AA2034" i="1" s="1"/>
  <c r="AB2033" i="1"/>
  <c r="AA2033" i="1"/>
  <c r="Z2033" i="1"/>
  <c r="AA2032" i="1"/>
  <c r="Z2032" i="1"/>
  <c r="AB2032" i="1" s="1"/>
  <c r="Z2031" i="1"/>
  <c r="U2027" i="1"/>
  <c r="L2027" i="1"/>
  <c r="G2027" i="1"/>
  <c r="F2027" i="1"/>
  <c r="C2027" i="1"/>
  <c r="B2027" i="1"/>
  <c r="Z2026" i="1"/>
  <c r="Y2025" i="1"/>
  <c r="Y2027" i="1" s="1"/>
  <c r="X2025" i="1"/>
  <c r="X2027" i="1" s="1"/>
  <c r="W2025" i="1"/>
  <c r="W2027" i="1" s="1"/>
  <c r="V2025" i="1"/>
  <c r="V2027" i="1" s="1"/>
  <c r="U2025" i="1"/>
  <c r="T2025" i="1"/>
  <c r="T2027" i="1" s="1"/>
  <c r="S2025" i="1"/>
  <c r="S2027" i="1" s="1"/>
  <c r="R2025" i="1"/>
  <c r="R2027" i="1" s="1"/>
  <c r="Q2025" i="1"/>
  <c r="Q2027" i="1" s="1"/>
  <c r="P2025" i="1"/>
  <c r="P2027" i="1" s="1"/>
  <c r="O2025" i="1"/>
  <c r="O2027" i="1" s="1"/>
  <c r="N2025" i="1"/>
  <c r="N2027" i="1" s="1"/>
  <c r="M2025" i="1"/>
  <c r="M2027" i="1" s="1"/>
  <c r="L2025" i="1"/>
  <c r="K2025" i="1"/>
  <c r="K2027" i="1" s="1"/>
  <c r="J2025" i="1"/>
  <c r="J2027" i="1" s="1"/>
  <c r="I2025" i="1"/>
  <c r="I2027" i="1" s="1"/>
  <c r="H2025" i="1"/>
  <c r="H2027" i="1" s="1"/>
  <c r="G2025" i="1"/>
  <c r="F2025" i="1"/>
  <c r="E2025" i="1"/>
  <c r="E2027" i="1" s="1"/>
  <c r="D2025" i="1"/>
  <c r="D2027" i="1" s="1"/>
  <c r="C2025" i="1"/>
  <c r="B2025" i="1"/>
  <c r="AB2024" i="1"/>
  <c r="AA2024" i="1"/>
  <c r="Z2024" i="1"/>
  <c r="AA2023" i="1"/>
  <c r="Z2023" i="1"/>
  <c r="AB2023" i="1" s="1"/>
  <c r="Z2022" i="1"/>
  <c r="AB2021" i="1"/>
  <c r="AA2021" i="1"/>
  <c r="Z2021" i="1"/>
  <c r="X2017" i="1"/>
  <c r="W2017" i="1"/>
  <c r="T2017" i="1"/>
  <c r="S2017" i="1"/>
  <c r="P2017" i="1"/>
  <c r="O2017" i="1"/>
  <c r="L2017" i="1"/>
  <c r="K2017" i="1"/>
  <c r="H2017" i="1"/>
  <c r="G2017" i="1"/>
  <c r="D2017" i="1"/>
  <c r="C2017" i="1"/>
  <c r="AA2016" i="1"/>
  <c r="Z2016" i="1"/>
  <c r="Y2015" i="1"/>
  <c r="Y2017" i="1" s="1"/>
  <c r="X2015" i="1"/>
  <c r="W2015" i="1"/>
  <c r="V2015" i="1"/>
  <c r="V2017" i="1" s="1"/>
  <c r="U2015" i="1"/>
  <c r="U2017" i="1" s="1"/>
  <c r="T2015" i="1"/>
  <c r="S2015" i="1"/>
  <c r="R2015" i="1"/>
  <c r="R2017" i="1" s="1"/>
  <c r="Q2015" i="1"/>
  <c r="Q2017" i="1" s="1"/>
  <c r="P2015" i="1"/>
  <c r="O2015" i="1"/>
  <c r="N2015" i="1"/>
  <c r="N2017" i="1" s="1"/>
  <c r="M2015" i="1"/>
  <c r="M2017" i="1" s="1"/>
  <c r="L2015" i="1"/>
  <c r="K2015" i="1"/>
  <c r="J2015" i="1"/>
  <c r="J2017" i="1" s="1"/>
  <c r="I2015" i="1"/>
  <c r="I2017" i="1" s="1"/>
  <c r="H2015" i="1"/>
  <c r="G2015" i="1"/>
  <c r="F2015" i="1"/>
  <c r="F2017" i="1" s="1"/>
  <c r="E2015" i="1"/>
  <c r="E2017" i="1" s="1"/>
  <c r="D2015" i="1"/>
  <c r="C2015" i="1"/>
  <c r="B2015" i="1"/>
  <c r="B2017" i="1" s="1"/>
  <c r="AB2014" i="1"/>
  <c r="AA2014" i="1"/>
  <c r="Z2014" i="1"/>
  <c r="AB2013" i="1"/>
  <c r="AA2013" i="1"/>
  <c r="Z2013" i="1"/>
  <c r="Z2012" i="1"/>
  <c r="Z2011" i="1"/>
  <c r="Y2007" i="1"/>
  <c r="X2007" i="1"/>
  <c r="U2007" i="1"/>
  <c r="T2007" i="1"/>
  <c r="Q2007" i="1"/>
  <c r="P2007" i="1"/>
  <c r="M2007" i="1"/>
  <c r="L2007" i="1"/>
  <c r="I2007" i="1"/>
  <c r="H2007" i="1"/>
  <c r="E2007" i="1"/>
  <c r="D2007" i="1"/>
  <c r="AB2006" i="1"/>
  <c r="AA2006" i="1"/>
  <c r="Z2006" i="1"/>
  <c r="Y2005" i="1"/>
  <c r="X2005" i="1"/>
  <c r="W2005" i="1"/>
  <c r="W2007" i="1" s="1"/>
  <c r="V2005" i="1"/>
  <c r="V2007" i="1" s="1"/>
  <c r="U2005" i="1"/>
  <c r="T2005" i="1"/>
  <c r="S2005" i="1"/>
  <c r="S2007" i="1" s="1"/>
  <c r="R2005" i="1"/>
  <c r="R2007" i="1" s="1"/>
  <c r="Q2005" i="1"/>
  <c r="P2005" i="1"/>
  <c r="O2005" i="1"/>
  <c r="O2007" i="1" s="1"/>
  <c r="N2005" i="1"/>
  <c r="N2007" i="1" s="1"/>
  <c r="M2005" i="1"/>
  <c r="L2005" i="1"/>
  <c r="K2005" i="1"/>
  <c r="K2007" i="1" s="1"/>
  <c r="J2005" i="1"/>
  <c r="J2007" i="1" s="1"/>
  <c r="I2005" i="1"/>
  <c r="H2005" i="1"/>
  <c r="G2005" i="1"/>
  <c r="G2007" i="1" s="1"/>
  <c r="F2005" i="1"/>
  <c r="F2007" i="1" s="1"/>
  <c r="E2005" i="1"/>
  <c r="D2005" i="1"/>
  <c r="C2005" i="1"/>
  <c r="C2007" i="1" s="1"/>
  <c r="B2005" i="1"/>
  <c r="B2007" i="1" s="1"/>
  <c r="Z2004" i="1"/>
  <c r="AB2003" i="1"/>
  <c r="AA2003" i="1"/>
  <c r="Z2003" i="1"/>
  <c r="AB2002" i="1"/>
  <c r="AA2002" i="1"/>
  <c r="Z2002" i="1"/>
  <c r="Z2001" i="1"/>
  <c r="Y1997" i="1"/>
  <c r="V1997" i="1"/>
  <c r="U1997" i="1"/>
  <c r="R1997" i="1"/>
  <c r="Q1997" i="1"/>
  <c r="N1997" i="1"/>
  <c r="M1997" i="1"/>
  <c r="J1997" i="1"/>
  <c r="I1997" i="1"/>
  <c r="F1997" i="1"/>
  <c r="E1997" i="1"/>
  <c r="B1997" i="1"/>
  <c r="AB1996" i="1"/>
  <c r="AA1996" i="1"/>
  <c r="Z1996" i="1"/>
  <c r="Y1995" i="1"/>
  <c r="X1995" i="1"/>
  <c r="X1997" i="1" s="1"/>
  <c r="W1995" i="1"/>
  <c r="W1997" i="1" s="1"/>
  <c r="V1995" i="1"/>
  <c r="U1995" i="1"/>
  <c r="T1995" i="1"/>
  <c r="T1997" i="1" s="1"/>
  <c r="S1995" i="1"/>
  <c r="S1997" i="1" s="1"/>
  <c r="R1995" i="1"/>
  <c r="Q1995" i="1"/>
  <c r="P1995" i="1"/>
  <c r="P1997" i="1" s="1"/>
  <c r="O1995" i="1"/>
  <c r="O1997" i="1" s="1"/>
  <c r="N1995" i="1"/>
  <c r="M1995" i="1"/>
  <c r="L1995" i="1"/>
  <c r="L1997" i="1" s="1"/>
  <c r="K1995" i="1"/>
  <c r="K1997" i="1" s="1"/>
  <c r="J1995" i="1"/>
  <c r="I1995" i="1"/>
  <c r="H1995" i="1"/>
  <c r="H1997" i="1" s="1"/>
  <c r="G1995" i="1"/>
  <c r="G1997" i="1" s="1"/>
  <c r="F1995" i="1"/>
  <c r="E1995" i="1"/>
  <c r="D1995" i="1"/>
  <c r="D1997" i="1" s="1"/>
  <c r="C1995" i="1"/>
  <c r="C1997" i="1" s="1"/>
  <c r="B1995" i="1"/>
  <c r="Z1994" i="1"/>
  <c r="Z1993" i="1"/>
  <c r="AB1992" i="1"/>
  <c r="AA1992" i="1"/>
  <c r="Z1992" i="1"/>
  <c r="AB1991" i="1"/>
  <c r="AA1991" i="1"/>
  <c r="Z1991" i="1"/>
  <c r="Z1987" i="1"/>
  <c r="W1987" i="1"/>
  <c r="V1987" i="1"/>
  <c r="S1987" i="1"/>
  <c r="R1987" i="1"/>
  <c r="O1987" i="1"/>
  <c r="N1987" i="1"/>
  <c r="K1987" i="1"/>
  <c r="J1987" i="1"/>
  <c r="G1987" i="1"/>
  <c r="F1987" i="1"/>
  <c r="C1987" i="1"/>
  <c r="B1987" i="1"/>
  <c r="Z1986" i="1"/>
  <c r="Y1985" i="1"/>
  <c r="Y1987" i="1" s="1"/>
  <c r="X1985" i="1"/>
  <c r="X1987" i="1" s="1"/>
  <c r="W1985" i="1"/>
  <c r="V1985" i="1"/>
  <c r="U1985" i="1"/>
  <c r="U1987" i="1" s="1"/>
  <c r="T1985" i="1"/>
  <c r="T1987" i="1" s="1"/>
  <c r="S1985" i="1"/>
  <c r="R1985" i="1"/>
  <c r="Q1985" i="1"/>
  <c r="Q1987" i="1" s="1"/>
  <c r="P1985" i="1"/>
  <c r="P1987" i="1" s="1"/>
  <c r="O1985" i="1"/>
  <c r="N1985" i="1"/>
  <c r="M1985" i="1"/>
  <c r="M1987" i="1" s="1"/>
  <c r="L1985" i="1"/>
  <c r="L1987" i="1" s="1"/>
  <c r="K1985" i="1"/>
  <c r="J1985" i="1"/>
  <c r="I1985" i="1"/>
  <c r="I1987" i="1" s="1"/>
  <c r="H1985" i="1"/>
  <c r="H1987" i="1" s="1"/>
  <c r="G1985" i="1"/>
  <c r="F1985" i="1"/>
  <c r="E1985" i="1"/>
  <c r="E1987" i="1" s="1"/>
  <c r="D1985" i="1"/>
  <c r="D1987" i="1" s="1"/>
  <c r="C1985" i="1"/>
  <c r="B1985" i="1"/>
  <c r="AB1984" i="1"/>
  <c r="AA1984" i="1"/>
  <c r="Z1984" i="1"/>
  <c r="Z1983" i="1"/>
  <c r="Z1982" i="1"/>
  <c r="AB1981" i="1"/>
  <c r="AA1981" i="1"/>
  <c r="Z1981" i="1"/>
  <c r="Z1985" i="1" s="1"/>
  <c r="AB1985" i="1" s="1"/>
  <c r="X1977" i="1"/>
  <c r="W1977" i="1"/>
  <c r="T1977" i="1"/>
  <c r="S1977" i="1"/>
  <c r="P1977" i="1"/>
  <c r="O1977" i="1"/>
  <c r="L1977" i="1"/>
  <c r="K1977" i="1"/>
  <c r="H1977" i="1"/>
  <c r="G1977" i="1"/>
  <c r="D1977" i="1"/>
  <c r="C1977" i="1"/>
  <c r="Z1976" i="1"/>
  <c r="Y1975" i="1"/>
  <c r="Y1977" i="1" s="1"/>
  <c r="X1975" i="1"/>
  <c r="W1975" i="1"/>
  <c r="V1975" i="1"/>
  <c r="V1977" i="1" s="1"/>
  <c r="U1975" i="1"/>
  <c r="U1977" i="1" s="1"/>
  <c r="T1975" i="1"/>
  <c r="S1975" i="1"/>
  <c r="R1975" i="1"/>
  <c r="R1977" i="1" s="1"/>
  <c r="Q1975" i="1"/>
  <c r="Q1977" i="1" s="1"/>
  <c r="P1975" i="1"/>
  <c r="O1975" i="1"/>
  <c r="N1975" i="1"/>
  <c r="N1977" i="1" s="1"/>
  <c r="M1975" i="1"/>
  <c r="M1977" i="1" s="1"/>
  <c r="L1975" i="1"/>
  <c r="K1975" i="1"/>
  <c r="J1975" i="1"/>
  <c r="J1977" i="1" s="1"/>
  <c r="I1975" i="1"/>
  <c r="I1977" i="1" s="1"/>
  <c r="H1975" i="1"/>
  <c r="G1975" i="1"/>
  <c r="F1975" i="1"/>
  <c r="F1977" i="1" s="1"/>
  <c r="E1975" i="1"/>
  <c r="E1977" i="1" s="1"/>
  <c r="D1975" i="1"/>
  <c r="C1975" i="1"/>
  <c r="B1975" i="1"/>
  <c r="B1977" i="1" s="1"/>
  <c r="AB1974" i="1"/>
  <c r="AA1974" i="1"/>
  <c r="Z1974" i="1"/>
  <c r="AB1973" i="1"/>
  <c r="AA1973" i="1"/>
  <c r="Z1973" i="1"/>
  <c r="Z1972" i="1"/>
  <c r="Z1971" i="1"/>
  <c r="Y1967" i="1"/>
  <c r="X1967" i="1"/>
  <c r="U1967" i="1"/>
  <c r="T1967" i="1"/>
  <c r="Q1967" i="1"/>
  <c r="P1967" i="1"/>
  <c r="M1967" i="1"/>
  <c r="L1967" i="1"/>
  <c r="I1967" i="1"/>
  <c r="H1967" i="1"/>
  <c r="E1967" i="1"/>
  <c r="D1967" i="1"/>
  <c r="AB1966" i="1"/>
  <c r="AA1966" i="1"/>
  <c r="Z1966" i="1"/>
  <c r="Z1965" i="1"/>
  <c r="Y1965" i="1"/>
  <c r="X1965" i="1"/>
  <c r="W1965" i="1"/>
  <c r="W1967" i="1" s="1"/>
  <c r="V1965" i="1"/>
  <c r="V1967" i="1" s="1"/>
  <c r="U1965" i="1"/>
  <c r="T1965" i="1"/>
  <c r="S1965" i="1"/>
  <c r="S1967" i="1" s="1"/>
  <c r="R1965" i="1"/>
  <c r="R1967" i="1" s="1"/>
  <c r="Q1965" i="1"/>
  <c r="P1965" i="1"/>
  <c r="O1965" i="1"/>
  <c r="O1967" i="1" s="1"/>
  <c r="N1965" i="1"/>
  <c r="N1967" i="1" s="1"/>
  <c r="M1965" i="1"/>
  <c r="L1965" i="1"/>
  <c r="K1965" i="1"/>
  <c r="K1967" i="1" s="1"/>
  <c r="J1965" i="1"/>
  <c r="J1967" i="1" s="1"/>
  <c r="I1965" i="1"/>
  <c r="H1965" i="1"/>
  <c r="G1965" i="1"/>
  <c r="G1967" i="1" s="1"/>
  <c r="F1965" i="1"/>
  <c r="F1967" i="1" s="1"/>
  <c r="E1965" i="1"/>
  <c r="D1965" i="1"/>
  <c r="C1965" i="1"/>
  <c r="C1967" i="1" s="1"/>
  <c r="B1965" i="1"/>
  <c r="B1967" i="1" s="1"/>
  <c r="Z1964" i="1"/>
  <c r="AB1963" i="1"/>
  <c r="AA1963" i="1"/>
  <c r="Z1963" i="1"/>
  <c r="AB1962" i="1"/>
  <c r="AA1962" i="1"/>
  <c r="Z1962" i="1"/>
  <c r="AA1961" i="1"/>
  <c r="Z1961" i="1"/>
  <c r="AB1961" i="1" s="1"/>
  <c r="Y1957" i="1"/>
  <c r="V1957" i="1"/>
  <c r="U1957" i="1"/>
  <c r="R1957" i="1"/>
  <c r="Q1957" i="1"/>
  <c r="N1957" i="1"/>
  <c r="M1957" i="1"/>
  <c r="J1957" i="1"/>
  <c r="I1957" i="1"/>
  <c r="F1957" i="1"/>
  <c r="E1957" i="1"/>
  <c r="B1957" i="1"/>
  <c r="AB1956" i="1"/>
  <c r="AA1956" i="1"/>
  <c r="Z1956" i="1"/>
  <c r="Y1955" i="1"/>
  <c r="X1955" i="1"/>
  <c r="X1957" i="1" s="1"/>
  <c r="W1955" i="1"/>
  <c r="W1957" i="1" s="1"/>
  <c r="V1955" i="1"/>
  <c r="U1955" i="1"/>
  <c r="T1955" i="1"/>
  <c r="T1957" i="1" s="1"/>
  <c r="S1955" i="1"/>
  <c r="S1957" i="1" s="1"/>
  <c r="R1955" i="1"/>
  <c r="Q1955" i="1"/>
  <c r="P1955" i="1"/>
  <c r="P1957" i="1" s="1"/>
  <c r="O1955" i="1"/>
  <c r="O1957" i="1" s="1"/>
  <c r="N1955" i="1"/>
  <c r="M1955" i="1"/>
  <c r="L1955" i="1"/>
  <c r="L1957" i="1" s="1"/>
  <c r="K1955" i="1"/>
  <c r="K1957" i="1" s="1"/>
  <c r="J1955" i="1"/>
  <c r="I1955" i="1"/>
  <c r="H1955" i="1"/>
  <c r="H1957" i="1" s="1"/>
  <c r="G1955" i="1"/>
  <c r="G1957" i="1" s="1"/>
  <c r="F1955" i="1"/>
  <c r="E1955" i="1"/>
  <c r="D1955" i="1"/>
  <c r="D1957" i="1" s="1"/>
  <c r="C1955" i="1"/>
  <c r="C1957" i="1" s="1"/>
  <c r="B1955" i="1"/>
  <c r="Z1954" i="1"/>
  <c r="Z1953" i="1"/>
  <c r="AB1952" i="1"/>
  <c r="AA1952" i="1"/>
  <c r="Z1952" i="1"/>
  <c r="AB1951" i="1"/>
  <c r="AA1951" i="1"/>
  <c r="Z1951" i="1"/>
  <c r="W1947" i="1"/>
  <c r="V1947" i="1"/>
  <c r="S1947" i="1"/>
  <c r="R1947" i="1"/>
  <c r="O1947" i="1"/>
  <c r="N1947" i="1"/>
  <c r="K1947" i="1"/>
  <c r="J1947" i="1"/>
  <c r="G1947" i="1"/>
  <c r="F1947" i="1"/>
  <c r="C1947" i="1"/>
  <c r="B1947" i="1"/>
  <c r="Z1946" i="1"/>
  <c r="AB1945" i="1"/>
  <c r="Y1945" i="1"/>
  <c r="Y1947" i="1" s="1"/>
  <c r="X1945" i="1"/>
  <c r="X1947" i="1" s="1"/>
  <c r="W1945" i="1"/>
  <c r="V1945" i="1"/>
  <c r="U1945" i="1"/>
  <c r="U1947" i="1" s="1"/>
  <c r="T1945" i="1"/>
  <c r="T1947" i="1" s="1"/>
  <c r="S1945" i="1"/>
  <c r="R1945" i="1"/>
  <c r="Q1945" i="1"/>
  <c r="Q1947" i="1" s="1"/>
  <c r="P1945" i="1"/>
  <c r="P1947" i="1" s="1"/>
  <c r="O1945" i="1"/>
  <c r="N1945" i="1"/>
  <c r="M1945" i="1"/>
  <c r="M1947" i="1" s="1"/>
  <c r="L1945" i="1"/>
  <c r="L1947" i="1" s="1"/>
  <c r="K1945" i="1"/>
  <c r="J1945" i="1"/>
  <c r="I1945" i="1"/>
  <c r="I1947" i="1" s="1"/>
  <c r="H1945" i="1"/>
  <c r="H1947" i="1" s="1"/>
  <c r="G1945" i="1"/>
  <c r="F1945" i="1"/>
  <c r="E1945" i="1"/>
  <c r="E1947" i="1" s="1"/>
  <c r="D1945" i="1"/>
  <c r="D1947" i="1" s="1"/>
  <c r="C1945" i="1"/>
  <c r="B1945" i="1"/>
  <c r="AB1944" i="1"/>
  <c r="AA1944" i="1"/>
  <c r="Z1944" i="1"/>
  <c r="AA1943" i="1"/>
  <c r="Z1943" i="1"/>
  <c r="AB1943" i="1" s="1"/>
  <c r="Z1942" i="1"/>
  <c r="AB1941" i="1"/>
  <c r="AA1941" i="1"/>
  <c r="Z1941" i="1"/>
  <c r="Z1945" i="1" s="1"/>
  <c r="Z1947" i="1" s="1"/>
  <c r="AB1947" i="1" s="1"/>
  <c r="X1937" i="1"/>
  <c r="W1937" i="1"/>
  <c r="T1937" i="1"/>
  <c r="S1937" i="1"/>
  <c r="P1937" i="1"/>
  <c r="O1937" i="1"/>
  <c r="L1937" i="1"/>
  <c r="K1937" i="1"/>
  <c r="H1937" i="1"/>
  <c r="G1937" i="1"/>
  <c r="D1937" i="1"/>
  <c r="C1937" i="1"/>
  <c r="AA1936" i="1"/>
  <c r="Z1936" i="1"/>
  <c r="Y1935" i="1"/>
  <c r="Y1937" i="1" s="1"/>
  <c r="X1935" i="1"/>
  <c r="W1935" i="1"/>
  <c r="V1935" i="1"/>
  <c r="V1937" i="1" s="1"/>
  <c r="U1935" i="1"/>
  <c r="U1937" i="1" s="1"/>
  <c r="T1935" i="1"/>
  <c r="S1935" i="1"/>
  <c r="R1935" i="1"/>
  <c r="R1937" i="1" s="1"/>
  <c r="Q1935" i="1"/>
  <c r="Q1937" i="1" s="1"/>
  <c r="P1935" i="1"/>
  <c r="O1935" i="1"/>
  <c r="N1935" i="1"/>
  <c r="N1937" i="1" s="1"/>
  <c r="M1935" i="1"/>
  <c r="M1937" i="1" s="1"/>
  <c r="L1935" i="1"/>
  <c r="K1935" i="1"/>
  <c r="J1935" i="1"/>
  <c r="J1937" i="1" s="1"/>
  <c r="I1935" i="1"/>
  <c r="I1937" i="1" s="1"/>
  <c r="H1935" i="1"/>
  <c r="G1935" i="1"/>
  <c r="F1935" i="1"/>
  <c r="F1937" i="1" s="1"/>
  <c r="E1935" i="1"/>
  <c r="E1937" i="1" s="1"/>
  <c r="D1935" i="1"/>
  <c r="C1935" i="1"/>
  <c r="B1935" i="1"/>
  <c r="B1937" i="1" s="1"/>
  <c r="AB1934" i="1"/>
  <c r="AA1934" i="1"/>
  <c r="Z1934" i="1"/>
  <c r="AB1933" i="1"/>
  <c r="AA1933" i="1"/>
  <c r="Z1933" i="1"/>
  <c r="AA1932" i="1"/>
  <c r="Z1932" i="1"/>
  <c r="AB1932" i="1" s="1"/>
  <c r="Z1931" i="1"/>
  <c r="Y1927" i="1"/>
  <c r="T1927" i="1"/>
  <c r="Q1927" i="1"/>
  <c r="L1927" i="1"/>
  <c r="I1927" i="1"/>
  <c r="D1927" i="1"/>
  <c r="AB1926" i="1"/>
  <c r="AA1926" i="1"/>
  <c r="Z1926" i="1"/>
  <c r="W1925" i="1"/>
  <c r="W1927" i="1" s="1"/>
  <c r="U1925" i="1"/>
  <c r="U1927" i="1" s="1"/>
  <c r="S1925" i="1"/>
  <c r="S1927" i="1" s="1"/>
  <c r="O1925" i="1"/>
  <c r="O1927" i="1" s="1"/>
  <c r="K1925" i="1"/>
  <c r="K1927" i="1" s="1"/>
  <c r="J1925" i="1"/>
  <c r="J1927" i="1" s="1"/>
  <c r="I1925" i="1"/>
  <c r="G1925" i="1"/>
  <c r="G1927" i="1" s="1"/>
  <c r="E1925" i="1"/>
  <c r="E1927" i="1" s="1"/>
  <c r="C1925" i="1"/>
  <c r="C1927" i="1" s="1"/>
  <c r="AA1924" i="1"/>
  <c r="Z1924" i="1"/>
  <c r="AA1923" i="1"/>
  <c r="Z1923" i="1"/>
  <c r="Y1922" i="1"/>
  <c r="Y1925" i="1" s="1"/>
  <c r="X1922" i="1"/>
  <c r="X1925" i="1" s="1"/>
  <c r="X1927" i="1" s="1"/>
  <c r="W1922" i="1"/>
  <c r="V1922" i="1"/>
  <c r="U1922" i="1"/>
  <c r="T1922" i="1"/>
  <c r="T1925" i="1" s="1"/>
  <c r="S1922" i="1"/>
  <c r="R1922" i="1"/>
  <c r="Q1922" i="1"/>
  <c r="Q1925" i="1" s="1"/>
  <c r="P1922" i="1"/>
  <c r="P1925" i="1" s="1"/>
  <c r="P1927" i="1" s="1"/>
  <c r="O1922" i="1"/>
  <c r="N1922" i="1"/>
  <c r="N1902" i="1" s="1"/>
  <c r="M1922" i="1"/>
  <c r="M1925" i="1" s="1"/>
  <c r="M1927" i="1" s="1"/>
  <c r="L1922" i="1"/>
  <c r="L1925" i="1" s="1"/>
  <c r="K1922" i="1"/>
  <c r="J1922" i="1"/>
  <c r="J1902" i="1" s="1"/>
  <c r="I1922" i="1"/>
  <c r="H1922" i="1"/>
  <c r="H1925" i="1" s="1"/>
  <c r="H1927" i="1" s="1"/>
  <c r="G1922" i="1"/>
  <c r="F1922" i="1"/>
  <c r="E1922" i="1"/>
  <c r="D1922" i="1"/>
  <c r="D1925" i="1" s="1"/>
  <c r="C1922" i="1"/>
  <c r="B1922" i="1"/>
  <c r="AA1921" i="1"/>
  <c r="Z1921" i="1"/>
  <c r="V1917" i="1"/>
  <c r="F1917" i="1"/>
  <c r="Z1916" i="1"/>
  <c r="Y1915" i="1"/>
  <c r="Y1917" i="1" s="1"/>
  <c r="U1915" i="1"/>
  <c r="U1917" i="1" s="1"/>
  <c r="T1915" i="1"/>
  <c r="T1917" i="1" s="1"/>
  <c r="Q1915" i="1"/>
  <c r="Q1917" i="1" s="1"/>
  <c r="M1915" i="1"/>
  <c r="M1917" i="1" s="1"/>
  <c r="I1915" i="1"/>
  <c r="I1917" i="1" s="1"/>
  <c r="E1915" i="1"/>
  <c r="E1917" i="1" s="1"/>
  <c r="D1915" i="1"/>
  <c r="D1917" i="1" s="1"/>
  <c r="AA1914" i="1"/>
  <c r="Z1914" i="1"/>
  <c r="AA1913" i="1"/>
  <c r="Z1913" i="1"/>
  <c r="Y1912" i="1"/>
  <c r="X1912" i="1"/>
  <c r="X1915" i="1" s="1"/>
  <c r="X1917" i="1" s="1"/>
  <c r="W1912" i="1"/>
  <c r="V1912" i="1"/>
  <c r="V1915" i="1" s="1"/>
  <c r="U1912" i="1"/>
  <c r="T1912" i="1"/>
  <c r="T1902" i="1" s="1"/>
  <c r="S1912" i="1"/>
  <c r="R1912" i="1"/>
  <c r="R1915" i="1" s="1"/>
  <c r="R1917" i="1" s="1"/>
  <c r="Q1912" i="1"/>
  <c r="P1912" i="1"/>
  <c r="P1915" i="1" s="1"/>
  <c r="P1917" i="1" s="1"/>
  <c r="O1912" i="1"/>
  <c r="N1912" i="1"/>
  <c r="M1912" i="1"/>
  <c r="L1912" i="1"/>
  <c r="L1902" i="1" s="1"/>
  <c r="K1912" i="1"/>
  <c r="J1912" i="1"/>
  <c r="J1915" i="1" s="1"/>
  <c r="J1917" i="1" s="1"/>
  <c r="I1912" i="1"/>
  <c r="H1912" i="1"/>
  <c r="H1915" i="1" s="1"/>
  <c r="H1917" i="1" s="1"/>
  <c r="G1912" i="1"/>
  <c r="F1912" i="1"/>
  <c r="F1915" i="1" s="1"/>
  <c r="E1912" i="1"/>
  <c r="D1912" i="1"/>
  <c r="D1902" i="1" s="1"/>
  <c r="C1912" i="1"/>
  <c r="B1912" i="1"/>
  <c r="B1915" i="1" s="1"/>
  <c r="B1917" i="1" s="1"/>
  <c r="Z1911" i="1"/>
  <c r="Y1907" i="1"/>
  <c r="Q1907" i="1"/>
  <c r="I1907" i="1"/>
  <c r="Y1906" i="1"/>
  <c r="X1906" i="1"/>
  <c r="W1906" i="1"/>
  <c r="V1906" i="1"/>
  <c r="U1906" i="1"/>
  <c r="T1906" i="1"/>
  <c r="S1906" i="1"/>
  <c r="R1906" i="1"/>
  <c r="Q1906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C1906" i="1"/>
  <c r="B1906" i="1"/>
  <c r="Y1905" i="1"/>
  <c r="Q1905" i="1"/>
  <c r="I1905" i="1"/>
  <c r="Y1904" i="1"/>
  <c r="X1904" i="1"/>
  <c r="W1904" i="1"/>
  <c r="V1904" i="1"/>
  <c r="U1904" i="1"/>
  <c r="T1904" i="1"/>
  <c r="S1904" i="1"/>
  <c r="R1904" i="1"/>
  <c r="Q1904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C1904" i="1"/>
  <c r="B1904" i="1"/>
  <c r="Y1903" i="1"/>
  <c r="X1903" i="1"/>
  <c r="W1903" i="1"/>
  <c r="V1903" i="1"/>
  <c r="U1903" i="1"/>
  <c r="T1903" i="1"/>
  <c r="S1903" i="1"/>
  <c r="R1903" i="1"/>
  <c r="R2063" i="1" s="1"/>
  <c r="Q1903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C1903" i="1"/>
  <c r="B1903" i="1"/>
  <c r="Y1902" i="1"/>
  <c r="X1902" i="1"/>
  <c r="U1902" i="1"/>
  <c r="Q1902" i="1"/>
  <c r="P1902" i="1"/>
  <c r="M1902" i="1"/>
  <c r="I1902" i="1"/>
  <c r="H1902" i="1"/>
  <c r="E1902" i="1"/>
  <c r="Y1901" i="1"/>
  <c r="X1901" i="1"/>
  <c r="W1901" i="1"/>
  <c r="V1901" i="1"/>
  <c r="U1901" i="1"/>
  <c r="T1901" i="1"/>
  <c r="S1901" i="1"/>
  <c r="R1901" i="1"/>
  <c r="Q1901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C1901" i="1"/>
  <c r="B1901" i="1"/>
  <c r="R1897" i="1"/>
  <c r="J1897" i="1"/>
  <c r="B1897" i="1"/>
  <c r="Y1896" i="1"/>
  <c r="X1896" i="1"/>
  <c r="W1896" i="1"/>
  <c r="V1896" i="1"/>
  <c r="U1896" i="1"/>
  <c r="T1896" i="1"/>
  <c r="T1897" i="1" s="1"/>
  <c r="S1896" i="1"/>
  <c r="R1896" i="1"/>
  <c r="Q1896" i="1"/>
  <c r="P1896" i="1"/>
  <c r="O1896" i="1"/>
  <c r="N1896" i="1"/>
  <c r="M1896" i="1"/>
  <c r="L1896" i="1"/>
  <c r="L1897" i="1" s="1"/>
  <c r="K1896" i="1"/>
  <c r="J1896" i="1"/>
  <c r="I1896" i="1"/>
  <c r="H1896" i="1"/>
  <c r="G1896" i="1"/>
  <c r="F1896" i="1"/>
  <c r="E1896" i="1"/>
  <c r="D1896" i="1"/>
  <c r="D1897" i="1" s="1"/>
  <c r="C1896" i="1"/>
  <c r="B1896" i="1"/>
  <c r="X1895" i="1"/>
  <c r="K1895" i="1"/>
  <c r="H1895" i="1"/>
  <c r="Y1894" i="1"/>
  <c r="X1894" i="1"/>
  <c r="W1894" i="1"/>
  <c r="V1894" i="1"/>
  <c r="U1894" i="1"/>
  <c r="T1894" i="1"/>
  <c r="S1894" i="1"/>
  <c r="R1894" i="1"/>
  <c r="Q1894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C1894" i="1"/>
  <c r="B1894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Z1893" i="1" s="1"/>
  <c r="AB1893" i="1" s="1"/>
  <c r="L1893" i="1"/>
  <c r="K1893" i="1"/>
  <c r="J1893" i="1"/>
  <c r="I1893" i="1"/>
  <c r="H1893" i="1"/>
  <c r="G1893" i="1"/>
  <c r="F1893" i="1"/>
  <c r="E1893" i="1"/>
  <c r="D1893" i="1"/>
  <c r="C1893" i="1"/>
  <c r="B1893" i="1"/>
  <c r="AB1892" i="1"/>
  <c r="Y1892" i="1"/>
  <c r="X1892" i="1"/>
  <c r="W1892" i="1"/>
  <c r="V1892" i="1"/>
  <c r="U1892" i="1"/>
  <c r="T1892" i="1"/>
  <c r="S1892" i="1"/>
  <c r="R1892" i="1"/>
  <c r="Q1892" i="1"/>
  <c r="P1892" i="1"/>
  <c r="O1892" i="1"/>
  <c r="N1892" i="1"/>
  <c r="M1892" i="1"/>
  <c r="Z1892" i="1" s="1"/>
  <c r="AA1892" i="1" s="1"/>
  <c r="L1892" i="1"/>
  <c r="K1892" i="1"/>
  <c r="J1892" i="1"/>
  <c r="I1892" i="1"/>
  <c r="H1892" i="1"/>
  <c r="G1892" i="1"/>
  <c r="F1892" i="1"/>
  <c r="E1892" i="1"/>
  <c r="D1892" i="1"/>
  <c r="C1892" i="1"/>
  <c r="B1892" i="1"/>
  <c r="Y1891" i="1"/>
  <c r="X1891" i="1"/>
  <c r="W1891" i="1"/>
  <c r="W1895" i="1" s="1"/>
  <c r="V1891" i="1"/>
  <c r="V1895" i="1" s="1"/>
  <c r="V1897" i="1" s="1"/>
  <c r="U1891" i="1"/>
  <c r="T1891" i="1"/>
  <c r="T1895" i="1" s="1"/>
  <c r="S1891" i="1"/>
  <c r="S1895" i="1" s="1"/>
  <c r="R1891" i="1"/>
  <c r="R1895" i="1" s="1"/>
  <c r="Q1891" i="1"/>
  <c r="P1891" i="1"/>
  <c r="P1895" i="1" s="1"/>
  <c r="O1891" i="1"/>
  <c r="O1895" i="1" s="1"/>
  <c r="N1891" i="1"/>
  <c r="N1895" i="1" s="1"/>
  <c r="N1897" i="1" s="1"/>
  <c r="M1891" i="1"/>
  <c r="L1891" i="1"/>
  <c r="L1895" i="1" s="1"/>
  <c r="K1891" i="1"/>
  <c r="J1891" i="1"/>
  <c r="J1895" i="1" s="1"/>
  <c r="I1891" i="1"/>
  <c r="H1891" i="1"/>
  <c r="G1891" i="1"/>
  <c r="G1895" i="1" s="1"/>
  <c r="F1891" i="1"/>
  <c r="F1895" i="1" s="1"/>
  <c r="F1897" i="1" s="1"/>
  <c r="E1891" i="1"/>
  <c r="D1891" i="1"/>
  <c r="D1895" i="1" s="1"/>
  <c r="C1891" i="1"/>
  <c r="B1891" i="1"/>
  <c r="B1895" i="1" s="1"/>
  <c r="W1887" i="1"/>
  <c r="V1887" i="1"/>
  <c r="S1887" i="1"/>
  <c r="R1887" i="1"/>
  <c r="O1887" i="1"/>
  <c r="N1887" i="1"/>
  <c r="K1887" i="1"/>
  <c r="J1887" i="1"/>
  <c r="G1887" i="1"/>
  <c r="F1887" i="1"/>
  <c r="C1887" i="1"/>
  <c r="B1887" i="1"/>
  <c r="Z1886" i="1"/>
  <c r="Y1885" i="1"/>
  <c r="Y1887" i="1" s="1"/>
  <c r="X1885" i="1"/>
  <c r="X1887" i="1" s="1"/>
  <c r="W1885" i="1"/>
  <c r="V1885" i="1"/>
  <c r="U1885" i="1"/>
  <c r="U1887" i="1" s="1"/>
  <c r="T1885" i="1"/>
  <c r="T1887" i="1" s="1"/>
  <c r="S1885" i="1"/>
  <c r="R1885" i="1"/>
  <c r="Q1885" i="1"/>
  <c r="Q1887" i="1" s="1"/>
  <c r="P1885" i="1"/>
  <c r="P1887" i="1" s="1"/>
  <c r="O1885" i="1"/>
  <c r="N1885" i="1"/>
  <c r="M1885" i="1"/>
  <c r="M1887" i="1" s="1"/>
  <c r="L1885" i="1"/>
  <c r="L1887" i="1" s="1"/>
  <c r="K1885" i="1"/>
  <c r="J1885" i="1"/>
  <c r="I1885" i="1"/>
  <c r="I1887" i="1" s="1"/>
  <c r="H1885" i="1"/>
  <c r="H1887" i="1" s="1"/>
  <c r="G1885" i="1"/>
  <c r="F1885" i="1"/>
  <c r="E1885" i="1"/>
  <c r="E1887" i="1" s="1"/>
  <c r="D1885" i="1"/>
  <c r="D1887" i="1" s="1"/>
  <c r="C1885" i="1"/>
  <c r="B1885" i="1"/>
  <c r="AB1884" i="1"/>
  <c r="AA1884" i="1"/>
  <c r="Z1884" i="1"/>
  <c r="AA1883" i="1"/>
  <c r="Z1883" i="1"/>
  <c r="AB1883" i="1" s="1"/>
  <c r="Z1882" i="1"/>
  <c r="AB1881" i="1"/>
  <c r="AA1881" i="1"/>
  <c r="Z1881" i="1"/>
  <c r="X1877" i="1"/>
  <c r="W1877" i="1"/>
  <c r="T1877" i="1"/>
  <c r="S1877" i="1"/>
  <c r="P1877" i="1"/>
  <c r="O1877" i="1"/>
  <c r="L1877" i="1"/>
  <c r="K1877" i="1"/>
  <c r="H1877" i="1"/>
  <c r="G1877" i="1"/>
  <c r="D1877" i="1"/>
  <c r="C1877" i="1"/>
  <c r="AA1876" i="1"/>
  <c r="Z1876" i="1"/>
  <c r="Y1875" i="1"/>
  <c r="Y1877" i="1" s="1"/>
  <c r="X1875" i="1"/>
  <c r="W1875" i="1"/>
  <c r="V1875" i="1"/>
  <c r="V1877" i="1" s="1"/>
  <c r="U1875" i="1"/>
  <c r="U1877" i="1" s="1"/>
  <c r="T1875" i="1"/>
  <c r="S1875" i="1"/>
  <c r="R1875" i="1"/>
  <c r="R1877" i="1" s="1"/>
  <c r="Q1875" i="1"/>
  <c r="Q1877" i="1" s="1"/>
  <c r="P1875" i="1"/>
  <c r="O1875" i="1"/>
  <c r="N1875" i="1"/>
  <c r="N1877" i="1" s="1"/>
  <c r="M1875" i="1"/>
  <c r="M1877" i="1" s="1"/>
  <c r="L1875" i="1"/>
  <c r="K1875" i="1"/>
  <c r="J1875" i="1"/>
  <c r="J1877" i="1" s="1"/>
  <c r="I1875" i="1"/>
  <c r="I1877" i="1" s="1"/>
  <c r="H1875" i="1"/>
  <c r="G1875" i="1"/>
  <c r="F1875" i="1"/>
  <c r="F1877" i="1" s="1"/>
  <c r="E1875" i="1"/>
  <c r="E1877" i="1" s="1"/>
  <c r="D1875" i="1"/>
  <c r="C1875" i="1"/>
  <c r="B1875" i="1"/>
  <c r="B1877" i="1" s="1"/>
  <c r="AB1874" i="1"/>
  <c r="AA1874" i="1"/>
  <c r="Z1874" i="1"/>
  <c r="AB1873" i="1"/>
  <c r="AA1873" i="1"/>
  <c r="Z1873" i="1"/>
  <c r="Z1872" i="1"/>
  <c r="Z1871" i="1"/>
  <c r="Y1867" i="1"/>
  <c r="X1867" i="1"/>
  <c r="U1867" i="1"/>
  <c r="T1867" i="1"/>
  <c r="Q1867" i="1"/>
  <c r="P1867" i="1"/>
  <c r="M1867" i="1"/>
  <c r="L1867" i="1"/>
  <c r="I1867" i="1"/>
  <c r="H1867" i="1"/>
  <c r="E1867" i="1"/>
  <c r="D1867" i="1"/>
  <c r="AB1866" i="1"/>
  <c r="AA1866" i="1"/>
  <c r="Z1866" i="1"/>
  <c r="Y1865" i="1"/>
  <c r="X1865" i="1"/>
  <c r="W1865" i="1"/>
  <c r="W1867" i="1" s="1"/>
  <c r="V1865" i="1"/>
  <c r="V1867" i="1" s="1"/>
  <c r="U1865" i="1"/>
  <c r="T1865" i="1"/>
  <c r="S1865" i="1"/>
  <c r="S1867" i="1" s="1"/>
  <c r="R1865" i="1"/>
  <c r="R1867" i="1" s="1"/>
  <c r="Q1865" i="1"/>
  <c r="P1865" i="1"/>
  <c r="O1865" i="1"/>
  <c r="O1867" i="1" s="1"/>
  <c r="N1865" i="1"/>
  <c r="N1867" i="1" s="1"/>
  <c r="M1865" i="1"/>
  <c r="L1865" i="1"/>
  <c r="K1865" i="1"/>
  <c r="K1867" i="1" s="1"/>
  <c r="J1865" i="1"/>
  <c r="J1867" i="1" s="1"/>
  <c r="I1865" i="1"/>
  <c r="H1865" i="1"/>
  <c r="G1865" i="1"/>
  <c r="G1867" i="1" s="1"/>
  <c r="F1865" i="1"/>
  <c r="F1867" i="1" s="1"/>
  <c r="E1865" i="1"/>
  <c r="D1865" i="1"/>
  <c r="C1865" i="1"/>
  <c r="C1867" i="1" s="1"/>
  <c r="B1865" i="1"/>
  <c r="B1867" i="1" s="1"/>
  <c r="Z1864" i="1"/>
  <c r="AB1863" i="1"/>
  <c r="AA1863" i="1"/>
  <c r="Z1863" i="1"/>
  <c r="AB1862" i="1"/>
  <c r="AA1862" i="1"/>
  <c r="Z1862" i="1"/>
  <c r="Z1861" i="1"/>
  <c r="Y1857" i="1"/>
  <c r="V1857" i="1"/>
  <c r="U1857" i="1"/>
  <c r="R1857" i="1"/>
  <c r="Q1857" i="1"/>
  <c r="N1857" i="1"/>
  <c r="M1857" i="1"/>
  <c r="J1857" i="1"/>
  <c r="I1857" i="1"/>
  <c r="F1857" i="1"/>
  <c r="E1857" i="1"/>
  <c r="B1857" i="1"/>
  <c r="AB1856" i="1"/>
  <c r="AA1856" i="1"/>
  <c r="Z1856" i="1"/>
  <c r="Y1855" i="1"/>
  <c r="X1855" i="1"/>
  <c r="X1857" i="1" s="1"/>
  <c r="W1855" i="1"/>
  <c r="W1857" i="1" s="1"/>
  <c r="V1855" i="1"/>
  <c r="U1855" i="1"/>
  <c r="T1855" i="1"/>
  <c r="T1857" i="1" s="1"/>
  <c r="S1855" i="1"/>
  <c r="S1857" i="1" s="1"/>
  <c r="R1855" i="1"/>
  <c r="Q1855" i="1"/>
  <c r="P1855" i="1"/>
  <c r="P1857" i="1" s="1"/>
  <c r="O1855" i="1"/>
  <c r="O1857" i="1" s="1"/>
  <c r="N1855" i="1"/>
  <c r="M1855" i="1"/>
  <c r="L1855" i="1"/>
  <c r="L1857" i="1" s="1"/>
  <c r="K1855" i="1"/>
  <c r="K1857" i="1" s="1"/>
  <c r="J1855" i="1"/>
  <c r="I1855" i="1"/>
  <c r="H1855" i="1"/>
  <c r="H1857" i="1" s="1"/>
  <c r="G1855" i="1"/>
  <c r="G1857" i="1" s="1"/>
  <c r="F1855" i="1"/>
  <c r="E1855" i="1"/>
  <c r="D1855" i="1"/>
  <c r="D1857" i="1" s="1"/>
  <c r="C1855" i="1"/>
  <c r="C1857" i="1" s="1"/>
  <c r="B1855" i="1"/>
  <c r="Z1854" i="1"/>
  <c r="Z1853" i="1"/>
  <c r="AB1852" i="1"/>
  <c r="AA1852" i="1"/>
  <c r="Z1852" i="1"/>
  <c r="AB1851" i="1"/>
  <c r="AA1851" i="1"/>
  <c r="Z1851" i="1"/>
  <c r="W1847" i="1"/>
  <c r="V1847" i="1"/>
  <c r="S1847" i="1"/>
  <c r="R1847" i="1"/>
  <c r="O1847" i="1"/>
  <c r="N1847" i="1"/>
  <c r="K1847" i="1"/>
  <c r="J1847" i="1"/>
  <c r="G1847" i="1"/>
  <c r="F1847" i="1"/>
  <c r="C1847" i="1"/>
  <c r="B1847" i="1"/>
  <c r="Z1846" i="1"/>
  <c r="Y1845" i="1"/>
  <c r="Y1847" i="1" s="1"/>
  <c r="X1845" i="1"/>
  <c r="X1847" i="1" s="1"/>
  <c r="W1845" i="1"/>
  <c r="V1845" i="1"/>
  <c r="U1845" i="1"/>
  <c r="U1847" i="1" s="1"/>
  <c r="T1845" i="1"/>
  <c r="T1847" i="1" s="1"/>
  <c r="S1845" i="1"/>
  <c r="R1845" i="1"/>
  <c r="Q1845" i="1"/>
  <c r="Q1847" i="1" s="1"/>
  <c r="P1845" i="1"/>
  <c r="P1847" i="1" s="1"/>
  <c r="O1845" i="1"/>
  <c r="N1845" i="1"/>
  <c r="M1845" i="1"/>
  <c r="M1847" i="1" s="1"/>
  <c r="L1845" i="1"/>
  <c r="L1847" i="1" s="1"/>
  <c r="K1845" i="1"/>
  <c r="J1845" i="1"/>
  <c r="I1845" i="1"/>
  <c r="I1847" i="1" s="1"/>
  <c r="H1845" i="1"/>
  <c r="H1847" i="1" s="1"/>
  <c r="G1845" i="1"/>
  <c r="F1845" i="1"/>
  <c r="E1845" i="1"/>
  <c r="E1847" i="1" s="1"/>
  <c r="D1845" i="1"/>
  <c r="D1847" i="1" s="1"/>
  <c r="C1845" i="1"/>
  <c r="B1845" i="1"/>
  <c r="AB1844" i="1"/>
  <c r="AA1844" i="1"/>
  <c r="Z1844" i="1"/>
  <c r="Z1843" i="1"/>
  <c r="Z1842" i="1"/>
  <c r="AB1841" i="1"/>
  <c r="AA1841" i="1"/>
  <c r="Z1841" i="1"/>
  <c r="Z1845" i="1" s="1"/>
  <c r="X1837" i="1"/>
  <c r="W1837" i="1"/>
  <c r="T1837" i="1"/>
  <c r="S1837" i="1"/>
  <c r="P1837" i="1"/>
  <c r="O1837" i="1"/>
  <c r="L1837" i="1"/>
  <c r="K1837" i="1"/>
  <c r="H1837" i="1"/>
  <c r="G1837" i="1"/>
  <c r="D1837" i="1"/>
  <c r="C1837" i="1"/>
  <c r="Z1836" i="1"/>
  <c r="Y1835" i="1"/>
  <c r="Y1837" i="1" s="1"/>
  <c r="X1835" i="1"/>
  <c r="W1835" i="1"/>
  <c r="V1835" i="1"/>
  <c r="V1837" i="1" s="1"/>
  <c r="U1835" i="1"/>
  <c r="U1837" i="1" s="1"/>
  <c r="T1835" i="1"/>
  <c r="S1835" i="1"/>
  <c r="R1835" i="1"/>
  <c r="R1837" i="1" s="1"/>
  <c r="Q1835" i="1"/>
  <c r="Q1837" i="1" s="1"/>
  <c r="P1835" i="1"/>
  <c r="O1835" i="1"/>
  <c r="N1835" i="1"/>
  <c r="N1837" i="1" s="1"/>
  <c r="M1835" i="1"/>
  <c r="M1837" i="1" s="1"/>
  <c r="L1835" i="1"/>
  <c r="K1835" i="1"/>
  <c r="J1835" i="1"/>
  <c r="J1837" i="1" s="1"/>
  <c r="I1835" i="1"/>
  <c r="I1837" i="1" s="1"/>
  <c r="H1835" i="1"/>
  <c r="G1835" i="1"/>
  <c r="F1835" i="1"/>
  <c r="F1837" i="1" s="1"/>
  <c r="E1835" i="1"/>
  <c r="E1837" i="1" s="1"/>
  <c r="D1835" i="1"/>
  <c r="C1835" i="1"/>
  <c r="B1835" i="1"/>
  <c r="B1837" i="1" s="1"/>
  <c r="AB1834" i="1"/>
  <c r="AA1834" i="1"/>
  <c r="Z1834" i="1"/>
  <c r="AB1833" i="1"/>
  <c r="AA1833" i="1"/>
  <c r="Z1833" i="1"/>
  <c r="AA1832" i="1"/>
  <c r="Z1832" i="1"/>
  <c r="AB1832" i="1" s="1"/>
  <c r="Z1831" i="1"/>
  <c r="Y1827" i="1"/>
  <c r="X1827" i="1"/>
  <c r="U1827" i="1"/>
  <c r="T1827" i="1"/>
  <c r="Q1827" i="1"/>
  <c r="P1827" i="1"/>
  <c r="M1827" i="1"/>
  <c r="L1827" i="1"/>
  <c r="I1827" i="1"/>
  <c r="H1827" i="1"/>
  <c r="E1827" i="1"/>
  <c r="D1827" i="1"/>
  <c r="AB1826" i="1"/>
  <c r="AA1826" i="1"/>
  <c r="Z1826" i="1"/>
  <c r="Z1825" i="1"/>
  <c r="Y1825" i="1"/>
  <c r="X1825" i="1"/>
  <c r="W1825" i="1"/>
  <c r="W1827" i="1" s="1"/>
  <c r="V1825" i="1"/>
  <c r="V1827" i="1" s="1"/>
  <c r="U1825" i="1"/>
  <c r="T1825" i="1"/>
  <c r="S1825" i="1"/>
  <c r="S1827" i="1" s="1"/>
  <c r="R1825" i="1"/>
  <c r="R1827" i="1" s="1"/>
  <c r="Q1825" i="1"/>
  <c r="P1825" i="1"/>
  <c r="O1825" i="1"/>
  <c r="O1827" i="1" s="1"/>
  <c r="N1825" i="1"/>
  <c r="N1827" i="1" s="1"/>
  <c r="M1825" i="1"/>
  <c r="L1825" i="1"/>
  <c r="K1825" i="1"/>
  <c r="K1827" i="1" s="1"/>
  <c r="J1825" i="1"/>
  <c r="J1827" i="1" s="1"/>
  <c r="I1825" i="1"/>
  <c r="H1825" i="1"/>
  <c r="G1825" i="1"/>
  <c r="G1827" i="1" s="1"/>
  <c r="F1825" i="1"/>
  <c r="F1827" i="1" s="1"/>
  <c r="E1825" i="1"/>
  <c r="D1825" i="1"/>
  <c r="C1825" i="1"/>
  <c r="C1827" i="1" s="1"/>
  <c r="B1825" i="1"/>
  <c r="B1827" i="1" s="1"/>
  <c r="Z1824" i="1"/>
  <c r="AB1823" i="1"/>
  <c r="AA1823" i="1"/>
  <c r="Z1823" i="1"/>
  <c r="AB1822" i="1"/>
  <c r="AA1822" i="1"/>
  <c r="Z1822" i="1"/>
  <c r="AA1821" i="1"/>
  <c r="Z1821" i="1"/>
  <c r="AB1821" i="1" s="1"/>
  <c r="Y1817" i="1"/>
  <c r="V1817" i="1"/>
  <c r="U1817" i="1"/>
  <c r="R1817" i="1"/>
  <c r="Q1817" i="1"/>
  <c r="N1817" i="1"/>
  <c r="M1817" i="1"/>
  <c r="J1817" i="1"/>
  <c r="I1817" i="1"/>
  <c r="F1817" i="1"/>
  <c r="E1817" i="1"/>
  <c r="B1817" i="1"/>
  <c r="AB1816" i="1"/>
  <c r="AA1816" i="1"/>
  <c r="Z1816" i="1"/>
  <c r="Y1815" i="1"/>
  <c r="X1815" i="1"/>
  <c r="X1817" i="1" s="1"/>
  <c r="W1815" i="1"/>
  <c r="W1817" i="1" s="1"/>
  <c r="V1815" i="1"/>
  <c r="U1815" i="1"/>
  <c r="T1815" i="1"/>
  <c r="T1817" i="1" s="1"/>
  <c r="S1815" i="1"/>
  <c r="S1817" i="1" s="1"/>
  <c r="R1815" i="1"/>
  <c r="Q1815" i="1"/>
  <c r="P1815" i="1"/>
  <c r="P1817" i="1" s="1"/>
  <c r="O1815" i="1"/>
  <c r="O1817" i="1" s="1"/>
  <c r="N1815" i="1"/>
  <c r="M1815" i="1"/>
  <c r="L1815" i="1"/>
  <c r="L1817" i="1" s="1"/>
  <c r="K1815" i="1"/>
  <c r="K1817" i="1" s="1"/>
  <c r="J1815" i="1"/>
  <c r="I1815" i="1"/>
  <c r="H1815" i="1"/>
  <c r="H1817" i="1" s="1"/>
  <c r="G1815" i="1"/>
  <c r="G1817" i="1" s="1"/>
  <c r="F1815" i="1"/>
  <c r="E1815" i="1"/>
  <c r="D1815" i="1"/>
  <c r="D1817" i="1" s="1"/>
  <c r="C1815" i="1"/>
  <c r="C1817" i="1" s="1"/>
  <c r="B1815" i="1"/>
  <c r="Z1814" i="1"/>
  <c r="Z1813" i="1"/>
  <c r="AB1812" i="1"/>
  <c r="AA1812" i="1"/>
  <c r="Z1812" i="1"/>
  <c r="AB1811" i="1"/>
  <c r="AA1811" i="1"/>
  <c r="Z1811" i="1"/>
  <c r="W1807" i="1"/>
  <c r="V1807" i="1"/>
  <c r="S1807" i="1"/>
  <c r="R1807" i="1"/>
  <c r="O1807" i="1"/>
  <c r="N1807" i="1"/>
  <c r="K1807" i="1"/>
  <c r="J1807" i="1"/>
  <c r="G1807" i="1"/>
  <c r="F1807" i="1"/>
  <c r="C1807" i="1"/>
  <c r="B1807" i="1"/>
  <c r="Z1806" i="1"/>
  <c r="AB1805" i="1"/>
  <c r="Y1805" i="1"/>
  <c r="Y1807" i="1" s="1"/>
  <c r="X1805" i="1"/>
  <c r="X1807" i="1" s="1"/>
  <c r="W1805" i="1"/>
  <c r="V1805" i="1"/>
  <c r="U1805" i="1"/>
  <c r="U1807" i="1" s="1"/>
  <c r="T1805" i="1"/>
  <c r="T1807" i="1" s="1"/>
  <c r="S1805" i="1"/>
  <c r="R1805" i="1"/>
  <c r="Q1805" i="1"/>
  <c r="Q1807" i="1" s="1"/>
  <c r="P1805" i="1"/>
  <c r="P1807" i="1" s="1"/>
  <c r="O1805" i="1"/>
  <c r="N1805" i="1"/>
  <c r="M1805" i="1"/>
  <c r="M1807" i="1" s="1"/>
  <c r="L1805" i="1"/>
  <c r="L1807" i="1" s="1"/>
  <c r="K1805" i="1"/>
  <c r="J1805" i="1"/>
  <c r="I1805" i="1"/>
  <c r="I1807" i="1" s="1"/>
  <c r="H1805" i="1"/>
  <c r="H1807" i="1" s="1"/>
  <c r="G1805" i="1"/>
  <c r="F1805" i="1"/>
  <c r="E1805" i="1"/>
  <c r="E1807" i="1" s="1"/>
  <c r="D1805" i="1"/>
  <c r="D1807" i="1" s="1"/>
  <c r="C1805" i="1"/>
  <c r="B1805" i="1"/>
  <c r="AB1804" i="1"/>
  <c r="AA1804" i="1"/>
  <c r="Z1804" i="1"/>
  <c r="AA1803" i="1"/>
  <c r="Z1803" i="1"/>
  <c r="AB1803" i="1" s="1"/>
  <c r="Z1802" i="1"/>
  <c r="AB1801" i="1"/>
  <c r="AA1801" i="1"/>
  <c r="Z1801" i="1"/>
  <c r="Z1805" i="1" s="1"/>
  <c r="Z1807" i="1" s="1"/>
  <c r="AB1807" i="1" s="1"/>
  <c r="X1797" i="1"/>
  <c r="W1797" i="1"/>
  <c r="T1797" i="1"/>
  <c r="S1797" i="1"/>
  <c r="P1797" i="1"/>
  <c r="O1797" i="1"/>
  <c r="L1797" i="1"/>
  <c r="K1797" i="1"/>
  <c r="H1797" i="1"/>
  <c r="G1797" i="1"/>
  <c r="D1797" i="1"/>
  <c r="C1797" i="1"/>
  <c r="AA1796" i="1"/>
  <c r="Z1796" i="1"/>
  <c r="Y1795" i="1"/>
  <c r="Y1797" i="1" s="1"/>
  <c r="X1795" i="1"/>
  <c r="W1795" i="1"/>
  <c r="V1795" i="1"/>
  <c r="V1797" i="1" s="1"/>
  <c r="U1795" i="1"/>
  <c r="U1797" i="1" s="1"/>
  <c r="T1795" i="1"/>
  <c r="S1795" i="1"/>
  <c r="R1795" i="1"/>
  <c r="R1797" i="1" s="1"/>
  <c r="Q1795" i="1"/>
  <c r="Q1797" i="1" s="1"/>
  <c r="P1795" i="1"/>
  <c r="O1795" i="1"/>
  <c r="N1795" i="1"/>
  <c r="N1797" i="1" s="1"/>
  <c r="M1795" i="1"/>
  <c r="M1797" i="1" s="1"/>
  <c r="L1795" i="1"/>
  <c r="K1795" i="1"/>
  <c r="J1795" i="1"/>
  <c r="J1797" i="1" s="1"/>
  <c r="I1795" i="1"/>
  <c r="I1797" i="1" s="1"/>
  <c r="H1795" i="1"/>
  <c r="G1795" i="1"/>
  <c r="F1795" i="1"/>
  <c r="F1797" i="1" s="1"/>
  <c r="E1795" i="1"/>
  <c r="E1797" i="1" s="1"/>
  <c r="D1795" i="1"/>
  <c r="C1795" i="1"/>
  <c r="B1795" i="1"/>
  <c r="B1797" i="1" s="1"/>
  <c r="AB1794" i="1"/>
  <c r="AA1794" i="1"/>
  <c r="Z1794" i="1"/>
  <c r="AB1793" i="1"/>
  <c r="AA1793" i="1"/>
  <c r="Z1793" i="1"/>
  <c r="AA1792" i="1"/>
  <c r="Z1792" i="1"/>
  <c r="AB1792" i="1" s="1"/>
  <c r="Z1791" i="1"/>
  <c r="Y1787" i="1"/>
  <c r="X1787" i="1"/>
  <c r="U1787" i="1"/>
  <c r="T1787" i="1"/>
  <c r="Q1787" i="1"/>
  <c r="P1787" i="1"/>
  <c r="M1787" i="1"/>
  <c r="L1787" i="1"/>
  <c r="I1787" i="1"/>
  <c r="H1787" i="1"/>
  <c r="E1787" i="1"/>
  <c r="D1787" i="1"/>
  <c r="AB1786" i="1"/>
  <c r="AA1786" i="1"/>
  <c r="Z1786" i="1"/>
  <c r="Z1785" i="1"/>
  <c r="Y1785" i="1"/>
  <c r="X1785" i="1"/>
  <c r="W1785" i="1"/>
  <c r="W1787" i="1" s="1"/>
  <c r="V1785" i="1"/>
  <c r="V1787" i="1" s="1"/>
  <c r="U1785" i="1"/>
  <c r="T1785" i="1"/>
  <c r="S1785" i="1"/>
  <c r="S1787" i="1" s="1"/>
  <c r="R1785" i="1"/>
  <c r="R1787" i="1" s="1"/>
  <c r="Q1785" i="1"/>
  <c r="P1785" i="1"/>
  <c r="O1785" i="1"/>
  <c r="O1787" i="1" s="1"/>
  <c r="N1785" i="1"/>
  <c r="N1787" i="1" s="1"/>
  <c r="M1785" i="1"/>
  <c r="L1785" i="1"/>
  <c r="K1785" i="1"/>
  <c r="K1787" i="1" s="1"/>
  <c r="J1785" i="1"/>
  <c r="J1787" i="1" s="1"/>
  <c r="I1785" i="1"/>
  <c r="H1785" i="1"/>
  <c r="G1785" i="1"/>
  <c r="G1787" i="1" s="1"/>
  <c r="F1785" i="1"/>
  <c r="F1787" i="1" s="1"/>
  <c r="E1785" i="1"/>
  <c r="D1785" i="1"/>
  <c r="C1785" i="1"/>
  <c r="C1787" i="1" s="1"/>
  <c r="B1785" i="1"/>
  <c r="B1787" i="1" s="1"/>
  <c r="Z1784" i="1"/>
  <c r="AB1783" i="1"/>
  <c r="AA1783" i="1"/>
  <c r="Z1783" i="1"/>
  <c r="AB1782" i="1"/>
  <c r="AA1782" i="1"/>
  <c r="Z1782" i="1"/>
  <c r="AA1781" i="1"/>
  <c r="Z1781" i="1"/>
  <c r="AB1781" i="1" s="1"/>
  <c r="Y1777" i="1"/>
  <c r="V1777" i="1"/>
  <c r="U1777" i="1"/>
  <c r="R1777" i="1"/>
  <c r="Q1777" i="1"/>
  <c r="N1777" i="1"/>
  <c r="M1777" i="1"/>
  <c r="J1777" i="1"/>
  <c r="I1777" i="1"/>
  <c r="F1777" i="1"/>
  <c r="E1777" i="1"/>
  <c r="B1777" i="1"/>
  <c r="AB1776" i="1"/>
  <c r="AA1776" i="1"/>
  <c r="Z1776" i="1"/>
  <c r="Y1775" i="1"/>
  <c r="X1775" i="1"/>
  <c r="X1777" i="1" s="1"/>
  <c r="W1775" i="1"/>
  <c r="W1777" i="1" s="1"/>
  <c r="V1775" i="1"/>
  <c r="U1775" i="1"/>
  <c r="T1775" i="1"/>
  <c r="T1777" i="1" s="1"/>
  <c r="S1775" i="1"/>
  <c r="S1777" i="1" s="1"/>
  <c r="R1775" i="1"/>
  <c r="Q1775" i="1"/>
  <c r="P1775" i="1"/>
  <c r="P1777" i="1" s="1"/>
  <c r="O1775" i="1"/>
  <c r="O1777" i="1" s="1"/>
  <c r="N1775" i="1"/>
  <c r="M1775" i="1"/>
  <c r="L1775" i="1"/>
  <c r="L1777" i="1" s="1"/>
  <c r="K1775" i="1"/>
  <c r="K1777" i="1" s="1"/>
  <c r="J1775" i="1"/>
  <c r="I1775" i="1"/>
  <c r="H1775" i="1"/>
  <c r="H1777" i="1" s="1"/>
  <c r="G1775" i="1"/>
  <c r="G1777" i="1" s="1"/>
  <c r="F1775" i="1"/>
  <c r="E1775" i="1"/>
  <c r="D1775" i="1"/>
  <c r="D1777" i="1" s="1"/>
  <c r="C1775" i="1"/>
  <c r="C1777" i="1" s="1"/>
  <c r="B1775" i="1"/>
  <c r="AA1774" i="1"/>
  <c r="Z1774" i="1"/>
  <c r="AB1774" i="1" s="1"/>
  <c r="Z1773" i="1"/>
  <c r="AB1772" i="1"/>
  <c r="AA1772" i="1"/>
  <c r="Z1772" i="1"/>
  <c r="AB1771" i="1"/>
  <c r="AA1771" i="1"/>
  <c r="Z1771" i="1"/>
  <c r="Z1775" i="1" s="1"/>
  <c r="W1767" i="1"/>
  <c r="V1767" i="1"/>
  <c r="S1767" i="1"/>
  <c r="R1767" i="1"/>
  <c r="O1767" i="1"/>
  <c r="N1767" i="1"/>
  <c r="K1767" i="1"/>
  <c r="J1767" i="1"/>
  <c r="G1767" i="1"/>
  <c r="F1767" i="1"/>
  <c r="C1767" i="1"/>
  <c r="B1767" i="1"/>
  <c r="Z1766" i="1"/>
  <c r="AB1765" i="1"/>
  <c r="Y1765" i="1"/>
  <c r="Y1767" i="1" s="1"/>
  <c r="X1765" i="1"/>
  <c r="X1767" i="1" s="1"/>
  <c r="W1765" i="1"/>
  <c r="V1765" i="1"/>
  <c r="U1765" i="1"/>
  <c r="U1767" i="1" s="1"/>
  <c r="T1765" i="1"/>
  <c r="T1767" i="1" s="1"/>
  <c r="S1765" i="1"/>
  <c r="R1765" i="1"/>
  <c r="Q1765" i="1"/>
  <c r="Q1767" i="1" s="1"/>
  <c r="P1765" i="1"/>
  <c r="P1767" i="1" s="1"/>
  <c r="O1765" i="1"/>
  <c r="N1765" i="1"/>
  <c r="M1765" i="1"/>
  <c r="M1767" i="1" s="1"/>
  <c r="L1765" i="1"/>
  <c r="L1767" i="1" s="1"/>
  <c r="K1765" i="1"/>
  <c r="J1765" i="1"/>
  <c r="I1765" i="1"/>
  <c r="I1767" i="1" s="1"/>
  <c r="H1765" i="1"/>
  <c r="H1767" i="1" s="1"/>
  <c r="G1765" i="1"/>
  <c r="F1765" i="1"/>
  <c r="E1765" i="1"/>
  <c r="E1767" i="1" s="1"/>
  <c r="D1765" i="1"/>
  <c r="D1767" i="1" s="1"/>
  <c r="C1765" i="1"/>
  <c r="B1765" i="1"/>
  <c r="AB1764" i="1"/>
  <c r="AA1764" i="1"/>
  <c r="Z1764" i="1"/>
  <c r="AA1763" i="1"/>
  <c r="Z1763" i="1"/>
  <c r="AB1763" i="1" s="1"/>
  <c r="Z1762" i="1"/>
  <c r="AB1761" i="1"/>
  <c r="AA1761" i="1"/>
  <c r="Z1761" i="1"/>
  <c r="Z1765" i="1" s="1"/>
  <c r="X1757" i="1"/>
  <c r="W1757" i="1"/>
  <c r="T1757" i="1"/>
  <c r="S1757" i="1"/>
  <c r="P1757" i="1"/>
  <c r="O1757" i="1"/>
  <c r="L1757" i="1"/>
  <c r="K1757" i="1"/>
  <c r="H1757" i="1"/>
  <c r="G1757" i="1"/>
  <c r="D1757" i="1"/>
  <c r="C1757" i="1"/>
  <c r="AA1756" i="1"/>
  <c r="Z1756" i="1"/>
  <c r="Y1755" i="1"/>
  <c r="Y1757" i="1" s="1"/>
  <c r="X1755" i="1"/>
  <c r="W1755" i="1"/>
  <c r="V1755" i="1"/>
  <c r="V1757" i="1" s="1"/>
  <c r="U1755" i="1"/>
  <c r="U1757" i="1" s="1"/>
  <c r="T1755" i="1"/>
  <c r="S1755" i="1"/>
  <c r="R1755" i="1"/>
  <c r="R1757" i="1" s="1"/>
  <c r="Q1755" i="1"/>
  <c r="Q1757" i="1" s="1"/>
  <c r="P1755" i="1"/>
  <c r="O1755" i="1"/>
  <c r="N1755" i="1"/>
  <c r="N1757" i="1" s="1"/>
  <c r="M1755" i="1"/>
  <c r="M1757" i="1" s="1"/>
  <c r="L1755" i="1"/>
  <c r="K1755" i="1"/>
  <c r="J1755" i="1"/>
  <c r="J1757" i="1" s="1"/>
  <c r="I1755" i="1"/>
  <c r="I1757" i="1" s="1"/>
  <c r="H1755" i="1"/>
  <c r="G1755" i="1"/>
  <c r="F1755" i="1"/>
  <c r="F1757" i="1" s="1"/>
  <c r="E1755" i="1"/>
  <c r="E1757" i="1" s="1"/>
  <c r="D1755" i="1"/>
  <c r="C1755" i="1"/>
  <c r="B1755" i="1"/>
  <c r="B1757" i="1" s="1"/>
  <c r="AB1754" i="1"/>
  <c r="AA1754" i="1"/>
  <c r="Z1754" i="1"/>
  <c r="AB1753" i="1"/>
  <c r="AA1753" i="1"/>
  <c r="Z1753" i="1"/>
  <c r="AA1752" i="1"/>
  <c r="Z1752" i="1"/>
  <c r="AB1752" i="1" s="1"/>
  <c r="Z1751" i="1"/>
  <c r="AB1746" i="1"/>
  <c r="AA1746" i="1"/>
  <c r="Z1746" i="1"/>
  <c r="W1745" i="1"/>
  <c r="W1747" i="1" s="1"/>
  <c r="V1745" i="1"/>
  <c r="V1747" i="1" s="1"/>
  <c r="S1745" i="1"/>
  <c r="S1747" i="1" s="1"/>
  <c r="R1745" i="1"/>
  <c r="R1747" i="1" s="1"/>
  <c r="O1745" i="1"/>
  <c r="O1747" i="1" s="1"/>
  <c r="N1745" i="1"/>
  <c r="N1747" i="1" s="1"/>
  <c r="K1745" i="1"/>
  <c r="K1747" i="1" s="1"/>
  <c r="J1745" i="1"/>
  <c r="J1747" i="1" s="1"/>
  <c r="G1745" i="1"/>
  <c r="G1747" i="1" s="1"/>
  <c r="F1745" i="1"/>
  <c r="F1747" i="1" s="1"/>
  <c r="C1745" i="1"/>
  <c r="C1747" i="1" s="1"/>
  <c r="B1745" i="1"/>
  <c r="B1747" i="1" s="1"/>
  <c r="AA1744" i="1"/>
  <c r="Z1744" i="1"/>
  <c r="AA1743" i="1"/>
  <c r="Z1743" i="1"/>
  <c r="Y1742" i="1"/>
  <c r="X1742" i="1"/>
  <c r="X1745" i="1" s="1"/>
  <c r="X1747" i="1" s="1"/>
  <c r="W1742" i="1"/>
  <c r="V1742" i="1"/>
  <c r="V1732" i="1" s="1"/>
  <c r="U1742" i="1"/>
  <c r="T1742" i="1"/>
  <c r="T1745" i="1" s="1"/>
  <c r="T1747" i="1" s="1"/>
  <c r="S1742" i="1"/>
  <c r="R1742" i="1"/>
  <c r="R1732" i="1" s="1"/>
  <c r="Q1742" i="1"/>
  <c r="P1742" i="1"/>
  <c r="P1745" i="1" s="1"/>
  <c r="P1747" i="1" s="1"/>
  <c r="O1742" i="1"/>
  <c r="N1742" i="1"/>
  <c r="N1732" i="1" s="1"/>
  <c r="M1742" i="1"/>
  <c r="L1742" i="1"/>
  <c r="L1745" i="1" s="1"/>
  <c r="L1747" i="1" s="1"/>
  <c r="K1742" i="1"/>
  <c r="J1742" i="1"/>
  <c r="J1732" i="1" s="1"/>
  <c r="I1742" i="1"/>
  <c r="H1742" i="1"/>
  <c r="H1745" i="1" s="1"/>
  <c r="H1747" i="1" s="1"/>
  <c r="G1742" i="1"/>
  <c r="F1742" i="1"/>
  <c r="F1732" i="1" s="1"/>
  <c r="E1742" i="1"/>
  <c r="D1742" i="1"/>
  <c r="D1745" i="1" s="1"/>
  <c r="D1747" i="1" s="1"/>
  <c r="C1742" i="1"/>
  <c r="B1742" i="1"/>
  <c r="AA1741" i="1"/>
  <c r="Z1741" i="1"/>
  <c r="V1737" i="1"/>
  <c r="N1737" i="1"/>
  <c r="F1737" i="1"/>
  <c r="Y1736" i="1"/>
  <c r="X1736" i="1"/>
  <c r="W1736" i="1"/>
  <c r="V1736" i="1"/>
  <c r="U1736" i="1"/>
  <c r="T1736" i="1"/>
  <c r="S1736" i="1"/>
  <c r="R1736" i="1"/>
  <c r="R1737" i="1" s="1"/>
  <c r="Q1736" i="1"/>
  <c r="P1736" i="1"/>
  <c r="O1736" i="1"/>
  <c r="N1736" i="1"/>
  <c r="M1736" i="1"/>
  <c r="L1736" i="1"/>
  <c r="K1736" i="1"/>
  <c r="J1736" i="1"/>
  <c r="J1737" i="1" s="1"/>
  <c r="I1736" i="1"/>
  <c r="H1736" i="1"/>
  <c r="G1736" i="1"/>
  <c r="F1736" i="1"/>
  <c r="E1736" i="1"/>
  <c r="D1736" i="1"/>
  <c r="C1736" i="1"/>
  <c r="B1736" i="1"/>
  <c r="L1735" i="1"/>
  <c r="Y1734" i="1"/>
  <c r="X1734" i="1"/>
  <c r="W1734" i="1"/>
  <c r="V1734" i="1"/>
  <c r="U1734" i="1"/>
  <c r="T1734" i="1"/>
  <c r="S1734" i="1"/>
  <c r="R1734" i="1"/>
  <c r="Q1734" i="1"/>
  <c r="P1734" i="1"/>
  <c r="O1734" i="1"/>
  <c r="N1734" i="1"/>
  <c r="Z1734" i="1" s="1"/>
  <c r="AA1734" i="1" s="1"/>
  <c r="M1734" i="1"/>
  <c r="L1734" i="1"/>
  <c r="K1734" i="1"/>
  <c r="J1734" i="1"/>
  <c r="I1734" i="1"/>
  <c r="H1734" i="1"/>
  <c r="G1734" i="1"/>
  <c r="F1734" i="1"/>
  <c r="E1734" i="1"/>
  <c r="D1734" i="1"/>
  <c r="C1734" i="1"/>
  <c r="B1734" i="1"/>
  <c r="Y1733" i="1"/>
  <c r="X1733" i="1"/>
  <c r="W1733" i="1"/>
  <c r="V1733" i="1"/>
  <c r="U1733" i="1"/>
  <c r="T1733" i="1"/>
  <c r="T1735" i="1" s="1"/>
  <c r="S1733" i="1"/>
  <c r="R1733" i="1"/>
  <c r="Q1733" i="1"/>
  <c r="P1733" i="1"/>
  <c r="O1733" i="1"/>
  <c r="N1733" i="1"/>
  <c r="M1733" i="1"/>
  <c r="L1733" i="1"/>
  <c r="L2063" i="1" s="1"/>
  <c r="K1733" i="1"/>
  <c r="J1733" i="1"/>
  <c r="I1733" i="1"/>
  <c r="H1733" i="1"/>
  <c r="G1733" i="1"/>
  <c r="F1733" i="1"/>
  <c r="E1733" i="1"/>
  <c r="D1733" i="1"/>
  <c r="C1733" i="1"/>
  <c r="B1733" i="1"/>
  <c r="X1732" i="1"/>
  <c r="W1732" i="1"/>
  <c r="T1732" i="1"/>
  <c r="S1732" i="1"/>
  <c r="P1732" i="1"/>
  <c r="O1732" i="1"/>
  <c r="L1732" i="1"/>
  <c r="K1732" i="1"/>
  <c r="H1732" i="1"/>
  <c r="G1732" i="1"/>
  <c r="D1732" i="1"/>
  <c r="C1732" i="1"/>
  <c r="Y1731" i="1"/>
  <c r="X1731" i="1"/>
  <c r="W1731" i="1"/>
  <c r="W1735" i="1" s="1"/>
  <c r="W1737" i="1" s="1"/>
  <c r="V1731" i="1"/>
  <c r="V1735" i="1" s="1"/>
  <c r="U1731" i="1"/>
  <c r="T1731" i="1"/>
  <c r="S1731" i="1"/>
  <c r="R1731" i="1"/>
  <c r="R1735" i="1" s="1"/>
  <c r="Q1731" i="1"/>
  <c r="P1731" i="1"/>
  <c r="O1731" i="1"/>
  <c r="O1735" i="1" s="1"/>
  <c r="O1737" i="1" s="1"/>
  <c r="N1731" i="1"/>
  <c r="N1735" i="1" s="1"/>
  <c r="M1731" i="1"/>
  <c r="L1731" i="1"/>
  <c r="K1731" i="1"/>
  <c r="J1731" i="1"/>
  <c r="J1735" i="1" s="1"/>
  <c r="I1731" i="1"/>
  <c r="H1731" i="1"/>
  <c r="G1731" i="1"/>
  <c r="G1735" i="1" s="1"/>
  <c r="G1737" i="1" s="1"/>
  <c r="F1731" i="1"/>
  <c r="F1735" i="1" s="1"/>
  <c r="E1731" i="1"/>
  <c r="D1731" i="1"/>
  <c r="D1735" i="1" s="1"/>
  <c r="C1731" i="1"/>
  <c r="B1731" i="1"/>
  <c r="Y1727" i="1"/>
  <c r="U1727" i="1"/>
  <c r="T1727" i="1"/>
  <c r="O1727" i="1"/>
  <c r="I1727" i="1"/>
  <c r="E1727" i="1"/>
  <c r="D1727" i="1"/>
  <c r="X1725" i="1"/>
  <c r="X1727" i="1" s="1"/>
  <c r="V1725" i="1"/>
  <c r="V1727" i="1" s="1"/>
  <c r="T1725" i="1"/>
  <c r="P1725" i="1"/>
  <c r="P1727" i="1" s="1"/>
  <c r="L1725" i="1"/>
  <c r="L1727" i="1" s="1"/>
  <c r="J1725" i="1"/>
  <c r="J1727" i="1" s="1"/>
  <c r="H1725" i="1"/>
  <c r="H1727" i="1" s="1"/>
  <c r="F1725" i="1"/>
  <c r="F1727" i="1" s="1"/>
  <c r="D1725" i="1"/>
  <c r="Y1722" i="1"/>
  <c r="Y1725" i="1" s="1"/>
  <c r="X1722" i="1"/>
  <c r="W1722" i="1"/>
  <c r="W1725" i="1" s="1"/>
  <c r="W1727" i="1" s="1"/>
  <c r="V1722" i="1"/>
  <c r="U1722" i="1"/>
  <c r="U1725" i="1" s="1"/>
  <c r="T1722" i="1"/>
  <c r="S1722" i="1"/>
  <c r="S1725" i="1" s="1"/>
  <c r="S1727" i="1" s="1"/>
  <c r="R1722" i="1"/>
  <c r="R1725" i="1" s="1"/>
  <c r="R1727" i="1" s="1"/>
  <c r="Q1722" i="1"/>
  <c r="Q1725" i="1" s="1"/>
  <c r="Q1727" i="1" s="1"/>
  <c r="P1722" i="1"/>
  <c r="O1722" i="1"/>
  <c r="O1725" i="1" s="1"/>
  <c r="N1722" i="1"/>
  <c r="N1725" i="1" s="1"/>
  <c r="N1727" i="1" s="1"/>
  <c r="M1722" i="1"/>
  <c r="M1725" i="1" s="1"/>
  <c r="M1727" i="1" s="1"/>
  <c r="L1722" i="1"/>
  <c r="K1722" i="1"/>
  <c r="K1725" i="1" s="1"/>
  <c r="K1727" i="1" s="1"/>
  <c r="J1722" i="1"/>
  <c r="I1722" i="1"/>
  <c r="I1725" i="1" s="1"/>
  <c r="H1722" i="1"/>
  <c r="G1722" i="1"/>
  <c r="G1725" i="1" s="1"/>
  <c r="G1727" i="1" s="1"/>
  <c r="F1722" i="1"/>
  <c r="E1722" i="1"/>
  <c r="E1725" i="1" s="1"/>
  <c r="D1722" i="1"/>
  <c r="C1722" i="1"/>
  <c r="C1725" i="1" s="1"/>
  <c r="C1727" i="1" s="1"/>
  <c r="B1722" i="1"/>
  <c r="B1725" i="1" s="1"/>
  <c r="B1727" i="1" s="1"/>
  <c r="U1717" i="1"/>
  <c r="M1717" i="1"/>
  <c r="E1717" i="1"/>
  <c r="X1715" i="1"/>
  <c r="X1717" i="1" s="1"/>
  <c r="T1715" i="1"/>
  <c r="T1717" i="1" s="1"/>
  <c r="P1715" i="1"/>
  <c r="P1717" i="1" s="1"/>
  <c r="L1715" i="1"/>
  <c r="L1717" i="1" s="1"/>
  <c r="H1715" i="1"/>
  <c r="H1717" i="1" s="1"/>
  <c r="D1715" i="1"/>
  <c r="D1717" i="1" s="1"/>
  <c r="Y1712" i="1"/>
  <c r="Y1715" i="1" s="1"/>
  <c r="Y1717" i="1" s="1"/>
  <c r="X1712" i="1"/>
  <c r="W1712" i="1"/>
  <c r="W1715" i="1" s="1"/>
  <c r="W1717" i="1" s="1"/>
  <c r="V1712" i="1"/>
  <c r="V1715" i="1" s="1"/>
  <c r="V1717" i="1" s="1"/>
  <c r="U1712" i="1"/>
  <c r="U1715" i="1" s="1"/>
  <c r="T1712" i="1"/>
  <c r="S1712" i="1"/>
  <c r="S1715" i="1" s="1"/>
  <c r="S1717" i="1" s="1"/>
  <c r="R1712" i="1"/>
  <c r="R1715" i="1" s="1"/>
  <c r="R1717" i="1" s="1"/>
  <c r="Q1712" i="1"/>
  <c r="Q1715" i="1" s="1"/>
  <c r="Q1717" i="1" s="1"/>
  <c r="P1712" i="1"/>
  <c r="O1712" i="1"/>
  <c r="O1715" i="1" s="1"/>
  <c r="O1717" i="1" s="1"/>
  <c r="N1712" i="1"/>
  <c r="N1715" i="1" s="1"/>
  <c r="N1717" i="1" s="1"/>
  <c r="M1712" i="1"/>
  <c r="M1715" i="1" s="1"/>
  <c r="L1712" i="1"/>
  <c r="K1712" i="1"/>
  <c r="K1715" i="1" s="1"/>
  <c r="K1717" i="1" s="1"/>
  <c r="J1712" i="1"/>
  <c r="J1715" i="1" s="1"/>
  <c r="J1717" i="1" s="1"/>
  <c r="I1712" i="1"/>
  <c r="I1715" i="1" s="1"/>
  <c r="I1717" i="1" s="1"/>
  <c r="H1712" i="1"/>
  <c r="G1712" i="1"/>
  <c r="G1715" i="1" s="1"/>
  <c r="G1717" i="1" s="1"/>
  <c r="F1712" i="1"/>
  <c r="F1715" i="1" s="1"/>
  <c r="F1717" i="1" s="1"/>
  <c r="E1712" i="1"/>
  <c r="E1715" i="1" s="1"/>
  <c r="D1712" i="1"/>
  <c r="C1712" i="1"/>
  <c r="C1715" i="1" s="1"/>
  <c r="C1717" i="1" s="1"/>
  <c r="B1712" i="1"/>
  <c r="B1715" i="1" s="1"/>
  <c r="B1717" i="1" s="1"/>
  <c r="V1707" i="1"/>
  <c r="R1707" i="1"/>
  <c r="J1707" i="1"/>
  <c r="F1707" i="1"/>
  <c r="B1707" i="1"/>
  <c r="Y1705" i="1"/>
  <c r="Y1707" i="1" s="1"/>
  <c r="X1705" i="1"/>
  <c r="X1707" i="1" s="1"/>
  <c r="U1705" i="1"/>
  <c r="U1707" i="1" s="1"/>
  <c r="Q1705" i="1"/>
  <c r="Q1707" i="1" s="1"/>
  <c r="P1705" i="1"/>
  <c r="P1707" i="1" s="1"/>
  <c r="M1705" i="1"/>
  <c r="M1707" i="1" s="1"/>
  <c r="I1705" i="1"/>
  <c r="I1707" i="1" s="1"/>
  <c r="H1705" i="1"/>
  <c r="H1707" i="1" s="1"/>
  <c r="E1705" i="1"/>
  <c r="E1707" i="1" s="1"/>
  <c r="Y1702" i="1"/>
  <c r="X1702" i="1"/>
  <c r="W1702" i="1"/>
  <c r="V1702" i="1"/>
  <c r="V1705" i="1" s="1"/>
  <c r="U1702" i="1"/>
  <c r="T1702" i="1"/>
  <c r="T1705" i="1" s="1"/>
  <c r="T1707" i="1" s="1"/>
  <c r="S1702" i="1"/>
  <c r="S1705" i="1" s="1"/>
  <c r="S1707" i="1" s="1"/>
  <c r="R1702" i="1"/>
  <c r="R1705" i="1" s="1"/>
  <c r="Q1702" i="1"/>
  <c r="P1702" i="1"/>
  <c r="O1702" i="1"/>
  <c r="N1702" i="1"/>
  <c r="M1702" i="1"/>
  <c r="L1702" i="1"/>
  <c r="L1705" i="1" s="1"/>
  <c r="L1707" i="1" s="1"/>
  <c r="K1702" i="1"/>
  <c r="J1702" i="1"/>
  <c r="J1705" i="1" s="1"/>
  <c r="I1702" i="1"/>
  <c r="H1702" i="1"/>
  <c r="G1702" i="1"/>
  <c r="F1702" i="1"/>
  <c r="F1705" i="1" s="1"/>
  <c r="E1702" i="1"/>
  <c r="D1702" i="1"/>
  <c r="D1705" i="1" s="1"/>
  <c r="D1707" i="1" s="1"/>
  <c r="C1702" i="1"/>
  <c r="B1702" i="1"/>
  <c r="B1705" i="1" s="1"/>
  <c r="K1697" i="1"/>
  <c r="V1695" i="1"/>
  <c r="V1697" i="1" s="1"/>
  <c r="R1695" i="1"/>
  <c r="R1697" i="1" s="1"/>
  <c r="N1695" i="1"/>
  <c r="N1697" i="1" s="1"/>
  <c r="J1695" i="1"/>
  <c r="J1697" i="1" s="1"/>
  <c r="F1695" i="1"/>
  <c r="F1697" i="1" s="1"/>
  <c r="B1695" i="1"/>
  <c r="B1697" i="1" s="1"/>
  <c r="Y1692" i="1"/>
  <c r="X1692" i="1"/>
  <c r="X1695" i="1" s="1"/>
  <c r="X1697" i="1" s="1"/>
  <c r="W1692" i="1"/>
  <c r="W1695" i="1" s="1"/>
  <c r="W1697" i="1" s="1"/>
  <c r="V1692" i="1"/>
  <c r="U1692" i="1"/>
  <c r="T1692" i="1"/>
  <c r="T1695" i="1" s="1"/>
  <c r="T1697" i="1" s="1"/>
  <c r="S1692" i="1"/>
  <c r="S1695" i="1" s="1"/>
  <c r="S1697" i="1" s="1"/>
  <c r="R1692" i="1"/>
  <c r="Q1692" i="1"/>
  <c r="P1692" i="1"/>
  <c r="P1695" i="1" s="1"/>
  <c r="P1697" i="1" s="1"/>
  <c r="O1692" i="1"/>
  <c r="O1695" i="1" s="1"/>
  <c r="O1697" i="1" s="1"/>
  <c r="N1692" i="1"/>
  <c r="M1692" i="1"/>
  <c r="L1692" i="1"/>
  <c r="L1695" i="1" s="1"/>
  <c r="L1697" i="1" s="1"/>
  <c r="K1692" i="1"/>
  <c r="K1695" i="1" s="1"/>
  <c r="J1692" i="1"/>
  <c r="I1692" i="1"/>
  <c r="H1692" i="1"/>
  <c r="H1695" i="1" s="1"/>
  <c r="H1697" i="1" s="1"/>
  <c r="G1692" i="1"/>
  <c r="G1695" i="1" s="1"/>
  <c r="G1697" i="1" s="1"/>
  <c r="F1692" i="1"/>
  <c r="E1692" i="1"/>
  <c r="D1692" i="1"/>
  <c r="D1695" i="1" s="1"/>
  <c r="D1697" i="1" s="1"/>
  <c r="C1692" i="1"/>
  <c r="C1695" i="1" s="1"/>
  <c r="C1697" i="1" s="1"/>
  <c r="B1692" i="1"/>
  <c r="T1687" i="1"/>
  <c r="D1687" i="1"/>
  <c r="Z1686" i="1"/>
  <c r="Y1686" i="1"/>
  <c r="X1686" i="1"/>
  <c r="W1686" i="1"/>
  <c r="V1686" i="1"/>
  <c r="U1686" i="1"/>
  <c r="T1686" i="1"/>
  <c r="S1686" i="1"/>
  <c r="R1686" i="1"/>
  <c r="Q1686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C1686" i="1"/>
  <c r="B1686" i="1"/>
  <c r="AA1684" i="1"/>
  <c r="Z1684" i="1"/>
  <c r="Z1674" i="1" s="1"/>
  <c r="Y1684" i="1"/>
  <c r="Y1674" i="1" s="1"/>
  <c r="X1684" i="1"/>
  <c r="W1684" i="1"/>
  <c r="W1674" i="1" s="1"/>
  <c r="V1684" i="1"/>
  <c r="V1674" i="1" s="1"/>
  <c r="U1684" i="1"/>
  <c r="U1674" i="1" s="1"/>
  <c r="T1684" i="1"/>
  <c r="S1684" i="1"/>
  <c r="S1674" i="1" s="1"/>
  <c r="S2064" i="1" s="1"/>
  <c r="R1684" i="1"/>
  <c r="R1674" i="1" s="1"/>
  <c r="Q1684" i="1"/>
  <c r="Q1674" i="1" s="1"/>
  <c r="P1684" i="1"/>
  <c r="O1684" i="1"/>
  <c r="O1674" i="1" s="1"/>
  <c r="N1684" i="1"/>
  <c r="N1674" i="1" s="1"/>
  <c r="M1684" i="1"/>
  <c r="M1674" i="1" s="1"/>
  <c r="L1684" i="1"/>
  <c r="K1684" i="1"/>
  <c r="K1674" i="1" s="1"/>
  <c r="J1684" i="1"/>
  <c r="J1674" i="1" s="1"/>
  <c r="I1684" i="1"/>
  <c r="I1674" i="1" s="1"/>
  <c r="H1684" i="1"/>
  <c r="G1684" i="1"/>
  <c r="G1674" i="1" s="1"/>
  <c r="F1684" i="1"/>
  <c r="F1674" i="1" s="1"/>
  <c r="E1684" i="1"/>
  <c r="E1674" i="1" s="1"/>
  <c r="D1684" i="1"/>
  <c r="C1684" i="1"/>
  <c r="C1674" i="1" s="1"/>
  <c r="B1684" i="1"/>
  <c r="B1674" i="1" s="1"/>
  <c r="AA1683" i="1"/>
  <c r="Z1683" i="1"/>
  <c r="Y1683" i="1"/>
  <c r="Y1673" i="1" s="1"/>
  <c r="X1683" i="1"/>
  <c r="X1673" i="1" s="1"/>
  <c r="W1683" i="1"/>
  <c r="W1673" i="1" s="1"/>
  <c r="V1683" i="1"/>
  <c r="U1683" i="1"/>
  <c r="U1673" i="1" s="1"/>
  <c r="T1683" i="1"/>
  <c r="T1673" i="1" s="1"/>
  <c r="S1683" i="1"/>
  <c r="S1673" i="1" s="1"/>
  <c r="R1683" i="1"/>
  <c r="Q1683" i="1"/>
  <c r="Q1673" i="1" s="1"/>
  <c r="P1683" i="1"/>
  <c r="P1673" i="1" s="1"/>
  <c r="O1683" i="1"/>
  <c r="O1673" i="1" s="1"/>
  <c r="N1683" i="1"/>
  <c r="M1683" i="1"/>
  <c r="M1673" i="1" s="1"/>
  <c r="L1683" i="1"/>
  <c r="L1673" i="1" s="1"/>
  <c r="K1683" i="1"/>
  <c r="K1673" i="1" s="1"/>
  <c r="J1683" i="1"/>
  <c r="I1683" i="1"/>
  <c r="I1673" i="1" s="1"/>
  <c r="H1683" i="1"/>
  <c r="H1673" i="1" s="1"/>
  <c r="G1683" i="1"/>
  <c r="G1673" i="1" s="1"/>
  <c r="F1683" i="1"/>
  <c r="E1683" i="1"/>
  <c r="E1673" i="1" s="1"/>
  <c r="D1683" i="1"/>
  <c r="D1673" i="1" s="1"/>
  <c r="C1683" i="1"/>
  <c r="C1673" i="1" s="1"/>
  <c r="B1683" i="1"/>
  <c r="X1682" i="1"/>
  <c r="V1682" i="1"/>
  <c r="V1672" i="1" s="1"/>
  <c r="T1682" i="1"/>
  <c r="T1685" i="1" s="1"/>
  <c r="S1682" i="1"/>
  <c r="R1682" i="1"/>
  <c r="R1672" i="1" s="1"/>
  <c r="P1682" i="1"/>
  <c r="N1682" i="1"/>
  <c r="N1672" i="1" s="1"/>
  <c r="L1682" i="1"/>
  <c r="L1685" i="1" s="1"/>
  <c r="L1687" i="1" s="1"/>
  <c r="J1682" i="1"/>
  <c r="J1672" i="1" s="1"/>
  <c r="H1682" i="1"/>
  <c r="F1682" i="1"/>
  <c r="F1672" i="1" s="1"/>
  <c r="D1682" i="1"/>
  <c r="D1685" i="1" s="1"/>
  <c r="B1682" i="1"/>
  <c r="B1672" i="1" s="1"/>
  <c r="Z1681" i="1"/>
  <c r="Y1681" i="1"/>
  <c r="Y1671" i="1" s="1"/>
  <c r="X1681" i="1"/>
  <c r="X1671" i="1" s="1"/>
  <c r="W1681" i="1"/>
  <c r="V1681" i="1"/>
  <c r="U1681" i="1"/>
  <c r="U1671" i="1" s="1"/>
  <c r="T1681" i="1"/>
  <c r="T1671" i="1" s="1"/>
  <c r="S1681" i="1"/>
  <c r="R1681" i="1"/>
  <c r="Q1681" i="1"/>
  <c r="Q1671" i="1" s="1"/>
  <c r="P1681" i="1"/>
  <c r="P1671" i="1" s="1"/>
  <c r="O1681" i="1"/>
  <c r="N1681" i="1"/>
  <c r="M1681" i="1"/>
  <c r="M1671" i="1" s="1"/>
  <c r="L1681" i="1"/>
  <c r="L1671" i="1" s="1"/>
  <c r="K1681" i="1"/>
  <c r="J1681" i="1"/>
  <c r="I1681" i="1"/>
  <c r="I1671" i="1" s="1"/>
  <c r="H1681" i="1"/>
  <c r="H1671" i="1" s="1"/>
  <c r="G1681" i="1"/>
  <c r="F1681" i="1"/>
  <c r="E1681" i="1"/>
  <c r="E1671" i="1" s="1"/>
  <c r="D1681" i="1"/>
  <c r="D1671" i="1" s="1"/>
  <c r="C1681" i="1"/>
  <c r="B1681" i="1"/>
  <c r="AA1676" i="1"/>
  <c r="Z1676" i="1"/>
  <c r="Y1676" i="1"/>
  <c r="X1676" i="1"/>
  <c r="W1676" i="1"/>
  <c r="V1676" i="1"/>
  <c r="U1676" i="1"/>
  <c r="T1676" i="1"/>
  <c r="S1676" i="1"/>
  <c r="R1676" i="1"/>
  <c r="Q1676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C1676" i="1"/>
  <c r="B1676" i="1"/>
  <c r="AA1674" i="1"/>
  <c r="X1674" i="1"/>
  <c r="T1674" i="1"/>
  <c r="P1674" i="1"/>
  <c r="L1674" i="1"/>
  <c r="H1674" i="1"/>
  <c r="D1674" i="1"/>
  <c r="Z1673" i="1"/>
  <c r="V1673" i="1"/>
  <c r="R1673" i="1"/>
  <c r="N1673" i="1"/>
  <c r="J1673" i="1"/>
  <c r="F1673" i="1"/>
  <c r="B1673" i="1"/>
  <c r="T1672" i="1"/>
  <c r="L1672" i="1"/>
  <c r="D1672" i="1"/>
  <c r="W1671" i="1"/>
  <c r="S1671" i="1"/>
  <c r="O1671" i="1"/>
  <c r="K1671" i="1"/>
  <c r="G1671" i="1"/>
  <c r="C1671" i="1"/>
  <c r="V1665" i="1"/>
  <c r="R1665" i="1"/>
  <c r="N1665" i="1"/>
  <c r="J1665" i="1"/>
  <c r="F1665" i="1"/>
  <c r="B1665" i="1"/>
  <c r="AB1664" i="1"/>
  <c r="AA1664" i="1"/>
  <c r="Z1664" i="1"/>
  <c r="W1663" i="1"/>
  <c r="W1665" i="1" s="1"/>
  <c r="V1663" i="1"/>
  <c r="S1663" i="1"/>
  <c r="S1665" i="1" s="1"/>
  <c r="R1663" i="1"/>
  <c r="O1663" i="1"/>
  <c r="O1665" i="1" s="1"/>
  <c r="N1663" i="1"/>
  <c r="K1663" i="1"/>
  <c r="K1665" i="1" s="1"/>
  <c r="J1663" i="1"/>
  <c r="G1663" i="1"/>
  <c r="G1665" i="1" s="1"/>
  <c r="F1663" i="1"/>
  <c r="C1663" i="1"/>
  <c r="C1665" i="1" s="1"/>
  <c r="B1663" i="1"/>
  <c r="Z1662" i="1"/>
  <c r="AA1662" i="1" s="1"/>
  <c r="AA1661" i="1"/>
  <c r="Z1661" i="1"/>
  <c r="Z1660" i="1"/>
  <c r="AA1660" i="1" s="1"/>
  <c r="Y1659" i="1"/>
  <c r="Y1663" i="1" s="1"/>
  <c r="Y1665" i="1" s="1"/>
  <c r="X1659" i="1"/>
  <c r="X1663" i="1" s="1"/>
  <c r="X1665" i="1" s="1"/>
  <c r="W1659" i="1"/>
  <c r="V1659" i="1"/>
  <c r="U1659" i="1"/>
  <c r="U1663" i="1" s="1"/>
  <c r="U1665" i="1" s="1"/>
  <c r="T1659" i="1"/>
  <c r="T1663" i="1" s="1"/>
  <c r="T1665" i="1" s="1"/>
  <c r="S1659" i="1"/>
  <c r="R1659" i="1"/>
  <c r="Q1659" i="1"/>
  <c r="Q1663" i="1" s="1"/>
  <c r="Q1665" i="1" s="1"/>
  <c r="P1659" i="1"/>
  <c r="P1663" i="1" s="1"/>
  <c r="P1665" i="1" s="1"/>
  <c r="O1659" i="1"/>
  <c r="N1659" i="1"/>
  <c r="M1659" i="1"/>
  <c r="L1659" i="1"/>
  <c r="L1663" i="1" s="1"/>
  <c r="L1665" i="1" s="1"/>
  <c r="K1659" i="1"/>
  <c r="J1659" i="1"/>
  <c r="I1659" i="1"/>
  <c r="I1663" i="1" s="1"/>
  <c r="I1665" i="1" s="1"/>
  <c r="H1659" i="1"/>
  <c r="H1663" i="1" s="1"/>
  <c r="H1665" i="1" s="1"/>
  <c r="G1659" i="1"/>
  <c r="F1659" i="1"/>
  <c r="E1659" i="1"/>
  <c r="E1663" i="1" s="1"/>
  <c r="E1665" i="1" s="1"/>
  <c r="D1659" i="1"/>
  <c r="D1663" i="1" s="1"/>
  <c r="D1665" i="1" s="1"/>
  <c r="C1659" i="1"/>
  <c r="B1659" i="1"/>
  <c r="X1653" i="1"/>
  <c r="W1653" i="1"/>
  <c r="T1653" i="1"/>
  <c r="S1653" i="1"/>
  <c r="P1653" i="1"/>
  <c r="O1653" i="1"/>
  <c r="L1653" i="1"/>
  <c r="K1653" i="1"/>
  <c r="H1653" i="1"/>
  <c r="G1653" i="1"/>
  <c r="D1653" i="1"/>
  <c r="C1653" i="1"/>
  <c r="Z1652" i="1"/>
  <c r="Y1651" i="1"/>
  <c r="Y1653" i="1" s="1"/>
  <c r="X1651" i="1"/>
  <c r="W1651" i="1"/>
  <c r="V1651" i="1"/>
  <c r="V1653" i="1" s="1"/>
  <c r="U1651" i="1"/>
  <c r="U1653" i="1" s="1"/>
  <c r="T1651" i="1"/>
  <c r="S1651" i="1"/>
  <c r="R1651" i="1"/>
  <c r="R1653" i="1" s="1"/>
  <c r="Q1651" i="1"/>
  <c r="Q1653" i="1" s="1"/>
  <c r="P1651" i="1"/>
  <c r="O1651" i="1"/>
  <c r="N1651" i="1"/>
  <c r="N1653" i="1" s="1"/>
  <c r="M1651" i="1"/>
  <c r="M1653" i="1" s="1"/>
  <c r="L1651" i="1"/>
  <c r="K1651" i="1"/>
  <c r="J1651" i="1"/>
  <c r="J1653" i="1" s="1"/>
  <c r="I1651" i="1"/>
  <c r="I1653" i="1" s="1"/>
  <c r="H1651" i="1"/>
  <c r="G1651" i="1"/>
  <c r="F1651" i="1"/>
  <c r="F1653" i="1" s="1"/>
  <c r="E1651" i="1"/>
  <c r="E1653" i="1" s="1"/>
  <c r="D1651" i="1"/>
  <c r="C1651" i="1"/>
  <c r="B1651" i="1"/>
  <c r="B1653" i="1" s="1"/>
  <c r="AB1650" i="1"/>
  <c r="AA1650" i="1"/>
  <c r="Z1650" i="1"/>
  <c r="AB1649" i="1"/>
  <c r="AA1649" i="1"/>
  <c r="Z1649" i="1"/>
  <c r="AA1648" i="1"/>
  <c r="Z1648" i="1"/>
  <c r="AB1648" i="1" s="1"/>
  <c r="Z1647" i="1"/>
  <c r="Y1643" i="1"/>
  <c r="X1643" i="1"/>
  <c r="U1643" i="1"/>
  <c r="T1643" i="1"/>
  <c r="Q1643" i="1"/>
  <c r="P1643" i="1"/>
  <c r="M1643" i="1"/>
  <c r="L1643" i="1"/>
  <c r="I1643" i="1"/>
  <c r="H1643" i="1"/>
  <c r="E1643" i="1"/>
  <c r="D1643" i="1"/>
  <c r="AB1642" i="1"/>
  <c r="AA1642" i="1"/>
  <c r="Z1642" i="1"/>
  <c r="Z1643" i="1" s="1"/>
  <c r="AB1643" i="1" s="1"/>
  <c r="Z1641" i="1"/>
  <c r="Y1641" i="1"/>
  <c r="X1641" i="1"/>
  <c r="W1641" i="1"/>
  <c r="W1643" i="1" s="1"/>
  <c r="V1641" i="1"/>
  <c r="V1643" i="1" s="1"/>
  <c r="U1641" i="1"/>
  <c r="T1641" i="1"/>
  <c r="S1641" i="1"/>
  <c r="S1643" i="1" s="1"/>
  <c r="R1641" i="1"/>
  <c r="R1643" i="1" s="1"/>
  <c r="Q1641" i="1"/>
  <c r="P1641" i="1"/>
  <c r="O1641" i="1"/>
  <c r="O1643" i="1" s="1"/>
  <c r="N1641" i="1"/>
  <c r="N1643" i="1" s="1"/>
  <c r="M1641" i="1"/>
  <c r="L1641" i="1"/>
  <c r="K1641" i="1"/>
  <c r="K1643" i="1" s="1"/>
  <c r="J1641" i="1"/>
  <c r="J1643" i="1" s="1"/>
  <c r="I1641" i="1"/>
  <c r="H1641" i="1"/>
  <c r="G1641" i="1"/>
  <c r="G1643" i="1" s="1"/>
  <c r="F1641" i="1"/>
  <c r="F1643" i="1" s="1"/>
  <c r="E1641" i="1"/>
  <c r="D1641" i="1"/>
  <c r="C1641" i="1"/>
  <c r="C1643" i="1" s="1"/>
  <c r="B1641" i="1"/>
  <c r="B1643" i="1" s="1"/>
  <c r="Z1640" i="1"/>
  <c r="AB1639" i="1"/>
  <c r="AA1639" i="1"/>
  <c r="Z1639" i="1"/>
  <c r="AB1638" i="1"/>
  <c r="AA1638" i="1"/>
  <c r="Z1638" i="1"/>
  <c r="AA1637" i="1"/>
  <c r="Z1637" i="1"/>
  <c r="AB1637" i="1" s="1"/>
  <c r="Y1633" i="1"/>
  <c r="V1633" i="1"/>
  <c r="U1633" i="1"/>
  <c r="R1633" i="1"/>
  <c r="Q1633" i="1"/>
  <c r="N1633" i="1"/>
  <c r="M1633" i="1"/>
  <c r="J1633" i="1"/>
  <c r="I1633" i="1"/>
  <c r="F1633" i="1"/>
  <c r="E1633" i="1"/>
  <c r="B1633" i="1"/>
  <c r="AB1632" i="1"/>
  <c r="AA1632" i="1"/>
  <c r="Z1632" i="1"/>
  <c r="Y1631" i="1"/>
  <c r="X1631" i="1"/>
  <c r="X1633" i="1" s="1"/>
  <c r="W1631" i="1"/>
  <c r="W1633" i="1" s="1"/>
  <c r="V1631" i="1"/>
  <c r="U1631" i="1"/>
  <c r="T1631" i="1"/>
  <c r="T1633" i="1" s="1"/>
  <c r="S1631" i="1"/>
  <c r="S1633" i="1" s="1"/>
  <c r="R1631" i="1"/>
  <c r="Q1631" i="1"/>
  <c r="P1631" i="1"/>
  <c r="P1633" i="1" s="1"/>
  <c r="O1631" i="1"/>
  <c r="O1633" i="1" s="1"/>
  <c r="N1631" i="1"/>
  <c r="M1631" i="1"/>
  <c r="L1631" i="1"/>
  <c r="L1633" i="1" s="1"/>
  <c r="K1631" i="1"/>
  <c r="K1633" i="1" s="1"/>
  <c r="J1631" i="1"/>
  <c r="I1631" i="1"/>
  <c r="H1631" i="1"/>
  <c r="H1633" i="1" s="1"/>
  <c r="G1631" i="1"/>
  <c r="G1633" i="1" s="1"/>
  <c r="F1631" i="1"/>
  <c r="E1631" i="1"/>
  <c r="D1631" i="1"/>
  <c r="D1633" i="1" s="1"/>
  <c r="C1631" i="1"/>
  <c r="C1633" i="1" s="1"/>
  <c r="B1631" i="1"/>
  <c r="AA1630" i="1"/>
  <c r="Z1630" i="1"/>
  <c r="AB1630" i="1" s="1"/>
  <c r="Z1629" i="1"/>
  <c r="AB1628" i="1"/>
  <c r="AA1628" i="1"/>
  <c r="Z1628" i="1"/>
  <c r="AB1627" i="1"/>
  <c r="AA1627" i="1"/>
  <c r="Z1627" i="1"/>
  <c r="W1623" i="1"/>
  <c r="V1623" i="1"/>
  <c r="S1623" i="1"/>
  <c r="R1623" i="1"/>
  <c r="O1623" i="1"/>
  <c r="N1623" i="1"/>
  <c r="K1623" i="1"/>
  <c r="J1623" i="1"/>
  <c r="G1623" i="1"/>
  <c r="F1623" i="1"/>
  <c r="C1623" i="1"/>
  <c r="B1623" i="1"/>
  <c r="Z1622" i="1"/>
  <c r="Y1621" i="1"/>
  <c r="Y1623" i="1" s="1"/>
  <c r="X1621" i="1"/>
  <c r="X1623" i="1" s="1"/>
  <c r="W1621" i="1"/>
  <c r="V1621" i="1"/>
  <c r="U1621" i="1"/>
  <c r="U1623" i="1" s="1"/>
  <c r="T1621" i="1"/>
  <c r="T1623" i="1" s="1"/>
  <c r="S1621" i="1"/>
  <c r="R1621" i="1"/>
  <c r="Q1621" i="1"/>
  <c r="Q1623" i="1" s="1"/>
  <c r="P1621" i="1"/>
  <c r="P1623" i="1" s="1"/>
  <c r="O1621" i="1"/>
  <c r="N1621" i="1"/>
  <c r="M1621" i="1"/>
  <c r="M1623" i="1" s="1"/>
  <c r="L1621" i="1"/>
  <c r="L1623" i="1" s="1"/>
  <c r="K1621" i="1"/>
  <c r="J1621" i="1"/>
  <c r="I1621" i="1"/>
  <c r="I1623" i="1" s="1"/>
  <c r="H1621" i="1"/>
  <c r="H1623" i="1" s="1"/>
  <c r="G1621" i="1"/>
  <c r="F1621" i="1"/>
  <c r="E1621" i="1"/>
  <c r="E1623" i="1" s="1"/>
  <c r="D1621" i="1"/>
  <c r="D1623" i="1" s="1"/>
  <c r="C1621" i="1"/>
  <c r="B1621" i="1"/>
  <c r="AB1620" i="1"/>
  <c r="AA1620" i="1"/>
  <c r="Z1620" i="1"/>
  <c r="AA1619" i="1"/>
  <c r="Z1619" i="1"/>
  <c r="AB1619" i="1" s="1"/>
  <c r="Z1618" i="1"/>
  <c r="AB1617" i="1"/>
  <c r="AA1617" i="1"/>
  <c r="Z1617" i="1"/>
  <c r="X1613" i="1"/>
  <c r="W1613" i="1"/>
  <c r="T1613" i="1"/>
  <c r="S1613" i="1"/>
  <c r="P1613" i="1"/>
  <c r="O1613" i="1"/>
  <c r="L1613" i="1"/>
  <c r="K1613" i="1"/>
  <c r="H1613" i="1"/>
  <c r="G1613" i="1"/>
  <c r="D1613" i="1"/>
  <c r="C1613" i="1"/>
  <c r="AA1612" i="1"/>
  <c r="Z1612" i="1"/>
  <c r="Z1611" i="1"/>
  <c r="Y1611" i="1"/>
  <c r="Y1613" i="1" s="1"/>
  <c r="X1611" i="1"/>
  <c r="W1611" i="1"/>
  <c r="V1611" i="1"/>
  <c r="V1613" i="1" s="1"/>
  <c r="U1611" i="1"/>
  <c r="U1613" i="1" s="1"/>
  <c r="T1611" i="1"/>
  <c r="S1611" i="1"/>
  <c r="R1611" i="1"/>
  <c r="R1613" i="1" s="1"/>
  <c r="Q1611" i="1"/>
  <c r="Q1613" i="1" s="1"/>
  <c r="P1611" i="1"/>
  <c r="O1611" i="1"/>
  <c r="N1611" i="1"/>
  <c r="N1613" i="1" s="1"/>
  <c r="M1611" i="1"/>
  <c r="M1613" i="1" s="1"/>
  <c r="L1611" i="1"/>
  <c r="K1611" i="1"/>
  <c r="J1611" i="1"/>
  <c r="J1613" i="1" s="1"/>
  <c r="I1611" i="1"/>
  <c r="I1613" i="1" s="1"/>
  <c r="H1611" i="1"/>
  <c r="G1611" i="1"/>
  <c r="F1611" i="1"/>
  <c r="F1613" i="1" s="1"/>
  <c r="E1611" i="1"/>
  <c r="E1613" i="1" s="1"/>
  <c r="D1611" i="1"/>
  <c r="C1611" i="1"/>
  <c r="B1611" i="1"/>
  <c r="B1613" i="1" s="1"/>
  <c r="AB1610" i="1"/>
  <c r="AA1610" i="1"/>
  <c r="Z1610" i="1"/>
  <c r="AB1609" i="1"/>
  <c r="AA1609" i="1"/>
  <c r="Z1609" i="1"/>
  <c r="Z1608" i="1"/>
  <c r="Z1607" i="1"/>
  <c r="Y1603" i="1"/>
  <c r="X1603" i="1"/>
  <c r="U1603" i="1"/>
  <c r="T1603" i="1"/>
  <c r="Q1603" i="1"/>
  <c r="P1603" i="1"/>
  <c r="M1603" i="1"/>
  <c r="L1603" i="1"/>
  <c r="I1603" i="1"/>
  <c r="H1603" i="1"/>
  <c r="E1603" i="1"/>
  <c r="D1603" i="1"/>
  <c r="AB1602" i="1"/>
  <c r="AA1602" i="1"/>
  <c r="Z1602" i="1"/>
  <c r="Y1601" i="1"/>
  <c r="X1601" i="1"/>
  <c r="W1601" i="1"/>
  <c r="W1603" i="1" s="1"/>
  <c r="V1601" i="1"/>
  <c r="V1603" i="1" s="1"/>
  <c r="U1601" i="1"/>
  <c r="T1601" i="1"/>
  <c r="S1601" i="1"/>
  <c r="S1603" i="1" s="1"/>
  <c r="R1601" i="1"/>
  <c r="R1603" i="1" s="1"/>
  <c r="Q1601" i="1"/>
  <c r="P1601" i="1"/>
  <c r="O1601" i="1"/>
  <c r="O1603" i="1" s="1"/>
  <c r="N1601" i="1"/>
  <c r="N1603" i="1" s="1"/>
  <c r="M1601" i="1"/>
  <c r="L1601" i="1"/>
  <c r="K1601" i="1"/>
  <c r="K1603" i="1" s="1"/>
  <c r="J1601" i="1"/>
  <c r="J1603" i="1" s="1"/>
  <c r="I1601" i="1"/>
  <c r="H1601" i="1"/>
  <c r="G1601" i="1"/>
  <c r="G1603" i="1" s="1"/>
  <c r="F1601" i="1"/>
  <c r="F1603" i="1" s="1"/>
  <c r="E1601" i="1"/>
  <c r="D1601" i="1"/>
  <c r="C1601" i="1"/>
  <c r="C1603" i="1" s="1"/>
  <c r="B1601" i="1"/>
  <c r="B1603" i="1" s="1"/>
  <c r="Z1600" i="1"/>
  <c r="AB1599" i="1"/>
  <c r="AA1599" i="1"/>
  <c r="Z1599" i="1"/>
  <c r="AB1598" i="1"/>
  <c r="AA1598" i="1"/>
  <c r="Z1598" i="1"/>
  <c r="Z1597" i="1"/>
  <c r="Y1593" i="1"/>
  <c r="U1593" i="1"/>
  <c r="Q1593" i="1"/>
  <c r="M1593" i="1"/>
  <c r="I1593" i="1"/>
  <c r="E1593" i="1"/>
  <c r="AA1592" i="1"/>
  <c r="Z1592" i="1"/>
  <c r="Y1591" i="1"/>
  <c r="V1591" i="1"/>
  <c r="V1593" i="1" s="1"/>
  <c r="U1591" i="1"/>
  <c r="S1591" i="1"/>
  <c r="S1593" i="1" s="1"/>
  <c r="R1591" i="1"/>
  <c r="R1593" i="1" s="1"/>
  <c r="Q1591" i="1"/>
  <c r="N1591" i="1"/>
  <c r="N1593" i="1" s="1"/>
  <c r="M1591" i="1"/>
  <c r="J1591" i="1"/>
  <c r="J1593" i="1" s="1"/>
  <c r="I1591" i="1"/>
  <c r="F1591" i="1"/>
  <c r="F1593" i="1" s="1"/>
  <c r="E1591" i="1"/>
  <c r="C1591" i="1"/>
  <c r="C1593" i="1" s="1"/>
  <c r="B1591" i="1"/>
  <c r="B1593" i="1" s="1"/>
  <c r="AA1590" i="1"/>
  <c r="Z1590" i="1"/>
  <c r="AA1589" i="1"/>
  <c r="Z1589" i="1"/>
  <c r="AA1588" i="1"/>
  <c r="Z1588" i="1"/>
  <c r="Y1587" i="1"/>
  <c r="X1587" i="1"/>
  <c r="X1591" i="1" s="1"/>
  <c r="X1593" i="1" s="1"/>
  <c r="W1587" i="1"/>
  <c r="W1591" i="1" s="1"/>
  <c r="W1593" i="1" s="1"/>
  <c r="V1587" i="1"/>
  <c r="U1587" i="1"/>
  <c r="T1587" i="1"/>
  <c r="T1591" i="1" s="1"/>
  <c r="T1593" i="1" s="1"/>
  <c r="S1587" i="1"/>
  <c r="R1587" i="1"/>
  <c r="Q1587" i="1"/>
  <c r="P1587" i="1"/>
  <c r="P1591" i="1" s="1"/>
  <c r="P1593" i="1" s="1"/>
  <c r="O1587" i="1"/>
  <c r="O1591" i="1" s="1"/>
  <c r="O1593" i="1" s="1"/>
  <c r="N1587" i="1"/>
  <c r="M1587" i="1"/>
  <c r="L1587" i="1"/>
  <c r="L1591" i="1" s="1"/>
  <c r="L1593" i="1" s="1"/>
  <c r="K1587" i="1"/>
  <c r="K1591" i="1" s="1"/>
  <c r="K1593" i="1" s="1"/>
  <c r="J1587" i="1"/>
  <c r="I1587" i="1"/>
  <c r="H1587" i="1"/>
  <c r="H1591" i="1" s="1"/>
  <c r="H1593" i="1" s="1"/>
  <c r="G1587" i="1"/>
  <c r="G1591" i="1" s="1"/>
  <c r="G1593" i="1" s="1"/>
  <c r="F1587" i="1"/>
  <c r="E1587" i="1"/>
  <c r="D1587" i="1"/>
  <c r="D1591" i="1" s="1"/>
  <c r="D1593" i="1" s="1"/>
  <c r="C1587" i="1"/>
  <c r="B1587" i="1"/>
  <c r="W1583" i="1"/>
  <c r="V1583" i="1"/>
  <c r="S1583" i="1"/>
  <c r="R1583" i="1"/>
  <c r="O1583" i="1"/>
  <c r="N1583" i="1"/>
  <c r="K1583" i="1"/>
  <c r="J1583" i="1"/>
  <c r="G1583" i="1"/>
  <c r="F1583" i="1"/>
  <c r="B1583" i="1"/>
  <c r="AA1582" i="1"/>
  <c r="Z1582" i="1"/>
  <c r="W1581" i="1"/>
  <c r="V1581" i="1"/>
  <c r="S1581" i="1"/>
  <c r="R1581" i="1"/>
  <c r="O1581" i="1"/>
  <c r="N1581" i="1"/>
  <c r="K1581" i="1"/>
  <c r="J1581" i="1"/>
  <c r="G1581" i="1"/>
  <c r="F1581" i="1"/>
  <c r="C1581" i="1"/>
  <c r="C1583" i="1" s="1"/>
  <c r="B1581" i="1"/>
  <c r="Z1580" i="1"/>
  <c r="AA1580" i="1" s="1"/>
  <c r="AA1579" i="1"/>
  <c r="Z1579" i="1"/>
  <c r="Z1578" i="1"/>
  <c r="AA1578" i="1" s="1"/>
  <c r="Y1577" i="1"/>
  <c r="Y1581" i="1" s="1"/>
  <c r="Y1583" i="1" s="1"/>
  <c r="X1577" i="1"/>
  <c r="X1581" i="1" s="1"/>
  <c r="X1583" i="1" s="1"/>
  <c r="W1577" i="1"/>
  <c r="V1577" i="1"/>
  <c r="U1577" i="1"/>
  <c r="U1581" i="1" s="1"/>
  <c r="U1583" i="1" s="1"/>
  <c r="T1577" i="1"/>
  <c r="T1581" i="1" s="1"/>
  <c r="T1583" i="1" s="1"/>
  <c r="S1577" i="1"/>
  <c r="R1577" i="1"/>
  <c r="Q1577" i="1"/>
  <c r="Q1581" i="1" s="1"/>
  <c r="Q1583" i="1" s="1"/>
  <c r="P1577" i="1"/>
  <c r="P1581" i="1" s="1"/>
  <c r="P1583" i="1" s="1"/>
  <c r="O1577" i="1"/>
  <c r="N1577" i="1"/>
  <c r="M1577" i="1"/>
  <c r="L1577" i="1"/>
  <c r="L1581" i="1" s="1"/>
  <c r="L1583" i="1" s="1"/>
  <c r="K1577" i="1"/>
  <c r="J1577" i="1"/>
  <c r="I1577" i="1"/>
  <c r="I1581" i="1" s="1"/>
  <c r="I1583" i="1" s="1"/>
  <c r="H1577" i="1"/>
  <c r="H1581" i="1" s="1"/>
  <c r="H1583" i="1" s="1"/>
  <c r="G1577" i="1"/>
  <c r="F1577" i="1"/>
  <c r="E1577" i="1"/>
  <c r="E1581" i="1" s="1"/>
  <c r="E1583" i="1" s="1"/>
  <c r="D1577" i="1"/>
  <c r="D1581" i="1" s="1"/>
  <c r="D1583" i="1" s="1"/>
  <c r="C1577" i="1"/>
  <c r="B1577" i="1"/>
  <c r="O1573" i="1"/>
  <c r="G1573" i="1"/>
  <c r="Z1572" i="1"/>
  <c r="X1571" i="1"/>
  <c r="X1573" i="1" s="1"/>
  <c r="T1571" i="1"/>
  <c r="T1573" i="1" s="1"/>
  <c r="P1571" i="1"/>
  <c r="P1573" i="1" s="1"/>
  <c r="L1571" i="1"/>
  <c r="L1573" i="1" s="1"/>
  <c r="H1571" i="1"/>
  <c r="H1573" i="1" s="1"/>
  <c r="D1571" i="1"/>
  <c r="D1573" i="1" s="1"/>
  <c r="Z1570" i="1"/>
  <c r="AA1570" i="1" s="1"/>
  <c r="AA1569" i="1"/>
  <c r="Z1569" i="1"/>
  <c r="Z1568" i="1"/>
  <c r="AA1568" i="1" s="1"/>
  <c r="Y1567" i="1"/>
  <c r="Y1571" i="1" s="1"/>
  <c r="Y1573" i="1" s="1"/>
  <c r="X1567" i="1"/>
  <c r="W1567" i="1"/>
  <c r="W1571" i="1" s="1"/>
  <c r="W1573" i="1" s="1"/>
  <c r="V1567" i="1"/>
  <c r="V1571" i="1" s="1"/>
  <c r="V1573" i="1" s="1"/>
  <c r="U1567" i="1"/>
  <c r="U1571" i="1" s="1"/>
  <c r="U1573" i="1" s="1"/>
  <c r="T1567" i="1"/>
  <c r="S1567" i="1"/>
  <c r="S1571" i="1" s="1"/>
  <c r="S1573" i="1" s="1"/>
  <c r="R1567" i="1"/>
  <c r="R1571" i="1" s="1"/>
  <c r="R1573" i="1" s="1"/>
  <c r="Q1567" i="1"/>
  <c r="Q1571" i="1" s="1"/>
  <c r="Q1573" i="1" s="1"/>
  <c r="P1567" i="1"/>
  <c r="O1567" i="1"/>
  <c r="O1571" i="1" s="1"/>
  <c r="N1567" i="1"/>
  <c r="N1571" i="1" s="1"/>
  <c r="N1573" i="1" s="1"/>
  <c r="M1567" i="1"/>
  <c r="L1567" i="1"/>
  <c r="K1567" i="1"/>
  <c r="K1571" i="1" s="1"/>
  <c r="K1573" i="1" s="1"/>
  <c r="J1567" i="1"/>
  <c r="J1571" i="1" s="1"/>
  <c r="J1573" i="1" s="1"/>
  <c r="I1567" i="1"/>
  <c r="I1571" i="1" s="1"/>
  <c r="I1573" i="1" s="1"/>
  <c r="H1567" i="1"/>
  <c r="G1567" i="1"/>
  <c r="G1571" i="1" s="1"/>
  <c r="F1567" i="1"/>
  <c r="F1571" i="1" s="1"/>
  <c r="F1573" i="1" s="1"/>
  <c r="E1567" i="1"/>
  <c r="E1571" i="1" s="1"/>
  <c r="E1573" i="1" s="1"/>
  <c r="D1567" i="1"/>
  <c r="C1567" i="1"/>
  <c r="C1571" i="1" s="1"/>
  <c r="C1573" i="1" s="1"/>
  <c r="B1567" i="1"/>
  <c r="V1563" i="1"/>
  <c r="N1563" i="1"/>
  <c r="F1563" i="1"/>
  <c r="D1563" i="1"/>
  <c r="AB1562" i="1"/>
  <c r="AA1562" i="1"/>
  <c r="Z1562" i="1"/>
  <c r="X1561" i="1"/>
  <c r="X1563" i="1" s="1"/>
  <c r="V1561" i="1"/>
  <c r="R1561" i="1"/>
  <c r="R1563" i="1" s="1"/>
  <c r="P1561" i="1"/>
  <c r="P1563" i="1" s="1"/>
  <c r="N1561" i="1"/>
  <c r="J1561" i="1"/>
  <c r="J1563" i="1" s="1"/>
  <c r="H1561" i="1"/>
  <c r="H1563" i="1" s="1"/>
  <c r="F1561" i="1"/>
  <c r="B1561" i="1"/>
  <c r="B1563" i="1" s="1"/>
  <c r="Z1560" i="1"/>
  <c r="AA1560" i="1" s="1"/>
  <c r="Z1559" i="1"/>
  <c r="AA1559" i="1" s="1"/>
  <c r="Z1558" i="1"/>
  <c r="AA1558" i="1" s="1"/>
  <c r="Y1557" i="1"/>
  <c r="X1557" i="1"/>
  <c r="W1557" i="1"/>
  <c r="V1557" i="1"/>
  <c r="U1557" i="1"/>
  <c r="T1557" i="1"/>
  <c r="T1561" i="1" s="1"/>
  <c r="T1563" i="1" s="1"/>
  <c r="S1557" i="1"/>
  <c r="R1557" i="1"/>
  <c r="Q1557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D1561" i="1" s="1"/>
  <c r="C1557" i="1"/>
  <c r="B1557" i="1"/>
  <c r="R1553" i="1"/>
  <c r="Y1552" i="1"/>
  <c r="X1552" i="1"/>
  <c r="W1552" i="1"/>
  <c r="V1552" i="1"/>
  <c r="U1552" i="1"/>
  <c r="T1552" i="1"/>
  <c r="S1552" i="1"/>
  <c r="R1552" i="1"/>
  <c r="Q1552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C1552" i="1"/>
  <c r="B1552" i="1"/>
  <c r="Y1550" i="1"/>
  <c r="X1550" i="1"/>
  <c r="W1550" i="1"/>
  <c r="V1550" i="1"/>
  <c r="U1550" i="1"/>
  <c r="T1550" i="1"/>
  <c r="S1550" i="1"/>
  <c r="R1550" i="1"/>
  <c r="R1551" i="1" s="1"/>
  <c r="Q1550" i="1"/>
  <c r="P1550" i="1"/>
  <c r="O1550" i="1"/>
  <c r="N1550" i="1"/>
  <c r="Z1550" i="1" s="1"/>
  <c r="M1550" i="1"/>
  <c r="L1550" i="1"/>
  <c r="K1550" i="1"/>
  <c r="J1550" i="1"/>
  <c r="I1550" i="1"/>
  <c r="H1550" i="1"/>
  <c r="G1550" i="1"/>
  <c r="F1550" i="1"/>
  <c r="E1550" i="1"/>
  <c r="D1550" i="1"/>
  <c r="C1550" i="1"/>
  <c r="B1550" i="1"/>
  <c r="Y1549" i="1"/>
  <c r="X1549" i="1"/>
  <c r="W1549" i="1"/>
  <c r="V1549" i="1"/>
  <c r="U1549" i="1"/>
  <c r="T1549" i="1"/>
  <c r="S1549" i="1"/>
  <c r="R1549" i="1"/>
  <c r="Q1549" i="1"/>
  <c r="P1549" i="1"/>
  <c r="O1549" i="1"/>
  <c r="N1549" i="1"/>
  <c r="M1549" i="1"/>
  <c r="L1549" i="1"/>
  <c r="K1549" i="1"/>
  <c r="J1549" i="1"/>
  <c r="J1551" i="1" s="1"/>
  <c r="I1549" i="1"/>
  <c r="H1549" i="1"/>
  <c r="G1549" i="1"/>
  <c r="F1549" i="1"/>
  <c r="E1549" i="1"/>
  <c r="D1549" i="1"/>
  <c r="C1549" i="1"/>
  <c r="B1549" i="1"/>
  <c r="Y1548" i="1"/>
  <c r="X1548" i="1"/>
  <c r="W1548" i="1"/>
  <c r="V1548" i="1"/>
  <c r="U1548" i="1"/>
  <c r="T1548" i="1"/>
  <c r="S1548" i="1"/>
  <c r="R1548" i="1"/>
  <c r="Q1548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C1548" i="1"/>
  <c r="B1548" i="1"/>
  <c r="V1547" i="1"/>
  <c r="R1547" i="1"/>
  <c r="N1547" i="1"/>
  <c r="J1547" i="1"/>
  <c r="F1547" i="1"/>
  <c r="B1547" i="1"/>
  <c r="Z1541" i="1"/>
  <c r="S1529" i="1"/>
  <c r="C1529" i="1"/>
  <c r="Y1519" i="1"/>
  <c r="X1519" i="1"/>
  <c r="W1519" i="1"/>
  <c r="V1519" i="1"/>
  <c r="U1519" i="1"/>
  <c r="T1519" i="1"/>
  <c r="S1519" i="1"/>
  <c r="R1519" i="1"/>
  <c r="Q1519" i="1"/>
  <c r="P1519" i="1"/>
  <c r="O1519" i="1"/>
  <c r="N1519" i="1"/>
  <c r="M1519" i="1"/>
  <c r="L1519" i="1"/>
  <c r="K1519" i="1"/>
  <c r="K1499" i="1" s="1"/>
  <c r="J1519" i="1"/>
  <c r="I1519" i="1"/>
  <c r="H1519" i="1"/>
  <c r="G1519" i="1"/>
  <c r="F1519" i="1"/>
  <c r="E1519" i="1"/>
  <c r="D1519" i="1"/>
  <c r="C1519" i="1"/>
  <c r="B1519" i="1"/>
  <c r="P1518" i="1"/>
  <c r="P1520" i="1" s="1"/>
  <c r="Y1517" i="1"/>
  <c r="X1517" i="1"/>
  <c r="W1517" i="1"/>
  <c r="V1517" i="1"/>
  <c r="V1497" i="1" s="1"/>
  <c r="U1517" i="1"/>
  <c r="T1517" i="1"/>
  <c r="S1517" i="1"/>
  <c r="R1517" i="1"/>
  <c r="Q1517" i="1"/>
  <c r="P1517" i="1"/>
  <c r="P1497" i="1" s="1"/>
  <c r="O1517" i="1"/>
  <c r="N1517" i="1"/>
  <c r="N1497" i="1" s="1"/>
  <c r="M1517" i="1"/>
  <c r="L1517" i="1"/>
  <c r="L1518" i="1" s="1"/>
  <c r="L1520" i="1" s="1"/>
  <c r="K1517" i="1"/>
  <c r="J1517" i="1"/>
  <c r="I1517" i="1"/>
  <c r="H1517" i="1"/>
  <c r="G1517" i="1"/>
  <c r="F1517" i="1"/>
  <c r="F1497" i="1" s="1"/>
  <c r="E1517" i="1"/>
  <c r="D1517" i="1"/>
  <c r="C1517" i="1"/>
  <c r="B1517" i="1"/>
  <c r="Y1516" i="1"/>
  <c r="X1516" i="1"/>
  <c r="W1516" i="1"/>
  <c r="V1516" i="1"/>
  <c r="V1518" i="1" s="1"/>
  <c r="U1516" i="1"/>
  <c r="T1516" i="1"/>
  <c r="T1496" i="1" s="1"/>
  <c r="S1516" i="1"/>
  <c r="R1516" i="1"/>
  <c r="Q1516" i="1"/>
  <c r="P1516" i="1"/>
  <c r="O1516" i="1"/>
  <c r="N1516" i="1"/>
  <c r="N1518" i="1" s="1"/>
  <c r="M1516" i="1"/>
  <c r="L1516" i="1"/>
  <c r="L1496" i="1" s="1"/>
  <c r="K1516" i="1"/>
  <c r="J1516" i="1"/>
  <c r="I1516" i="1"/>
  <c r="H1516" i="1"/>
  <c r="G1516" i="1"/>
  <c r="F1516" i="1"/>
  <c r="F1518" i="1" s="1"/>
  <c r="E1516" i="1"/>
  <c r="D1516" i="1"/>
  <c r="D1496" i="1" s="1"/>
  <c r="C1516" i="1"/>
  <c r="B1516" i="1"/>
  <c r="AA1515" i="1"/>
  <c r="Y1515" i="1"/>
  <c r="X1515" i="1"/>
  <c r="W1515" i="1"/>
  <c r="V1515" i="1"/>
  <c r="U1515" i="1"/>
  <c r="T1515" i="1"/>
  <c r="S1515" i="1"/>
  <c r="R1515" i="1"/>
  <c r="Q1515" i="1"/>
  <c r="P1515" i="1"/>
  <c r="O1515" i="1"/>
  <c r="N1515" i="1"/>
  <c r="M1515" i="1"/>
  <c r="Z1515" i="1" s="1"/>
  <c r="AB1515" i="1" s="1"/>
  <c r="L1515" i="1"/>
  <c r="K1515" i="1"/>
  <c r="J1515" i="1"/>
  <c r="I1515" i="1"/>
  <c r="H1515" i="1"/>
  <c r="G1515" i="1"/>
  <c r="F1515" i="1"/>
  <c r="E1515" i="1"/>
  <c r="D1515" i="1"/>
  <c r="C1515" i="1"/>
  <c r="B1515" i="1"/>
  <c r="Y1514" i="1"/>
  <c r="X1514" i="1"/>
  <c r="W1514" i="1"/>
  <c r="V1514" i="1"/>
  <c r="U1514" i="1"/>
  <c r="T1514" i="1"/>
  <c r="S1514" i="1"/>
  <c r="R1514" i="1"/>
  <c r="Q1514" i="1"/>
  <c r="P1514" i="1"/>
  <c r="O1514" i="1"/>
  <c r="O1518" i="1" s="1"/>
  <c r="N1514" i="1"/>
  <c r="M1514" i="1"/>
  <c r="L1514" i="1"/>
  <c r="K1514" i="1"/>
  <c r="J1514" i="1"/>
  <c r="I1514" i="1"/>
  <c r="H1514" i="1"/>
  <c r="G1514" i="1"/>
  <c r="F1514" i="1"/>
  <c r="E1514" i="1"/>
  <c r="D1514" i="1"/>
  <c r="C1514" i="1"/>
  <c r="B1514" i="1"/>
  <c r="Y1509" i="1"/>
  <c r="X1509" i="1"/>
  <c r="X1499" i="1" s="1"/>
  <c r="W1509" i="1"/>
  <c r="V1509" i="1"/>
  <c r="U1509" i="1"/>
  <c r="T1509" i="1"/>
  <c r="T1499" i="1" s="1"/>
  <c r="S1509" i="1"/>
  <c r="R1509" i="1"/>
  <c r="Q1509" i="1"/>
  <c r="P1509" i="1"/>
  <c r="P1499" i="1" s="1"/>
  <c r="O1509" i="1"/>
  <c r="N1509" i="1"/>
  <c r="M1509" i="1"/>
  <c r="L1509" i="1"/>
  <c r="L1499" i="1" s="1"/>
  <c r="K1509" i="1"/>
  <c r="J1509" i="1"/>
  <c r="I1509" i="1"/>
  <c r="H1509" i="1"/>
  <c r="H1499" i="1" s="1"/>
  <c r="G1509" i="1"/>
  <c r="F1509" i="1"/>
  <c r="E1509" i="1"/>
  <c r="D1509" i="1"/>
  <c r="D1499" i="1" s="1"/>
  <c r="C1509" i="1"/>
  <c r="B1509" i="1"/>
  <c r="Y1508" i="1"/>
  <c r="Y1510" i="1" s="1"/>
  <c r="U1508" i="1"/>
  <c r="U1510" i="1" s="1"/>
  <c r="Q1508" i="1"/>
  <c r="Q1510" i="1" s="1"/>
  <c r="I1508" i="1"/>
  <c r="I1510" i="1" s="1"/>
  <c r="E1508" i="1"/>
  <c r="E1510" i="1" s="1"/>
  <c r="Y1507" i="1"/>
  <c r="Y1497" i="1" s="1"/>
  <c r="X1507" i="1"/>
  <c r="W1507" i="1"/>
  <c r="W1497" i="1" s="1"/>
  <c r="V1507" i="1"/>
  <c r="U1507" i="1"/>
  <c r="U1497" i="1" s="1"/>
  <c r="T1507" i="1"/>
  <c r="S1507" i="1"/>
  <c r="S1497" i="1" s="1"/>
  <c r="R1507" i="1"/>
  <c r="Q1507" i="1"/>
  <c r="Q1497" i="1" s="1"/>
  <c r="P1507" i="1"/>
  <c r="O1507" i="1"/>
  <c r="O1497" i="1" s="1"/>
  <c r="N1507" i="1"/>
  <c r="M1507" i="1"/>
  <c r="L1507" i="1"/>
  <c r="K1507" i="1"/>
  <c r="K1497" i="1" s="1"/>
  <c r="J1507" i="1"/>
  <c r="I1507" i="1"/>
  <c r="I1497" i="1" s="1"/>
  <c r="H1507" i="1"/>
  <c r="G1507" i="1"/>
  <c r="G1497" i="1" s="1"/>
  <c r="F1507" i="1"/>
  <c r="E1507" i="1"/>
  <c r="E1497" i="1" s="1"/>
  <c r="D1507" i="1"/>
  <c r="C1507" i="1"/>
  <c r="C1497" i="1" s="1"/>
  <c r="B1507" i="1"/>
  <c r="Y1506" i="1"/>
  <c r="Y1496" i="1" s="1"/>
  <c r="X1506" i="1"/>
  <c r="W1506" i="1"/>
  <c r="V1506" i="1"/>
  <c r="U1506" i="1"/>
  <c r="U1496" i="1" s="1"/>
  <c r="T1506" i="1"/>
  <c r="S1506" i="1"/>
  <c r="R1506" i="1"/>
  <c r="Q1506" i="1"/>
  <c r="Q1496" i="1" s="1"/>
  <c r="P1506" i="1"/>
  <c r="O1506" i="1"/>
  <c r="N1506" i="1"/>
  <c r="M1506" i="1"/>
  <c r="L1506" i="1"/>
  <c r="K1506" i="1"/>
  <c r="J1506" i="1"/>
  <c r="I1506" i="1"/>
  <c r="I1496" i="1" s="1"/>
  <c r="H1506" i="1"/>
  <c r="G1506" i="1"/>
  <c r="F1506" i="1"/>
  <c r="E1506" i="1"/>
  <c r="E1496" i="1" s="1"/>
  <c r="D1506" i="1"/>
  <c r="C1506" i="1"/>
  <c r="B1506" i="1"/>
  <c r="Y1505" i="1"/>
  <c r="X1505" i="1"/>
  <c r="X1495" i="1" s="1"/>
  <c r="W1505" i="1"/>
  <c r="V1505" i="1"/>
  <c r="V1495" i="1" s="1"/>
  <c r="U1505" i="1"/>
  <c r="T1505" i="1"/>
  <c r="T1495" i="1" s="1"/>
  <c r="S1505" i="1"/>
  <c r="R1505" i="1"/>
  <c r="R1495" i="1" s="1"/>
  <c r="Q1505" i="1"/>
  <c r="P1505" i="1"/>
  <c r="P1495" i="1" s="1"/>
  <c r="O1505" i="1"/>
  <c r="N1505" i="1"/>
  <c r="N1495" i="1" s="1"/>
  <c r="M1505" i="1"/>
  <c r="L1505" i="1"/>
  <c r="L1495" i="1" s="1"/>
  <c r="K1505" i="1"/>
  <c r="J1505" i="1"/>
  <c r="J1495" i="1" s="1"/>
  <c r="I1505" i="1"/>
  <c r="H1505" i="1"/>
  <c r="H1495" i="1" s="1"/>
  <c r="G1505" i="1"/>
  <c r="F1505" i="1"/>
  <c r="F1495" i="1" s="1"/>
  <c r="E1505" i="1"/>
  <c r="D1505" i="1"/>
  <c r="D1495" i="1" s="1"/>
  <c r="C1505" i="1"/>
  <c r="B1505" i="1"/>
  <c r="Y1504" i="1"/>
  <c r="X1504" i="1"/>
  <c r="W1504" i="1"/>
  <c r="V1504" i="1"/>
  <c r="U1504" i="1"/>
  <c r="T1504" i="1"/>
  <c r="S1504" i="1"/>
  <c r="R1504" i="1"/>
  <c r="Q1504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C1504" i="1"/>
  <c r="B1504" i="1"/>
  <c r="W1499" i="1"/>
  <c r="S1499" i="1"/>
  <c r="O1499" i="1"/>
  <c r="G1499" i="1"/>
  <c r="C1499" i="1"/>
  <c r="L1497" i="1"/>
  <c r="X1496" i="1"/>
  <c r="V1496" i="1"/>
  <c r="R1496" i="1"/>
  <c r="P1496" i="1"/>
  <c r="N1496" i="1"/>
  <c r="N1526" i="1" s="1"/>
  <c r="J1496" i="1"/>
  <c r="H1496" i="1"/>
  <c r="F1496" i="1"/>
  <c r="B1496" i="1"/>
  <c r="Y1495" i="1"/>
  <c r="W1495" i="1"/>
  <c r="U1495" i="1"/>
  <c r="S1495" i="1"/>
  <c r="Q1495" i="1"/>
  <c r="O1495" i="1"/>
  <c r="M1495" i="1"/>
  <c r="K1495" i="1"/>
  <c r="I1495" i="1"/>
  <c r="G1495" i="1"/>
  <c r="E1495" i="1"/>
  <c r="C1495" i="1"/>
  <c r="O1494" i="1"/>
  <c r="Y1489" i="1"/>
  <c r="X1489" i="1"/>
  <c r="W1489" i="1"/>
  <c r="V1489" i="1"/>
  <c r="U1489" i="1"/>
  <c r="T1489" i="1"/>
  <c r="S1489" i="1"/>
  <c r="R1489" i="1"/>
  <c r="Q1489" i="1"/>
  <c r="P1489" i="1"/>
  <c r="O1489" i="1"/>
  <c r="N1489" i="1"/>
  <c r="Z1489" i="1" s="1"/>
  <c r="M1489" i="1"/>
  <c r="L1489" i="1"/>
  <c r="K1489" i="1"/>
  <c r="J1489" i="1"/>
  <c r="I1489" i="1"/>
  <c r="H1489" i="1"/>
  <c r="G1489" i="1"/>
  <c r="F1489" i="1"/>
  <c r="E1489" i="1"/>
  <c r="D1489" i="1"/>
  <c r="C1489" i="1"/>
  <c r="B1489" i="1"/>
  <c r="W1488" i="1"/>
  <c r="W1490" i="1" s="1"/>
  <c r="G1488" i="1"/>
  <c r="G1490" i="1" s="1"/>
  <c r="Y1487" i="1"/>
  <c r="X1487" i="1"/>
  <c r="W1487" i="1"/>
  <c r="V1487" i="1"/>
  <c r="U1487" i="1"/>
  <c r="T1487" i="1"/>
  <c r="S1487" i="1"/>
  <c r="S1488" i="1" s="1"/>
  <c r="S1490" i="1" s="1"/>
  <c r="R1487" i="1"/>
  <c r="Q1487" i="1"/>
  <c r="P1487" i="1"/>
  <c r="O1487" i="1"/>
  <c r="O1488" i="1" s="1"/>
  <c r="O1490" i="1" s="1"/>
  <c r="N1487" i="1"/>
  <c r="M1487" i="1"/>
  <c r="L1487" i="1"/>
  <c r="K1487" i="1"/>
  <c r="K1488" i="1" s="1"/>
  <c r="K1490" i="1" s="1"/>
  <c r="J1487" i="1"/>
  <c r="I1487" i="1"/>
  <c r="H1487" i="1"/>
  <c r="G1487" i="1"/>
  <c r="F1487" i="1"/>
  <c r="E1487" i="1"/>
  <c r="D1487" i="1"/>
  <c r="C1487" i="1"/>
  <c r="C1488" i="1" s="1"/>
  <c r="C1490" i="1" s="1"/>
  <c r="B1487" i="1"/>
  <c r="AA1486" i="1"/>
  <c r="Y1486" i="1"/>
  <c r="X1486" i="1"/>
  <c r="W1486" i="1"/>
  <c r="V1486" i="1"/>
  <c r="U1486" i="1"/>
  <c r="T1486" i="1"/>
  <c r="S1486" i="1"/>
  <c r="R1486" i="1"/>
  <c r="Q1486" i="1"/>
  <c r="P1486" i="1"/>
  <c r="O1486" i="1"/>
  <c r="N1486" i="1"/>
  <c r="M1486" i="1"/>
  <c r="Z1486" i="1" s="1"/>
  <c r="L1486" i="1"/>
  <c r="K1486" i="1"/>
  <c r="J1486" i="1"/>
  <c r="I1486" i="1"/>
  <c r="H1486" i="1"/>
  <c r="G1486" i="1"/>
  <c r="F1486" i="1"/>
  <c r="E1486" i="1"/>
  <c r="D1486" i="1"/>
  <c r="C1486" i="1"/>
  <c r="B1486" i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Z1485" i="1" s="1"/>
  <c r="AB1485" i="1" s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Y1484" i="1"/>
  <c r="X1484" i="1"/>
  <c r="W1484" i="1"/>
  <c r="V1484" i="1"/>
  <c r="U1484" i="1"/>
  <c r="T1484" i="1"/>
  <c r="S1484" i="1"/>
  <c r="R1484" i="1"/>
  <c r="Q1484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C1484" i="1"/>
  <c r="B1484" i="1"/>
  <c r="Y1479" i="1"/>
  <c r="Y1480" i="1" s="1"/>
  <c r="X1479" i="1"/>
  <c r="W1479" i="1"/>
  <c r="V1479" i="1"/>
  <c r="U1479" i="1"/>
  <c r="U1480" i="1" s="1"/>
  <c r="T1479" i="1"/>
  <c r="S1479" i="1"/>
  <c r="R1479" i="1"/>
  <c r="Q1479" i="1"/>
  <c r="Q1480" i="1" s="1"/>
  <c r="P1479" i="1"/>
  <c r="O1479" i="1"/>
  <c r="N1479" i="1"/>
  <c r="M1479" i="1"/>
  <c r="L1479" i="1"/>
  <c r="K1479" i="1"/>
  <c r="J1479" i="1"/>
  <c r="I1479" i="1"/>
  <c r="I1480" i="1" s="1"/>
  <c r="H1479" i="1"/>
  <c r="G1479" i="1"/>
  <c r="F1479" i="1"/>
  <c r="E1479" i="1"/>
  <c r="E1480" i="1" s="1"/>
  <c r="D1479" i="1"/>
  <c r="C1479" i="1"/>
  <c r="B1479" i="1"/>
  <c r="H1478" i="1"/>
  <c r="H1480" i="1" s="1"/>
  <c r="Y1477" i="1"/>
  <c r="X1477" i="1"/>
  <c r="W1477" i="1"/>
  <c r="V1477" i="1"/>
  <c r="U1477" i="1"/>
  <c r="T1477" i="1"/>
  <c r="S1477" i="1"/>
  <c r="R1477" i="1"/>
  <c r="Q1477" i="1"/>
  <c r="P1477" i="1"/>
  <c r="O1477" i="1"/>
  <c r="N1477" i="1"/>
  <c r="Z1477" i="1" s="1"/>
  <c r="M1477" i="1"/>
  <c r="L1477" i="1"/>
  <c r="K1477" i="1"/>
  <c r="J1477" i="1"/>
  <c r="I1477" i="1"/>
  <c r="H1477" i="1"/>
  <c r="G1477" i="1"/>
  <c r="F1477" i="1"/>
  <c r="E1477" i="1"/>
  <c r="D1477" i="1"/>
  <c r="C1477" i="1"/>
  <c r="B1477" i="1"/>
  <c r="Y1476" i="1"/>
  <c r="X1476" i="1"/>
  <c r="W1476" i="1"/>
  <c r="V1476" i="1"/>
  <c r="U1476" i="1"/>
  <c r="T1476" i="1"/>
  <c r="S1476" i="1"/>
  <c r="R1476" i="1"/>
  <c r="Q1476" i="1"/>
  <c r="P1476" i="1"/>
  <c r="O1476" i="1"/>
  <c r="N1476" i="1"/>
  <c r="Z1476" i="1" s="1"/>
  <c r="M1476" i="1"/>
  <c r="L1476" i="1"/>
  <c r="K1476" i="1"/>
  <c r="J1476" i="1"/>
  <c r="I1476" i="1"/>
  <c r="H1476" i="1"/>
  <c r="G1476" i="1"/>
  <c r="F1476" i="1"/>
  <c r="E1476" i="1"/>
  <c r="D1476" i="1"/>
  <c r="C1476" i="1"/>
  <c r="B1476" i="1"/>
  <c r="Y1475" i="1"/>
  <c r="Y1478" i="1" s="1"/>
  <c r="X1475" i="1"/>
  <c r="W1475" i="1"/>
  <c r="V1475" i="1"/>
  <c r="U1475" i="1"/>
  <c r="U1478" i="1" s="1"/>
  <c r="T1475" i="1"/>
  <c r="S1475" i="1"/>
  <c r="R1475" i="1"/>
  <c r="Q1475" i="1"/>
  <c r="Q1478" i="1" s="1"/>
  <c r="P1475" i="1"/>
  <c r="O1475" i="1"/>
  <c r="N1475" i="1"/>
  <c r="M1475" i="1"/>
  <c r="L1475" i="1"/>
  <c r="K1475" i="1"/>
  <c r="J1475" i="1"/>
  <c r="I1475" i="1"/>
  <c r="I1478" i="1" s="1"/>
  <c r="H1475" i="1"/>
  <c r="G1475" i="1"/>
  <c r="F1475" i="1"/>
  <c r="E1475" i="1"/>
  <c r="E1478" i="1" s="1"/>
  <c r="D1475" i="1"/>
  <c r="C1475" i="1"/>
  <c r="B1475" i="1"/>
  <c r="Y1474" i="1"/>
  <c r="X1474" i="1"/>
  <c r="X1478" i="1" s="1"/>
  <c r="X1480" i="1" s="1"/>
  <c r="W1474" i="1"/>
  <c r="V1474" i="1"/>
  <c r="V1478" i="1" s="1"/>
  <c r="U1474" i="1"/>
  <c r="T1474" i="1"/>
  <c r="T1478" i="1" s="1"/>
  <c r="T1480" i="1" s="1"/>
  <c r="S1474" i="1"/>
  <c r="R1474" i="1"/>
  <c r="R1478" i="1" s="1"/>
  <c r="Q1474" i="1"/>
  <c r="P1474" i="1"/>
  <c r="P1478" i="1" s="1"/>
  <c r="P1480" i="1" s="1"/>
  <c r="O1474" i="1"/>
  <c r="N1474" i="1"/>
  <c r="N1478" i="1" s="1"/>
  <c r="M1474" i="1"/>
  <c r="L1474" i="1"/>
  <c r="L1478" i="1" s="1"/>
  <c r="L1480" i="1" s="1"/>
  <c r="K1474" i="1"/>
  <c r="J1474" i="1"/>
  <c r="J1478" i="1" s="1"/>
  <c r="I1474" i="1"/>
  <c r="H1474" i="1"/>
  <c r="G1474" i="1"/>
  <c r="F1474" i="1"/>
  <c r="F1478" i="1" s="1"/>
  <c r="E1474" i="1"/>
  <c r="D1474" i="1"/>
  <c r="D1478" i="1" s="1"/>
  <c r="D1480" i="1" s="1"/>
  <c r="C1474" i="1"/>
  <c r="B1474" i="1"/>
  <c r="Y1469" i="1"/>
  <c r="X1469" i="1"/>
  <c r="W1469" i="1"/>
  <c r="V1469" i="1"/>
  <c r="U1469" i="1"/>
  <c r="T1469" i="1"/>
  <c r="S1469" i="1"/>
  <c r="R1469" i="1"/>
  <c r="Q1469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C1469" i="1"/>
  <c r="B1469" i="1"/>
  <c r="V1468" i="1"/>
  <c r="V1470" i="1" s="1"/>
  <c r="R1468" i="1"/>
  <c r="R1470" i="1" s="1"/>
  <c r="J1468" i="1"/>
  <c r="J1470" i="1" s="1"/>
  <c r="F1468" i="1"/>
  <c r="F1470" i="1" s="1"/>
  <c r="B1468" i="1"/>
  <c r="B1470" i="1" s="1"/>
  <c r="Y1467" i="1"/>
  <c r="X1467" i="1"/>
  <c r="W1467" i="1"/>
  <c r="V1467" i="1"/>
  <c r="U1467" i="1"/>
  <c r="T1467" i="1"/>
  <c r="S1467" i="1"/>
  <c r="R1467" i="1"/>
  <c r="Q1467" i="1"/>
  <c r="P1467" i="1"/>
  <c r="O1467" i="1"/>
  <c r="N1467" i="1"/>
  <c r="Z1467" i="1" s="1"/>
  <c r="M1467" i="1"/>
  <c r="L1467" i="1"/>
  <c r="K1467" i="1"/>
  <c r="J1467" i="1"/>
  <c r="I1467" i="1"/>
  <c r="H1467" i="1"/>
  <c r="G1467" i="1"/>
  <c r="F1467" i="1"/>
  <c r="E1467" i="1"/>
  <c r="D1467" i="1"/>
  <c r="C1467" i="1"/>
  <c r="B1467" i="1"/>
  <c r="Y1466" i="1"/>
  <c r="X1466" i="1"/>
  <c r="X1468" i="1" s="1"/>
  <c r="W1466" i="1"/>
  <c r="V1466" i="1"/>
  <c r="U1466" i="1"/>
  <c r="T1466" i="1"/>
  <c r="S1466" i="1"/>
  <c r="R1466" i="1"/>
  <c r="Q1466" i="1"/>
  <c r="P1466" i="1"/>
  <c r="P1468" i="1" s="1"/>
  <c r="O1466" i="1"/>
  <c r="N1466" i="1"/>
  <c r="N1468" i="1" s="1"/>
  <c r="N1470" i="1" s="1"/>
  <c r="M1466" i="1"/>
  <c r="L1466" i="1"/>
  <c r="K1466" i="1"/>
  <c r="J1466" i="1"/>
  <c r="I1466" i="1"/>
  <c r="H1466" i="1"/>
  <c r="H1468" i="1" s="1"/>
  <c r="G1466" i="1"/>
  <c r="F1466" i="1"/>
  <c r="E1466" i="1"/>
  <c r="D1466" i="1"/>
  <c r="C1466" i="1"/>
  <c r="B1466" i="1"/>
  <c r="Y1465" i="1"/>
  <c r="X1465" i="1"/>
  <c r="W1465" i="1"/>
  <c r="W1468" i="1" s="1"/>
  <c r="V1465" i="1"/>
  <c r="U1465" i="1"/>
  <c r="T1465" i="1"/>
  <c r="S1465" i="1"/>
  <c r="S1468" i="1" s="1"/>
  <c r="R1465" i="1"/>
  <c r="Q1465" i="1"/>
  <c r="P1465" i="1"/>
  <c r="O1465" i="1"/>
  <c r="O1468" i="1" s="1"/>
  <c r="N1465" i="1"/>
  <c r="M1465" i="1"/>
  <c r="L1465" i="1"/>
  <c r="K1465" i="1"/>
  <c r="K1468" i="1" s="1"/>
  <c r="J1465" i="1"/>
  <c r="I1465" i="1"/>
  <c r="H1465" i="1"/>
  <c r="G1465" i="1"/>
  <c r="G1468" i="1" s="1"/>
  <c r="F1465" i="1"/>
  <c r="E1465" i="1"/>
  <c r="D1465" i="1"/>
  <c r="C1465" i="1"/>
  <c r="C1468" i="1" s="1"/>
  <c r="B1465" i="1"/>
  <c r="Y1464" i="1"/>
  <c r="X1464" i="1"/>
  <c r="W1464" i="1"/>
  <c r="V1464" i="1"/>
  <c r="U1464" i="1"/>
  <c r="T1464" i="1"/>
  <c r="T1468" i="1" s="1"/>
  <c r="S1464" i="1"/>
  <c r="R1464" i="1"/>
  <c r="Q1464" i="1"/>
  <c r="P1464" i="1"/>
  <c r="O1464" i="1"/>
  <c r="N1464" i="1"/>
  <c r="Z1464" i="1" s="1"/>
  <c r="AB1464" i="1" s="1"/>
  <c r="M1464" i="1"/>
  <c r="L1464" i="1"/>
  <c r="L1468" i="1" s="1"/>
  <c r="K1464" i="1"/>
  <c r="J1464" i="1"/>
  <c r="I1464" i="1"/>
  <c r="H1464" i="1"/>
  <c r="G1464" i="1"/>
  <c r="F1464" i="1"/>
  <c r="E1464" i="1"/>
  <c r="D1464" i="1"/>
  <c r="D1468" i="1" s="1"/>
  <c r="C1464" i="1"/>
  <c r="B1464" i="1"/>
  <c r="O1460" i="1"/>
  <c r="Y1459" i="1"/>
  <c r="X1459" i="1"/>
  <c r="W1459" i="1"/>
  <c r="W1460" i="1" s="1"/>
  <c r="V1459" i="1"/>
  <c r="U1459" i="1"/>
  <c r="T1459" i="1"/>
  <c r="S1459" i="1"/>
  <c r="S1460" i="1" s="1"/>
  <c r="R1459" i="1"/>
  <c r="Q1459" i="1"/>
  <c r="P1459" i="1"/>
  <c r="O1459" i="1"/>
  <c r="N1459" i="1"/>
  <c r="M1459" i="1"/>
  <c r="L1459" i="1"/>
  <c r="K1459" i="1"/>
  <c r="K1460" i="1" s="1"/>
  <c r="J1459" i="1"/>
  <c r="I1459" i="1"/>
  <c r="H1459" i="1"/>
  <c r="G1459" i="1"/>
  <c r="G1460" i="1" s="1"/>
  <c r="F1459" i="1"/>
  <c r="E1459" i="1"/>
  <c r="D1459" i="1"/>
  <c r="C1459" i="1"/>
  <c r="C1460" i="1" s="1"/>
  <c r="B1459" i="1"/>
  <c r="T1458" i="1"/>
  <c r="T1460" i="1" s="1"/>
  <c r="L1458" i="1"/>
  <c r="L1460" i="1" s="1"/>
  <c r="D1458" i="1"/>
  <c r="D1460" i="1" s="1"/>
  <c r="Y1457" i="1"/>
  <c r="X1457" i="1"/>
  <c r="X1458" i="1" s="1"/>
  <c r="X1460" i="1" s="1"/>
  <c r="W1457" i="1"/>
  <c r="V1457" i="1"/>
  <c r="U1457" i="1"/>
  <c r="T1457" i="1"/>
  <c r="S1457" i="1"/>
  <c r="R1457" i="1"/>
  <c r="Q1457" i="1"/>
  <c r="P1457" i="1"/>
  <c r="O1457" i="1"/>
  <c r="N1457" i="1"/>
  <c r="Z1457" i="1" s="1"/>
  <c r="M1457" i="1"/>
  <c r="L1457" i="1"/>
  <c r="K1457" i="1"/>
  <c r="J1457" i="1"/>
  <c r="I1457" i="1"/>
  <c r="H1457" i="1"/>
  <c r="H1458" i="1" s="1"/>
  <c r="H1460" i="1" s="1"/>
  <c r="G1457" i="1"/>
  <c r="F1457" i="1"/>
  <c r="E1457" i="1"/>
  <c r="D1457" i="1"/>
  <c r="C1457" i="1"/>
  <c r="B1457" i="1"/>
  <c r="Y1456" i="1"/>
  <c r="X1456" i="1"/>
  <c r="W1456" i="1"/>
  <c r="V1456" i="1"/>
  <c r="U1456" i="1"/>
  <c r="T1456" i="1"/>
  <c r="S1456" i="1"/>
  <c r="R1456" i="1"/>
  <c r="Q1456" i="1"/>
  <c r="P1456" i="1"/>
  <c r="O1456" i="1"/>
  <c r="N1456" i="1"/>
  <c r="Z1456" i="1" s="1"/>
  <c r="M1456" i="1"/>
  <c r="L1456" i="1"/>
  <c r="K1456" i="1"/>
  <c r="J1456" i="1"/>
  <c r="I1456" i="1"/>
  <c r="H1456" i="1"/>
  <c r="G1456" i="1"/>
  <c r="F1456" i="1"/>
  <c r="E1456" i="1"/>
  <c r="D1456" i="1"/>
  <c r="C1456" i="1"/>
  <c r="B1456" i="1"/>
  <c r="AA1455" i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M1455" i="1"/>
  <c r="Z1455" i="1" s="1"/>
  <c r="AB1455" i="1" s="1"/>
  <c r="L1455" i="1"/>
  <c r="K1455" i="1"/>
  <c r="J1455" i="1"/>
  <c r="I1455" i="1"/>
  <c r="H1455" i="1"/>
  <c r="G1455" i="1"/>
  <c r="F1455" i="1"/>
  <c r="E1455" i="1"/>
  <c r="D1455" i="1"/>
  <c r="C1455" i="1"/>
  <c r="B1455" i="1"/>
  <c r="Y1454" i="1"/>
  <c r="X1454" i="1"/>
  <c r="W1454" i="1"/>
  <c r="W1458" i="1" s="1"/>
  <c r="V1454" i="1"/>
  <c r="U1454" i="1"/>
  <c r="T1454" i="1"/>
  <c r="S1454" i="1"/>
  <c r="S1458" i="1" s="1"/>
  <c r="R1454" i="1"/>
  <c r="Q1454" i="1"/>
  <c r="P1454" i="1"/>
  <c r="O1454" i="1"/>
  <c r="O1458" i="1" s="1"/>
  <c r="N1454" i="1"/>
  <c r="M1454" i="1"/>
  <c r="L1454" i="1"/>
  <c r="K1454" i="1"/>
  <c r="K1458" i="1" s="1"/>
  <c r="J1454" i="1"/>
  <c r="I1454" i="1"/>
  <c r="H1454" i="1"/>
  <c r="G1454" i="1"/>
  <c r="G1458" i="1" s="1"/>
  <c r="F1454" i="1"/>
  <c r="E1454" i="1"/>
  <c r="D1454" i="1"/>
  <c r="C1454" i="1"/>
  <c r="C1458" i="1" s="1"/>
  <c r="B1454" i="1"/>
  <c r="Q1450" i="1"/>
  <c r="I1450" i="1"/>
  <c r="AA1449" i="1"/>
  <c r="Y1449" i="1"/>
  <c r="X1449" i="1"/>
  <c r="W1449" i="1"/>
  <c r="V1449" i="1"/>
  <c r="U1449" i="1"/>
  <c r="T1449" i="1"/>
  <c r="S1449" i="1"/>
  <c r="R1449" i="1"/>
  <c r="Q1449" i="1"/>
  <c r="P1449" i="1"/>
  <c r="O1449" i="1"/>
  <c r="N1449" i="1"/>
  <c r="M1449" i="1"/>
  <c r="Z1449" i="1" s="1"/>
  <c r="L1449" i="1"/>
  <c r="K1449" i="1"/>
  <c r="J1449" i="1"/>
  <c r="I1449" i="1"/>
  <c r="H1449" i="1"/>
  <c r="G1449" i="1"/>
  <c r="F1449" i="1"/>
  <c r="E1449" i="1"/>
  <c r="D1449" i="1"/>
  <c r="C1449" i="1"/>
  <c r="B1449" i="1"/>
  <c r="Y1447" i="1"/>
  <c r="X1447" i="1"/>
  <c r="W1447" i="1"/>
  <c r="V1447" i="1"/>
  <c r="U1447" i="1"/>
  <c r="T1447" i="1"/>
  <c r="S1447" i="1"/>
  <c r="R1447" i="1"/>
  <c r="Q1447" i="1"/>
  <c r="P1447" i="1"/>
  <c r="O1447" i="1"/>
  <c r="N1447" i="1"/>
  <c r="Z1447" i="1" s="1"/>
  <c r="M1447" i="1"/>
  <c r="L1447" i="1"/>
  <c r="K1447" i="1"/>
  <c r="J1447" i="1"/>
  <c r="I1447" i="1"/>
  <c r="H1447" i="1"/>
  <c r="G1447" i="1"/>
  <c r="F1447" i="1"/>
  <c r="E1447" i="1"/>
  <c r="D1447" i="1"/>
  <c r="C1447" i="1"/>
  <c r="B1447" i="1"/>
  <c r="Y1446" i="1"/>
  <c r="X1446" i="1"/>
  <c r="X1306" i="1" s="1"/>
  <c r="X1296" i="1" s="1"/>
  <c r="W1446" i="1"/>
  <c r="V1446" i="1"/>
  <c r="U1446" i="1"/>
  <c r="T1446" i="1"/>
  <c r="T1306" i="1" s="1"/>
  <c r="T1296" i="1" s="1"/>
  <c r="S1446" i="1"/>
  <c r="R1446" i="1"/>
  <c r="Q1446" i="1"/>
  <c r="P1446" i="1"/>
  <c r="P1306" i="1" s="1"/>
  <c r="P1296" i="1" s="1"/>
  <c r="O1446" i="1"/>
  <c r="N1446" i="1"/>
  <c r="N1306" i="1" s="1"/>
  <c r="N1296" i="1" s="1"/>
  <c r="M1446" i="1"/>
  <c r="L1446" i="1"/>
  <c r="L1306" i="1" s="1"/>
  <c r="L1296" i="1" s="1"/>
  <c r="K1446" i="1"/>
  <c r="J1446" i="1"/>
  <c r="I1446" i="1"/>
  <c r="H1446" i="1"/>
  <c r="H1306" i="1" s="1"/>
  <c r="H1296" i="1" s="1"/>
  <c r="G1446" i="1"/>
  <c r="F1446" i="1"/>
  <c r="E1446" i="1"/>
  <c r="D1446" i="1"/>
  <c r="D1306" i="1" s="1"/>
  <c r="D1296" i="1" s="1"/>
  <c r="C1446" i="1"/>
  <c r="B1446" i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Y1444" i="1"/>
  <c r="Y1448" i="1" s="1"/>
  <c r="Y1450" i="1" s="1"/>
  <c r="X1444" i="1"/>
  <c r="W1444" i="1"/>
  <c r="W1448" i="1" s="1"/>
  <c r="W1450" i="1" s="1"/>
  <c r="V1444" i="1"/>
  <c r="U1444" i="1"/>
  <c r="U1448" i="1" s="1"/>
  <c r="U1450" i="1" s="1"/>
  <c r="T1444" i="1"/>
  <c r="S1444" i="1"/>
  <c r="S1448" i="1" s="1"/>
  <c r="R1444" i="1"/>
  <c r="Q1444" i="1"/>
  <c r="Q1448" i="1" s="1"/>
  <c r="P1444" i="1"/>
  <c r="O1444" i="1"/>
  <c r="O1448" i="1" s="1"/>
  <c r="O1450" i="1" s="1"/>
  <c r="N1444" i="1"/>
  <c r="Z1444" i="1" s="1"/>
  <c r="M1444" i="1"/>
  <c r="M1448" i="1" s="1"/>
  <c r="M1450" i="1" s="1"/>
  <c r="L1444" i="1"/>
  <c r="K1444" i="1"/>
  <c r="K1448" i="1" s="1"/>
  <c r="J1444" i="1"/>
  <c r="I1444" i="1"/>
  <c r="I1448" i="1" s="1"/>
  <c r="H1444" i="1"/>
  <c r="G1444" i="1"/>
  <c r="G1448" i="1" s="1"/>
  <c r="G1450" i="1" s="1"/>
  <c r="F1444" i="1"/>
  <c r="E1444" i="1"/>
  <c r="E1448" i="1" s="1"/>
  <c r="E1450" i="1" s="1"/>
  <c r="D1444" i="1"/>
  <c r="C1444" i="1"/>
  <c r="C1448" i="1" s="1"/>
  <c r="B1444" i="1"/>
  <c r="S1440" i="1"/>
  <c r="K1440" i="1"/>
  <c r="C1440" i="1"/>
  <c r="Y1439" i="1"/>
  <c r="Y1440" i="1" s="1"/>
  <c r="X1439" i="1"/>
  <c r="W1439" i="1"/>
  <c r="W1440" i="1" s="1"/>
  <c r="V1439" i="1"/>
  <c r="U1439" i="1"/>
  <c r="U1440" i="1" s="1"/>
  <c r="T1439" i="1"/>
  <c r="S1439" i="1"/>
  <c r="R1439" i="1"/>
  <c r="Q1439" i="1"/>
  <c r="Q1440" i="1" s="1"/>
  <c r="P1439" i="1"/>
  <c r="O1439" i="1"/>
  <c r="N1439" i="1"/>
  <c r="M1439" i="1"/>
  <c r="L1439" i="1"/>
  <c r="K1439" i="1"/>
  <c r="J1439" i="1"/>
  <c r="I1439" i="1"/>
  <c r="I1440" i="1" s="1"/>
  <c r="H1439" i="1"/>
  <c r="G1439" i="1"/>
  <c r="G1440" i="1" s="1"/>
  <c r="F1439" i="1"/>
  <c r="E1439" i="1"/>
  <c r="E1440" i="1" s="1"/>
  <c r="D1439" i="1"/>
  <c r="C1439" i="1"/>
  <c r="B1439" i="1"/>
  <c r="P1438" i="1"/>
  <c r="Y1437" i="1"/>
  <c r="X1437" i="1"/>
  <c r="W1437" i="1"/>
  <c r="V1437" i="1"/>
  <c r="V1307" i="1" s="1"/>
  <c r="V1297" i="1" s="1"/>
  <c r="U1437" i="1"/>
  <c r="T1437" i="1"/>
  <c r="T1307" i="1" s="1"/>
  <c r="T1297" i="1" s="1"/>
  <c r="S1437" i="1"/>
  <c r="R1437" i="1"/>
  <c r="R1307" i="1" s="1"/>
  <c r="R1297" i="1" s="1"/>
  <c r="Q1437" i="1"/>
  <c r="P1437" i="1"/>
  <c r="P1307" i="1" s="1"/>
  <c r="P1297" i="1" s="1"/>
  <c r="O1437" i="1"/>
  <c r="N1437" i="1"/>
  <c r="N1307" i="1" s="1"/>
  <c r="N1297" i="1" s="1"/>
  <c r="M1437" i="1"/>
  <c r="L1437" i="1"/>
  <c r="K1437" i="1"/>
  <c r="J1437" i="1"/>
  <c r="J1307" i="1" s="1"/>
  <c r="J1297" i="1" s="1"/>
  <c r="I1437" i="1"/>
  <c r="H1437" i="1"/>
  <c r="G1437" i="1"/>
  <c r="F1437" i="1"/>
  <c r="F1307" i="1" s="1"/>
  <c r="F1297" i="1" s="1"/>
  <c r="E1437" i="1"/>
  <c r="D1437" i="1"/>
  <c r="D1307" i="1" s="1"/>
  <c r="D1297" i="1" s="1"/>
  <c r="C1437" i="1"/>
  <c r="B1437" i="1"/>
  <c r="Y1436" i="1"/>
  <c r="X1436" i="1"/>
  <c r="W1436" i="1"/>
  <c r="V1436" i="1"/>
  <c r="U1436" i="1"/>
  <c r="T1436" i="1"/>
  <c r="S1436" i="1"/>
  <c r="R1436" i="1"/>
  <c r="Q1436" i="1"/>
  <c r="P1436" i="1"/>
  <c r="O1436" i="1"/>
  <c r="N1436" i="1"/>
  <c r="Z1436" i="1" s="1"/>
  <c r="M1436" i="1"/>
  <c r="L1436" i="1"/>
  <c r="K1436" i="1"/>
  <c r="J1436" i="1"/>
  <c r="I1436" i="1"/>
  <c r="H1436" i="1"/>
  <c r="G1436" i="1"/>
  <c r="F1436" i="1"/>
  <c r="E1436" i="1"/>
  <c r="D1436" i="1"/>
  <c r="C1436" i="1"/>
  <c r="B1436" i="1"/>
  <c r="Y1435" i="1"/>
  <c r="X1435" i="1"/>
  <c r="W1435" i="1"/>
  <c r="V1435" i="1"/>
  <c r="U1435" i="1"/>
  <c r="T1435" i="1"/>
  <c r="T1438" i="1" s="1"/>
  <c r="S1435" i="1"/>
  <c r="R1435" i="1"/>
  <c r="Q1435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D1438" i="1" s="1"/>
  <c r="C1435" i="1"/>
  <c r="B1435" i="1"/>
  <c r="Y1434" i="1"/>
  <c r="Y1438" i="1" s="1"/>
  <c r="X1434" i="1"/>
  <c r="W1434" i="1"/>
  <c r="W1438" i="1" s="1"/>
  <c r="V1434" i="1"/>
  <c r="U1434" i="1"/>
  <c r="U1438" i="1" s="1"/>
  <c r="T1434" i="1"/>
  <c r="S1434" i="1"/>
  <c r="S1438" i="1" s="1"/>
  <c r="R1434" i="1"/>
  <c r="Q1434" i="1"/>
  <c r="Q1438" i="1" s="1"/>
  <c r="P1434" i="1"/>
  <c r="O1434" i="1"/>
  <c r="O1438" i="1" s="1"/>
  <c r="O1440" i="1" s="1"/>
  <c r="N1434" i="1"/>
  <c r="M1434" i="1"/>
  <c r="L1434" i="1"/>
  <c r="K1434" i="1"/>
  <c r="K1438" i="1" s="1"/>
  <c r="J1434" i="1"/>
  <c r="I1434" i="1"/>
  <c r="I1438" i="1" s="1"/>
  <c r="H1434" i="1"/>
  <c r="G1434" i="1"/>
  <c r="G1438" i="1" s="1"/>
  <c r="F1434" i="1"/>
  <c r="E1434" i="1"/>
  <c r="E1438" i="1" s="1"/>
  <c r="D1434" i="1"/>
  <c r="C1434" i="1"/>
  <c r="C1438" i="1" s="1"/>
  <c r="B1434" i="1"/>
  <c r="V1430" i="1"/>
  <c r="R1430" i="1"/>
  <c r="J1430" i="1"/>
  <c r="F1430" i="1"/>
  <c r="Y1429" i="1"/>
  <c r="X1429" i="1"/>
  <c r="W1429" i="1"/>
  <c r="V1429" i="1"/>
  <c r="U1429" i="1"/>
  <c r="T1429" i="1"/>
  <c r="S1429" i="1"/>
  <c r="R1429" i="1"/>
  <c r="Q1429" i="1"/>
  <c r="P1429" i="1"/>
  <c r="O1429" i="1"/>
  <c r="N1429" i="1"/>
  <c r="Z1429" i="1" s="1"/>
  <c r="M1429" i="1"/>
  <c r="L1429" i="1"/>
  <c r="K1429" i="1"/>
  <c r="J1429" i="1"/>
  <c r="I1429" i="1"/>
  <c r="H1429" i="1"/>
  <c r="G1429" i="1"/>
  <c r="F1429" i="1"/>
  <c r="E1429" i="1"/>
  <c r="D1429" i="1"/>
  <c r="C1429" i="1"/>
  <c r="B1429" i="1"/>
  <c r="Y1427" i="1"/>
  <c r="X1427" i="1"/>
  <c r="W1427" i="1"/>
  <c r="V1427" i="1"/>
  <c r="U1427" i="1"/>
  <c r="T1427" i="1"/>
  <c r="S1427" i="1"/>
  <c r="R1427" i="1"/>
  <c r="Q1427" i="1"/>
  <c r="P1427" i="1"/>
  <c r="O1427" i="1"/>
  <c r="N1427" i="1"/>
  <c r="M1427" i="1"/>
  <c r="Z1427" i="1" s="1"/>
  <c r="AA1427" i="1" s="1"/>
  <c r="L1427" i="1"/>
  <c r="K1427" i="1"/>
  <c r="J1427" i="1"/>
  <c r="I1427" i="1"/>
  <c r="H1427" i="1"/>
  <c r="G1427" i="1"/>
  <c r="F1427" i="1"/>
  <c r="E1427" i="1"/>
  <c r="D1427" i="1"/>
  <c r="C1427" i="1"/>
  <c r="B1427" i="1"/>
  <c r="AA1426" i="1"/>
  <c r="Y1426" i="1"/>
  <c r="X1426" i="1"/>
  <c r="W1426" i="1"/>
  <c r="V1426" i="1"/>
  <c r="U1426" i="1"/>
  <c r="T1426" i="1"/>
  <c r="S1426" i="1"/>
  <c r="R1426" i="1"/>
  <c r="Q1426" i="1"/>
  <c r="P1426" i="1"/>
  <c r="O1426" i="1"/>
  <c r="N1426" i="1"/>
  <c r="M1426" i="1"/>
  <c r="Z1426" i="1" s="1"/>
  <c r="L1426" i="1"/>
  <c r="K1426" i="1"/>
  <c r="J1426" i="1"/>
  <c r="I1426" i="1"/>
  <c r="H1426" i="1"/>
  <c r="G1426" i="1"/>
  <c r="F1426" i="1"/>
  <c r="E1426" i="1"/>
  <c r="D1426" i="1"/>
  <c r="C1426" i="1"/>
  <c r="B1426" i="1"/>
  <c r="Y1425" i="1"/>
  <c r="X1425" i="1"/>
  <c r="W1425" i="1"/>
  <c r="V1425" i="1"/>
  <c r="V1428" i="1" s="1"/>
  <c r="U1425" i="1"/>
  <c r="T1425" i="1"/>
  <c r="S1425" i="1"/>
  <c r="R1425" i="1"/>
  <c r="R1428" i="1" s="1"/>
  <c r="Q1425" i="1"/>
  <c r="P1425" i="1"/>
  <c r="O1425" i="1"/>
  <c r="N1425" i="1"/>
  <c r="N1428" i="1" s="1"/>
  <c r="N1430" i="1" s="1"/>
  <c r="M1425" i="1"/>
  <c r="L1425" i="1"/>
  <c r="K1425" i="1"/>
  <c r="J1425" i="1"/>
  <c r="J1428" i="1" s="1"/>
  <c r="I1425" i="1"/>
  <c r="H1425" i="1"/>
  <c r="G1425" i="1"/>
  <c r="F1425" i="1"/>
  <c r="F1428" i="1" s="1"/>
  <c r="E1425" i="1"/>
  <c r="D1425" i="1"/>
  <c r="C1425" i="1"/>
  <c r="B1425" i="1"/>
  <c r="Y1424" i="1"/>
  <c r="Y1428" i="1" s="1"/>
  <c r="Y1430" i="1" s="1"/>
  <c r="X1424" i="1"/>
  <c r="W1424" i="1"/>
  <c r="W1428" i="1" s="1"/>
  <c r="V1424" i="1"/>
  <c r="U1424" i="1"/>
  <c r="U1428" i="1" s="1"/>
  <c r="U1430" i="1" s="1"/>
  <c r="T1424" i="1"/>
  <c r="S1424" i="1"/>
  <c r="S1428" i="1" s="1"/>
  <c r="R1424" i="1"/>
  <c r="Q1424" i="1"/>
  <c r="Q1428" i="1" s="1"/>
  <c r="Q1430" i="1" s="1"/>
  <c r="P1424" i="1"/>
  <c r="O1424" i="1"/>
  <c r="O1428" i="1" s="1"/>
  <c r="N1424" i="1"/>
  <c r="M1424" i="1"/>
  <c r="L1424" i="1"/>
  <c r="K1424" i="1"/>
  <c r="K1428" i="1" s="1"/>
  <c r="J1424" i="1"/>
  <c r="I1424" i="1"/>
  <c r="I1428" i="1" s="1"/>
  <c r="I1430" i="1" s="1"/>
  <c r="H1424" i="1"/>
  <c r="G1424" i="1"/>
  <c r="G1428" i="1" s="1"/>
  <c r="F1424" i="1"/>
  <c r="E1424" i="1"/>
  <c r="E1428" i="1" s="1"/>
  <c r="E1430" i="1" s="1"/>
  <c r="D1424" i="1"/>
  <c r="C1424" i="1"/>
  <c r="C1428" i="1" s="1"/>
  <c r="B1424" i="1"/>
  <c r="T1420" i="1"/>
  <c r="L1420" i="1"/>
  <c r="D1420" i="1"/>
  <c r="Y1419" i="1"/>
  <c r="X1419" i="1"/>
  <c r="X1420" i="1" s="1"/>
  <c r="W1419" i="1"/>
  <c r="V1419" i="1"/>
  <c r="U1419" i="1"/>
  <c r="T1419" i="1"/>
  <c r="S1419" i="1"/>
  <c r="R1419" i="1"/>
  <c r="Q1419" i="1"/>
  <c r="P1419" i="1"/>
  <c r="P1420" i="1" s="1"/>
  <c r="O1419" i="1"/>
  <c r="N1419" i="1"/>
  <c r="M1419" i="1"/>
  <c r="L1419" i="1"/>
  <c r="K1419" i="1"/>
  <c r="J1419" i="1"/>
  <c r="I1419" i="1"/>
  <c r="H1419" i="1"/>
  <c r="H1420" i="1" s="1"/>
  <c r="G1419" i="1"/>
  <c r="F1419" i="1"/>
  <c r="E1419" i="1"/>
  <c r="D1419" i="1"/>
  <c r="C1419" i="1"/>
  <c r="B1419" i="1"/>
  <c r="Y1418" i="1"/>
  <c r="U1418" i="1"/>
  <c r="Q1418" i="1"/>
  <c r="I1418" i="1"/>
  <c r="E1418" i="1"/>
  <c r="AA1417" i="1"/>
  <c r="Y1417" i="1"/>
  <c r="X1417" i="1"/>
  <c r="W1417" i="1"/>
  <c r="V1417" i="1"/>
  <c r="U1417" i="1"/>
  <c r="T1417" i="1"/>
  <c r="S1417" i="1"/>
  <c r="R1417" i="1"/>
  <c r="Q1417" i="1"/>
  <c r="P1417" i="1"/>
  <c r="O1417" i="1"/>
  <c r="N1417" i="1"/>
  <c r="M1417" i="1"/>
  <c r="Z1417" i="1" s="1"/>
  <c r="L1417" i="1"/>
  <c r="K1417" i="1"/>
  <c r="J1417" i="1"/>
  <c r="I1417" i="1"/>
  <c r="H1417" i="1"/>
  <c r="G1417" i="1"/>
  <c r="F1417" i="1"/>
  <c r="E1417" i="1"/>
  <c r="D1417" i="1"/>
  <c r="C1417" i="1"/>
  <c r="B1417" i="1"/>
  <c r="Y1416" i="1"/>
  <c r="X1416" i="1"/>
  <c r="W1416" i="1"/>
  <c r="W1418" i="1" s="1"/>
  <c r="W1420" i="1" s="1"/>
  <c r="V1416" i="1"/>
  <c r="U1416" i="1"/>
  <c r="T1416" i="1"/>
  <c r="S1416" i="1"/>
  <c r="R1416" i="1"/>
  <c r="Q1416" i="1"/>
  <c r="P1416" i="1"/>
  <c r="O1416" i="1"/>
  <c r="O1418" i="1" s="1"/>
  <c r="O1420" i="1" s="1"/>
  <c r="N1416" i="1"/>
  <c r="M1416" i="1"/>
  <c r="L1416" i="1"/>
  <c r="K1416" i="1"/>
  <c r="J1416" i="1"/>
  <c r="I1416" i="1"/>
  <c r="H1416" i="1"/>
  <c r="G1416" i="1"/>
  <c r="G1418" i="1" s="1"/>
  <c r="G1420" i="1" s="1"/>
  <c r="F1416" i="1"/>
  <c r="E1416" i="1"/>
  <c r="D1416" i="1"/>
  <c r="C1416" i="1"/>
  <c r="B1416" i="1"/>
  <c r="Y1415" i="1"/>
  <c r="X1415" i="1"/>
  <c r="X1418" i="1" s="1"/>
  <c r="W1415" i="1"/>
  <c r="V1415" i="1"/>
  <c r="U1415" i="1"/>
  <c r="T1415" i="1"/>
  <c r="T1418" i="1" s="1"/>
  <c r="S1415" i="1"/>
  <c r="R1415" i="1"/>
  <c r="Q1415" i="1"/>
  <c r="P1415" i="1"/>
  <c r="P1418" i="1" s="1"/>
  <c r="O1415" i="1"/>
  <c r="N1415" i="1"/>
  <c r="Z1415" i="1" s="1"/>
  <c r="AB1415" i="1" s="1"/>
  <c r="M1415" i="1"/>
  <c r="L1415" i="1"/>
  <c r="L1418" i="1" s="1"/>
  <c r="K1415" i="1"/>
  <c r="J1415" i="1"/>
  <c r="I1415" i="1"/>
  <c r="H1415" i="1"/>
  <c r="H1418" i="1" s="1"/>
  <c r="G1415" i="1"/>
  <c r="F1415" i="1"/>
  <c r="E1415" i="1"/>
  <c r="D1415" i="1"/>
  <c r="D1418" i="1" s="1"/>
  <c r="C1415" i="1"/>
  <c r="B1415" i="1"/>
  <c r="AA1414" i="1"/>
  <c r="Y1414" i="1"/>
  <c r="X1414" i="1"/>
  <c r="W1414" i="1"/>
  <c r="V1414" i="1"/>
  <c r="V1418" i="1" s="1"/>
  <c r="U1414" i="1"/>
  <c r="T1414" i="1"/>
  <c r="S1414" i="1"/>
  <c r="R1414" i="1"/>
  <c r="R1418" i="1" s="1"/>
  <c r="Q1414" i="1"/>
  <c r="P1414" i="1"/>
  <c r="O1414" i="1"/>
  <c r="N1414" i="1"/>
  <c r="N1418" i="1" s="1"/>
  <c r="M1414" i="1"/>
  <c r="Z1414" i="1" s="1"/>
  <c r="L1414" i="1"/>
  <c r="K1414" i="1"/>
  <c r="J1414" i="1"/>
  <c r="J1418" i="1" s="1"/>
  <c r="I1414" i="1"/>
  <c r="H1414" i="1"/>
  <c r="G1414" i="1"/>
  <c r="F1414" i="1"/>
  <c r="F1418" i="1" s="1"/>
  <c r="E1414" i="1"/>
  <c r="D1414" i="1"/>
  <c r="C1414" i="1"/>
  <c r="B1414" i="1"/>
  <c r="B1418" i="1" s="1"/>
  <c r="Y1409" i="1"/>
  <c r="X1409" i="1"/>
  <c r="W1409" i="1"/>
  <c r="V1409" i="1"/>
  <c r="U1409" i="1"/>
  <c r="T1409" i="1"/>
  <c r="S1409" i="1"/>
  <c r="S1410" i="1" s="1"/>
  <c r="R1409" i="1"/>
  <c r="Q1409" i="1"/>
  <c r="P1409" i="1"/>
  <c r="O1409" i="1"/>
  <c r="O1410" i="1" s="1"/>
  <c r="N1409" i="1"/>
  <c r="Z1409" i="1" s="1"/>
  <c r="M1409" i="1"/>
  <c r="L1409" i="1"/>
  <c r="K1409" i="1"/>
  <c r="J1409" i="1"/>
  <c r="I1409" i="1"/>
  <c r="H1409" i="1"/>
  <c r="G1409" i="1"/>
  <c r="F1409" i="1"/>
  <c r="E1409" i="1"/>
  <c r="D1409" i="1"/>
  <c r="C1409" i="1"/>
  <c r="C1410" i="1" s="1"/>
  <c r="B1409" i="1"/>
  <c r="S1408" i="1"/>
  <c r="K1408" i="1"/>
  <c r="C1408" i="1"/>
  <c r="Y1407" i="1"/>
  <c r="X1407" i="1"/>
  <c r="W1407" i="1"/>
  <c r="W1408" i="1" s="1"/>
  <c r="V1407" i="1"/>
  <c r="U1407" i="1"/>
  <c r="T1407" i="1"/>
  <c r="S1407" i="1"/>
  <c r="R1407" i="1"/>
  <c r="Q1407" i="1"/>
  <c r="P1407" i="1"/>
  <c r="O1407" i="1"/>
  <c r="N1407" i="1"/>
  <c r="M1407" i="1"/>
  <c r="L1407" i="1"/>
  <c r="K1407" i="1"/>
  <c r="J1407" i="1"/>
  <c r="I1407" i="1"/>
  <c r="H1407" i="1"/>
  <c r="G1407" i="1"/>
  <c r="G1408" i="1" s="1"/>
  <c r="F1407" i="1"/>
  <c r="E1407" i="1"/>
  <c r="D1407" i="1"/>
  <c r="C1407" i="1"/>
  <c r="B1407" i="1"/>
  <c r="Y1406" i="1"/>
  <c r="X1406" i="1"/>
  <c r="W1406" i="1"/>
  <c r="V1406" i="1"/>
  <c r="U1406" i="1"/>
  <c r="T1406" i="1"/>
  <c r="S1406" i="1"/>
  <c r="R1406" i="1"/>
  <c r="Q1406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C1406" i="1"/>
  <c r="B1406" i="1"/>
  <c r="Y1405" i="1"/>
  <c r="X1405" i="1"/>
  <c r="W1405" i="1"/>
  <c r="V1405" i="1"/>
  <c r="V1408" i="1" s="1"/>
  <c r="V1410" i="1" s="1"/>
  <c r="U1405" i="1"/>
  <c r="T1405" i="1"/>
  <c r="S1405" i="1"/>
  <c r="R1405" i="1"/>
  <c r="R1408" i="1" s="1"/>
  <c r="R1410" i="1" s="1"/>
  <c r="Q1405" i="1"/>
  <c r="P1405" i="1"/>
  <c r="O1405" i="1"/>
  <c r="N1405" i="1"/>
  <c r="N1408" i="1" s="1"/>
  <c r="N1410" i="1" s="1"/>
  <c r="M1405" i="1"/>
  <c r="L1405" i="1"/>
  <c r="K1405" i="1"/>
  <c r="J1405" i="1"/>
  <c r="J1408" i="1" s="1"/>
  <c r="J1410" i="1" s="1"/>
  <c r="I1405" i="1"/>
  <c r="H1405" i="1"/>
  <c r="G1405" i="1"/>
  <c r="F1405" i="1"/>
  <c r="F1408" i="1" s="1"/>
  <c r="F1410" i="1" s="1"/>
  <c r="E1405" i="1"/>
  <c r="D1405" i="1"/>
  <c r="C1405" i="1"/>
  <c r="B1405" i="1"/>
  <c r="Y1404" i="1"/>
  <c r="Y1408" i="1" s="1"/>
  <c r="Y1410" i="1" s="1"/>
  <c r="X1404" i="1"/>
  <c r="W1404" i="1"/>
  <c r="V1404" i="1"/>
  <c r="U1404" i="1"/>
  <c r="U1408" i="1" s="1"/>
  <c r="U1410" i="1" s="1"/>
  <c r="T1404" i="1"/>
  <c r="S1404" i="1"/>
  <c r="R1404" i="1"/>
  <c r="Q1404" i="1"/>
  <c r="Q1408" i="1" s="1"/>
  <c r="Q1410" i="1" s="1"/>
  <c r="P1404" i="1"/>
  <c r="O1404" i="1"/>
  <c r="O1408" i="1" s="1"/>
  <c r="N1404" i="1"/>
  <c r="M1404" i="1"/>
  <c r="L1404" i="1"/>
  <c r="K1404" i="1"/>
  <c r="J1404" i="1"/>
  <c r="I1404" i="1"/>
  <c r="I1408" i="1" s="1"/>
  <c r="I1410" i="1" s="1"/>
  <c r="H1404" i="1"/>
  <c r="G1404" i="1"/>
  <c r="F1404" i="1"/>
  <c r="E1404" i="1"/>
  <c r="E1408" i="1" s="1"/>
  <c r="E1410" i="1" s="1"/>
  <c r="D1404" i="1"/>
  <c r="C1404" i="1"/>
  <c r="B1404" i="1"/>
  <c r="Y1399" i="1"/>
  <c r="X1399" i="1"/>
  <c r="X1400" i="1" s="1"/>
  <c r="W1399" i="1"/>
  <c r="V1399" i="1"/>
  <c r="V1400" i="1" s="1"/>
  <c r="U1399" i="1"/>
  <c r="T1399" i="1"/>
  <c r="T1400" i="1" s="1"/>
  <c r="S1399" i="1"/>
  <c r="R1399" i="1"/>
  <c r="R1400" i="1" s="1"/>
  <c r="Q1399" i="1"/>
  <c r="P1399" i="1"/>
  <c r="P1400" i="1" s="1"/>
  <c r="O1399" i="1"/>
  <c r="N1399" i="1"/>
  <c r="N1400" i="1" s="1"/>
  <c r="M1399" i="1"/>
  <c r="L1399" i="1"/>
  <c r="L1400" i="1" s="1"/>
  <c r="K1399" i="1"/>
  <c r="J1399" i="1"/>
  <c r="J1400" i="1" s="1"/>
  <c r="I1399" i="1"/>
  <c r="H1399" i="1"/>
  <c r="H1400" i="1" s="1"/>
  <c r="G1399" i="1"/>
  <c r="F1399" i="1"/>
  <c r="F1400" i="1" s="1"/>
  <c r="E1399" i="1"/>
  <c r="D1399" i="1"/>
  <c r="D1400" i="1" s="1"/>
  <c r="C1399" i="1"/>
  <c r="B1399" i="1"/>
  <c r="Y1397" i="1"/>
  <c r="X1397" i="1"/>
  <c r="W1397" i="1"/>
  <c r="V1397" i="1"/>
  <c r="U1397" i="1"/>
  <c r="T1397" i="1"/>
  <c r="S1397" i="1"/>
  <c r="R1397" i="1"/>
  <c r="Q1397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C1397" i="1"/>
  <c r="B1397" i="1"/>
  <c r="Y1396" i="1"/>
  <c r="Y1398" i="1" s="1"/>
  <c r="X1396" i="1"/>
  <c r="W1396" i="1"/>
  <c r="V1396" i="1"/>
  <c r="U1396" i="1"/>
  <c r="U1398" i="1" s="1"/>
  <c r="T1396" i="1"/>
  <c r="S1396" i="1"/>
  <c r="R1396" i="1"/>
  <c r="Q1396" i="1"/>
  <c r="Q1398" i="1" s="1"/>
  <c r="P1396" i="1"/>
  <c r="O1396" i="1"/>
  <c r="N1396" i="1"/>
  <c r="M1396" i="1"/>
  <c r="L1396" i="1"/>
  <c r="K1396" i="1"/>
  <c r="J1396" i="1"/>
  <c r="I1396" i="1"/>
  <c r="I1398" i="1" s="1"/>
  <c r="H1396" i="1"/>
  <c r="G1396" i="1"/>
  <c r="F1396" i="1"/>
  <c r="E1396" i="1"/>
  <c r="E1398" i="1" s="1"/>
  <c r="D1396" i="1"/>
  <c r="C1396" i="1"/>
  <c r="B1396" i="1"/>
  <c r="Y1395" i="1"/>
  <c r="X1395" i="1"/>
  <c r="W1395" i="1"/>
  <c r="V1395" i="1"/>
  <c r="U1395" i="1"/>
  <c r="T1395" i="1"/>
  <c r="S1395" i="1"/>
  <c r="R1395" i="1"/>
  <c r="Q1395" i="1"/>
  <c r="P1395" i="1"/>
  <c r="O1395" i="1"/>
  <c r="N1395" i="1"/>
  <c r="Z1395" i="1" s="1"/>
  <c r="AB1395" i="1" s="1"/>
  <c r="M1395" i="1"/>
  <c r="L1395" i="1"/>
  <c r="K1395" i="1"/>
  <c r="J1395" i="1"/>
  <c r="I1395" i="1"/>
  <c r="H1395" i="1"/>
  <c r="G1395" i="1"/>
  <c r="F1395" i="1"/>
  <c r="E1395" i="1"/>
  <c r="D1395" i="1"/>
  <c r="C1395" i="1"/>
  <c r="B1395" i="1"/>
  <c r="Y1394" i="1"/>
  <c r="X1394" i="1"/>
  <c r="X1398" i="1" s="1"/>
  <c r="W1394" i="1"/>
  <c r="V1394" i="1"/>
  <c r="V1398" i="1" s="1"/>
  <c r="U1394" i="1"/>
  <c r="T1394" i="1"/>
  <c r="T1398" i="1" s="1"/>
  <c r="S1394" i="1"/>
  <c r="R1394" i="1"/>
  <c r="R1398" i="1" s="1"/>
  <c r="Q1394" i="1"/>
  <c r="P1394" i="1"/>
  <c r="P1398" i="1" s="1"/>
  <c r="O1394" i="1"/>
  <c r="N1394" i="1"/>
  <c r="N1398" i="1" s="1"/>
  <c r="M1394" i="1"/>
  <c r="L1394" i="1"/>
  <c r="L1398" i="1" s="1"/>
  <c r="K1394" i="1"/>
  <c r="J1394" i="1"/>
  <c r="J1398" i="1" s="1"/>
  <c r="I1394" i="1"/>
  <c r="H1394" i="1"/>
  <c r="H1398" i="1" s="1"/>
  <c r="G1394" i="1"/>
  <c r="F1394" i="1"/>
  <c r="F1398" i="1" s="1"/>
  <c r="E1394" i="1"/>
  <c r="D1394" i="1"/>
  <c r="D1398" i="1" s="1"/>
  <c r="C1394" i="1"/>
  <c r="B1394" i="1"/>
  <c r="B1398" i="1" s="1"/>
  <c r="Y1389" i="1"/>
  <c r="X1389" i="1"/>
  <c r="W1389" i="1"/>
  <c r="V1389" i="1"/>
  <c r="U1389" i="1"/>
  <c r="T1389" i="1"/>
  <c r="S1389" i="1"/>
  <c r="R1389" i="1"/>
  <c r="Q1389" i="1"/>
  <c r="P1389" i="1"/>
  <c r="O1389" i="1"/>
  <c r="N1389" i="1"/>
  <c r="Z1389" i="1" s="1"/>
  <c r="M1389" i="1"/>
  <c r="L1389" i="1"/>
  <c r="K1389" i="1"/>
  <c r="J1389" i="1"/>
  <c r="I1389" i="1"/>
  <c r="H1389" i="1"/>
  <c r="G1389" i="1"/>
  <c r="F1389" i="1"/>
  <c r="E1389" i="1"/>
  <c r="D1389" i="1"/>
  <c r="C1389" i="1"/>
  <c r="B1389" i="1"/>
  <c r="Y1387" i="1"/>
  <c r="Y1307" i="1" s="1"/>
  <c r="Y1297" i="1" s="1"/>
  <c r="X1387" i="1"/>
  <c r="W1387" i="1"/>
  <c r="W1388" i="1" s="1"/>
  <c r="V1387" i="1"/>
  <c r="U1387" i="1"/>
  <c r="T1387" i="1"/>
  <c r="S1387" i="1"/>
  <c r="R1387" i="1"/>
  <c r="Q1387" i="1"/>
  <c r="Q1307" i="1" s="1"/>
  <c r="Q1297" i="1" s="1"/>
  <c r="P1387" i="1"/>
  <c r="O1387" i="1"/>
  <c r="O1388" i="1" s="1"/>
  <c r="N1387" i="1"/>
  <c r="M1387" i="1"/>
  <c r="Z1387" i="1" s="1"/>
  <c r="AA1387" i="1" s="1"/>
  <c r="L1387" i="1"/>
  <c r="K1387" i="1"/>
  <c r="J1387" i="1"/>
  <c r="I1387" i="1"/>
  <c r="I1307" i="1" s="1"/>
  <c r="I1297" i="1" s="1"/>
  <c r="H1387" i="1"/>
  <c r="G1387" i="1"/>
  <c r="F1387" i="1"/>
  <c r="E1387" i="1"/>
  <c r="D1387" i="1"/>
  <c r="C1387" i="1"/>
  <c r="B1387" i="1"/>
  <c r="AA1386" i="1"/>
  <c r="Y1386" i="1"/>
  <c r="X1386" i="1"/>
  <c r="W1386" i="1"/>
  <c r="V1386" i="1"/>
  <c r="U1386" i="1"/>
  <c r="T1386" i="1"/>
  <c r="S1386" i="1"/>
  <c r="R1386" i="1"/>
  <c r="Q1386" i="1"/>
  <c r="P1386" i="1"/>
  <c r="O1386" i="1"/>
  <c r="N1386" i="1"/>
  <c r="M1386" i="1"/>
  <c r="Z1386" i="1" s="1"/>
  <c r="L1386" i="1"/>
  <c r="K1386" i="1"/>
  <c r="J1386" i="1"/>
  <c r="I1386" i="1"/>
  <c r="H1386" i="1"/>
  <c r="G1386" i="1"/>
  <c r="F1386" i="1"/>
  <c r="E1386" i="1"/>
  <c r="D1386" i="1"/>
  <c r="C1386" i="1"/>
  <c r="B1386" i="1"/>
  <c r="Y1385" i="1"/>
  <c r="X1385" i="1"/>
  <c r="W1385" i="1"/>
  <c r="V1385" i="1"/>
  <c r="U1385" i="1"/>
  <c r="T1385" i="1"/>
  <c r="S1385" i="1"/>
  <c r="R1385" i="1"/>
  <c r="Q1385" i="1"/>
  <c r="P1385" i="1"/>
  <c r="O1385" i="1"/>
  <c r="N1385" i="1"/>
  <c r="Z1385" i="1" s="1"/>
  <c r="AB1385" i="1" s="1"/>
  <c r="M1385" i="1"/>
  <c r="L1385" i="1"/>
  <c r="K1385" i="1"/>
  <c r="J1385" i="1"/>
  <c r="I1385" i="1"/>
  <c r="H1385" i="1"/>
  <c r="G1385" i="1"/>
  <c r="F1385" i="1"/>
  <c r="E1385" i="1"/>
  <c r="D1385" i="1"/>
  <c r="C1385" i="1"/>
  <c r="B1385" i="1"/>
  <c r="Y1384" i="1"/>
  <c r="X1384" i="1"/>
  <c r="W1384" i="1"/>
  <c r="V1384" i="1"/>
  <c r="U1384" i="1"/>
  <c r="T1384" i="1"/>
  <c r="S1384" i="1"/>
  <c r="R1384" i="1"/>
  <c r="Q1384" i="1"/>
  <c r="P1384" i="1"/>
  <c r="O1384" i="1"/>
  <c r="N1384" i="1"/>
  <c r="M1384" i="1"/>
  <c r="L1384" i="1"/>
  <c r="K1384" i="1"/>
  <c r="J1384" i="1"/>
  <c r="I1384" i="1"/>
  <c r="H1384" i="1"/>
  <c r="G1384" i="1"/>
  <c r="G1388" i="1" s="1"/>
  <c r="F1384" i="1"/>
  <c r="E1384" i="1"/>
  <c r="D1384" i="1"/>
  <c r="C1384" i="1"/>
  <c r="B1384" i="1"/>
  <c r="T1380" i="1"/>
  <c r="D1380" i="1"/>
  <c r="Y1379" i="1"/>
  <c r="X1379" i="1"/>
  <c r="X1380" i="1" s="1"/>
  <c r="W1379" i="1"/>
  <c r="V1379" i="1"/>
  <c r="U1379" i="1"/>
  <c r="T1379" i="1"/>
  <c r="S1379" i="1"/>
  <c r="R1379" i="1"/>
  <c r="Q1379" i="1"/>
  <c r="P1379" i="1"/>
  <c r="O1379" i="1"/>
  <c r="N1379" i="1"/>
  <c r="M1379" i="1"/>
  <c r="L1379" i="1"/>
  <c r="K1379" i="1"/>
  <c r="J1379" i="1"/>
  <c r="I1379" i="1"/>
  <c r="H1379" i="1"/>
  <c r="H1380" i="1" s="1"/>
  <c r="G1379" i="1"/>
  <c r="F1379" i="1"/>
  <c r="E1379" i="1"/>
  <c r="D1379" i="1"/>
  <c r="C1379" i="1"/>
  <c r="B1379" i="1"/>
  <c r="Y1378" i="1"/>
  <c r="Q1378" i="1"/>
  <c r="I1378" i="1"/>
  <c r="AA1377" i="1"/>
  <c r="Y1377" i="1"/>
  <c r="X1377" i="1"/>
  <c r="W1377" i="1"/>
  <c r="V1377" i="1"/>
  <c r="U1377" i="1"/>
  <c r="T1377" i="1"/>
  <c r="S1377" i="1"/>
  <c r="R1377" i="1"/>
  <c r="Q1377" i="1"/>
  <c r="P1377" i="1"/>
  <c r="O1377" i="1"/>
  <c r="N1377" i="1"/>
  <c r="M1377" i="1"/>
  <c r="Z1377" i="1" s="1"/>
  <c r="L1377" i="1"/>
  <c r="K1377" i="1"/>
  <c r="J1377" i="1"/>
  <c r="I1377" i="1"/>
  <c r="H1377" i="1"/>
  <c r="G1377" i="1"/>
  <c r="F1377" i="1"/>
  <c r="E1377" i="1"/>
  <c r="D1377" i="1"/>
  <c r="C1377" i="1"/>
  <c r="B1377" i="1"/>
  <c r="Y1376" i="1"/>
  <c r="X1376" i="1"/>
  <c r="W1376" i="1"/>
  <c r="W1378" i="1" s="1"/>
  <c r="V1376" i="1"/>
  <c r="U1376" i="1"/>
  <c r="U1378" i="1" s="1"/>
  <c r="T1376" i="1"/>
  <c r="S1376" i="1"/>
  <c r="R1376" i="1"/>
  <c r="Q1376" i="1"/>
  <c r="P1376" i="1"/>
  <c r="O1376" i="1"/>
  <c r="O1378" i="1" s="1"/>
  <c r="N1376" i="1"/>
  <c r="M1376" i="1"/>
  <c r="Z1376" i="1" s="1"/>
  <c r="AA1376" i="1" s="1"/>
  <c r="L1376" i="1"/>
  <c r="K1376" i="1"/>
  <c r="J1376" i="1"/>
  <c r="I1376" i="1"/>
  <c r="H1376" i="1"/>
  <c r="G1376" i="1"/>
  <c r="G1378" i="1" s="1"/>
  <c r="F1376" i="1"/>
  <c r="E1376" i="1"/>
  <c r="E1378" i="1" s="1"/>
  <c r="D1376" i="1"/>
  <c r="C1376" i="1"/>
  <c r="B1376" i="1"/>
  <c r="Y1375" i="1"/>
  <c r="X1375" i="1"/>
  <c r="W1375" i="1"/>
  <c r="V1375" i="1"/>
  <c r="U1375" i="1"/>
  <c r="T1375" i="1"/>
  <c r="S1375" i="1"/>
  <c r="R1375" i="1"/>
  <c r="Q1375" i="1"/>
  <c r="P1375" i="1"/>
  <c r="O1375" i="1"/>
  <c r="N1375" i="1"/>
  <c r="Z1375" i="1" s="1"/>
  <c r="AB1375" i="1" s="1"/>
  <c r="M1375" i="1"/>
  <c r="L1375" i="1"/>
  <c r="K1375" i="1"/>
  <c r="J1375" i="1"/>
  <c r="I1375" i="1"/>
  <c r="H1375" i="1"/>
  <c r="G1375" i="1"/>
  <c r="F1375" i="1"/>
  <c r="E1375" i="1"/>
  <c r="D1375" i="1"/>
  <c r="C1375" i="1"/>
  <c r="B1375" i="1"/>
  <c r="AA1374" i="1"/>
  <c r="Y1374" i="1"/>
  <c r="X1374" i="1"/>
  <c r="X1378" i="1" s="1"/>
  <c r="W1374" i="1"/>
  <c r="V1374" i="1"/>
  <c r="V1378" i="1" s="1"/>
  <c r="U1374" i="1"/>
  <c r="T1374" i="1"/>
  <c r="T1378" i="1" s="1"/>
  <c r="S1374" i="1"/>
  <c r="S1378" i="1" s="1"/>
  <c r="R1374" i="1"/>
  <c r="R1378" i="1" s="1"/>
  <c r="Q1374" i="1"/>
  <c r="P1374" i="1"/>
  <c r="P1378" i="1" s="1"/>
  <c r="P1380" i="1" s="1"/>
  <c r="O1374" i="1"/>
  <c r="N1374" i="1"/>
  <c r="N1378" i="1" s="1"/>
  <c r="M1374" i="1"/>
  <c r="Z1374" i="1" s="1"/>
  <c r="L1374" i="1"/>
  <c r="L1378" i="1" s="1"/>
  <c r="L1380" i="1" s="1"/>
  <c r="K1374" i="1"/>
  <c r="K1378" i="1" s="1"/>
  <c r="J1374" i="1"/>
  <c r="J1378" i="1" s="1"/>
  <c r="I1374" i="1"/>
  <c r="H1374" i="1"/>
  <c r="H1378" i="1" s="1"/>
  <c r="G1374" i="1"/>
  <c r="F1374" i="1"/>
  <c r="F1378" i="1" s="1"/>
  <c r="E1374" i="1"/>
  <c r="D1374" i="1"/>
  <c r="D1378" i="1" s="1"/>
  <c r="C1374" i="1"/>
  <c r="C1378" i="1" s="1"/>
  <c r="B1374" i="1"/>
  <c r="B1378" i="1" s="1"/>
  <c r="Y1369" i="1"/>
  <c r="X1369" i="1"/>
  <c r="W1369" i="1"/>
  <c r="V1369" i="1"/>
  <c r="U1369" i="1"/>
  <c r="T1369" i="1"/>
  <c r="S1369" i="1"/>
  <c r="R1369" i="1"/>
  <c r="Q1369" i="1"/>
  <c r="P1369" i="1"/>
  <c r="O1369" i="1"/>
  <c r="N1369" i="1"/>
  <c r="Z1369" i="1" s="1"/>
  <c r="M1369" i="1"/>
  <c r="L1369" i="1"/>
  <c r="K1369" i="1"/>
  <c r="J1369" i="1"/>
  <c r="I1369" i="1"/>
  <c r="H1369" i="1"/>
  <c r="G1369" i="1"/>
  <c r="F1369" i="1"/>
  <c r="E1369" i="1"/>
  <c r="D1369" i="1"/>
  <c r="C1369" i="1"/>
  <c r="B1369" i="1"/>
  <c r="S1368" i="1"/>
  <c r="K1368" i="1"/>
  <c r="C1368" i="1"/>
  <c r="Y1367" i="1"/>
  <c r="X1367" i="1"/>
  <c r="W1367" i="1"/>
  <c r="V1367" i="1"/>
  <c r="U1367" i="1"/>
  <c r="T1367" i="1"/>
  <c r="S1367" i="1"/>
  <c r="R1367" i="1"/>
  <c r="Q1367" i="1"/>
  <c r="P1367" i="1"/>
  <c r="O1367" i="1"/>
  <c r="N1367" i="1"/>
  <c r="M1367" i="1"/>
  <c r="Z1367" i="1" s="1"/>
  <c r="AA1367" i="1" s="1"/>
  <c r="L1367" i="1"/>
  <c r="K1367" i="1"/>
  <c r="J1367" i="1"/>
  <c r="I1367" i="1"/>
  <c r="H1367" i="1"/>
  <c r="G1367" i="1"/>
  <c r="F1367" i="1"/>
  <c r="E1367" i="1"/>
  <c r="D1367" i="1"/>
  <c r="C1367" i="1"/>
  <c r="B1367" i="1"/>
  <c r="Y1366" i="1"/>
  <c r="X1366" i="1"/>
  <c r="W1366" i="1"/>
  <c r="V1366" i="1"/>
  <c r="U1366" i="1"/>
  <c r="T1366" i="1"/>
  <c r="S1366" i="1"/>
  <c r="R1366" i="1"/>
  <c r="Q1366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C1366" i="1"/>
  <c r="B1366" i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Z1365" i="1" s="1"/>
  <c r="AB1365" i="1" s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Y1364" i="1"/>
  <c r="X1364" i="1"/>
  <c r="W1364" i="1"/>
  <c r="W1368" i="1" s="1"/>
  <c r="V1364" i="1"/>
  <c r="U1364" i="1"/>
  <c r="T1364" i="1"/>
  <c r="S1364" i="1"/>
  <c r="R1364" i="1"/>
  <c r="Q1364" i="1"/>
  <c r="P1364" i="1"/>
  <c r="O1364" i="1"/>
  <c r="O1368" i="1" s="1"/>
  <c r="N1364" i="1"/>
  <c r="M1364" i="1"/>
  <c r="L1364" i="1"/>
  <c r="K1364" i="1"/>
  <c r="J1364" i="1"/>
  <c r="I1364" i="1"/>
  <c r="H1364" i="1"/>
  <c r="G1364" i="1"/>
  <c r="G1368" i="1" s="1"/>
  <c r="F1364" i="1"/>
  <c r="E1364" i="1"/>
  <c r="D1364" i="1"/>
  <c r="C1364" i="1"/>
  <c r="B1364" i="1"/>
  <c r="X1360" i="1"/>
  <c r="H1360" i="1"/>
  <c r="Y1359" i="1"/>
  <c r="X1359" i="1"/>
  <c r="W1359" i="1"/>
  <c r="V1359" i="1"/>
  <c r="V1360" i="1" s="1"/>
  <c r="U1359" i="1"/>
  <c r="T1359" i="1"/>
  <c r="T1360" i="1" s="1"/>
  <c r="S1359" i="1"/>
  <c r="R1359" i="1"/>
  <c r="R1360" i="1" s="1"/>
  <c r="Q1359" i="1"/>
  <c r="P1359" i="1"/>
  <c r="P1360" i="1" s="1"/>
  <c r="O1359" i="1"/>
  <c r="N1359" i="1"/>
  <c r="N1360" i="1" s="1"/>
  <c r="M1359" i="1"/>
  <c r="L1359" i="1"/>
  <c r="L1360" i="1" s="1"/>
  <c r="K1359" i="1"/>
  <c r="J1359" i="1"/>
  <c r="J1360" i="1" s="1"/>
  <c r="I1359" i="1"/>
  <c r="H1359" i="1"/>
  <c r="G1359" i="1"/>
  <c r="F1359" i="1"/>
  <c r="F1360" i="1" s="1"/>
  <c r="E1359" i="1"/>
  <c r="D1359" i="1"/>
  <c r="D1360" i="1" s="1"/>
  <c r="C1359" i="1"/>
  <c r="B1359" i="1"/>
  <c r="U1358" i="1"/>
  <c r="E1358" i="1"/>
  <c r="Y1357" i="1"/>
  <c r="X1357" i="1"/>
  <c r="W1357" i="1"/>
  <c r="V1357" i="1"/>
  <c r="U1357" i="1"/>
  <c r="T1357" i="1"/>
  <c r="S1357" i="1"/>
  <c r="R1357" i="1"/>
  <c r="Q1357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C1357" i="1"/>
  <c r="B1357" i="1"/>
  <c r="Y1356" i="1"/>
  <c r="Y1358" i="1" s="1"/>
  <c r="X1356" i="1"/>
  <c r="W1356" i="1"/>
  <c r="V1356" i="1"/>
  <c r="U1356" i="1"/>
  <c r="T1356" i="1"/>
  <c r="S1356" i="1"/>
  <c r="R1356" i="1"/>
  <c r="Q1356" i="1"/>
  <c r="Q1358" i="1" s="1"/>
  <c r="P1356" i="1"/>
  <c r="O1356" i="1"/>
  <c r="N1356" i="1"/>
  <c r="M1356" i="1"/>
  <c r="Z1356" i="1" s="1"/>
  <c r="AA1356" i="1" s="1"/>
  <c r="L1356" i="1"/>
  <c r="K1356" i="1"/>
  <c r="J1356" i="1"/>
  <c r="I1356" i="1"/>
  <c r="I1358" i="1" s="1"/>
  <c r="H1356" i="1"/>
  <c r="G1356" i="1"/>
  <c r="F1356" i="1"/>
  <c r="E1356" i="1"/>
  <c r="D1356" i="1"/>
  <c r="C1356" i="1"/>
  <c r="B1356" i="1"/>
  <c r="Y1355" i="1"/>
  <c r="X1355" i="1"/>
  <c r="W1355" i="1"/>
  <c r="V1355" i="1"/>
  <c r="U1355" i="1"/>
  <c r="T1355" i="1"/>
  <c r="S1355" i="1"/>
  <c r="R1355" i="1"/>
  <c r="Q1355" i="1"/>
  <c r="P1355" i="1"/>
  <c r="O1355" i="1"/>
  <c r="N1355" i="1"/>
  <c r="Z1355" i="1" s="1"/>
  <c r="AB1355" i="1" s="1"/>
  <c r="M1355" i="1"/>
  <c r="L1355" i="1"/>
  <c r="K1355" i="1"/>
  <c r="J1355" i="1"/>
  <c r="I1355" i="1"/>
  <c r="H1355" i="1"/>
  <c r="G1355" i="1"/>
  <c r="F1355" i="1"/>
  <c r="E1355" i="1"/>
  <c r="D1355" i="1"/>
  <c r="C1355" i="1"/>
  <c r="B1355" i="1"/>
  <c r="Y1354" i="1"/>
  <c r="X1354" i="1"/>
  <c r="X1358" i="1" s="1"/>
  <c r="W1354" i="1"/>
  <c r="W1358" i="1" s="1"/>
  <c r="V1354" i="1"/>
  <c r="V1358" i="1" s="1"/>
  <c r="U1354" i="1"/>
  <c r="T1354" i="1"/>
  <c r="T1358" i="1" s="1"/>
  <c r="S1354" i="1"/>
  <c r="S1358" i="1" s="1"/>
  <c r="R1354" i="1"/>
  <c r="R1358" i="1" s="1"/>
  <c r="Q1354" i="1"/>
  <c r="P1354" i="1"/>
  <c r="P1358" i="1" s="1"/>
  <c r="O1354" i="1"/>
  <c r="O1358" i="1" s="1"/>
  <c r="N1354" i="1"/>
  <c r="N1358" i="1" s="1"/>
  <c r="M1354" i="1"/>
  <c r="L1354" i="1"/>
  <c r="L1358" i="1" s="1"/>
  <c r="K1354" i="1"/>
  <c r="K1358" i="1" s="1"/>
  <c r="J1354" i="1"/>
  <c r="J1358" i="1" s="1"/>
  <c r="I1354" i="1"/>
  <c r="H1354" i="1"/>
  <c r="H1358" i="1" s="1"/>
  <c r="G1354" i="1"/>
  <c r="G1358" i="1" s="1"/>
  <c r="F1354" i="1"/>
  <c r="F1358" i="1" s="1"/>
  <c r="E1354" i="1"/>
  <c r="D1354" i="1"/>
  <c r="D1358" i="1" s="1"/>
  <c r="C1354" i="1"/>
  <c r="C1358" i="1" s="1"/>
  <c r="B1354" i="1"/>
  <c r="B1358" i="1" s="1"/>
  <c r="Y1349" i="1"/>
  <c r="X1349" i="1"/>
  <c r="W1349" i="1"/>
  <c r="V1349" i="1"/>
  <c r="U1349" i="1"/>
  <c r="T1349" i="1"/>
  <c r="S1349" i="1"/>
  <c r="R1349" i="1"/>
  <c r="Q1349" i="1"/>
  <c r="P1349" i="1"/>
  <c r="O1349" i="1"/>
  <c r="N1349" i="1"/>
  <c r="Z1349" i="1" s="1"/>
  <c r="M1349" i="1"/>
  <c r="L1349" i="1"/>
  <c r="K1349" i="1"/>
  <c r="J1349" i="1"/>
  <c r="I1349" i="1"/>
  <c r="H1349" i="1"/>
  <c r="G1349" i="1"/>
  <c r="F1349" i="1"/>
  <c r="E1349" i="1"/>
  <c r="D1349" i="1"/>
  <c r="C1349" i="1"/>
  <c r="B1349" i="1"/>
  <c r="Y1347" i="1"/>
  <c r="X1347" i="1"/>
  <c r="W1347" i="1"/>
  <c r="V1347" i="1"/>
  <c r="U1347" i="1"/>
  <c r="T1347" i="1"/>
  <c r="S1347" i="1"/>
  <c r="R1347" i="1"/>
  <c r="Q1347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C1347" i="1"/>
  <c r="B1347" i="1"/>
  <c r="AA1346" i="1"/>
  <c r="Y1346" i="1"/>
  <c r="X1346" i="1"/>
  <c r="W1346" i="1"/>
  <c r="V1346" i="1"/>
  <c r="U1346" i="1"/>
  <c r="T1346" i="1"/>
  <c r="S1346" i="1"/>
  <c r="R1346" i="1"/>
  <c r="Q1346" i="1"/>
  <c r="P1346" i="1"/>
  <c r="O1346" i="1"/>
  <c r="N1346" i="1"/>
  <c r="M1346" i="1"/>
  <c r="Z1346" i="1" s="1"/>
  <c r="L1346" i="1"/>
  <c r="K1346" i="1"/>
  <c r="J1346" i="1"/>
  <c r="I1346" i="1"/>
  <c r="H1346" i="1"/>
  <c r="G1346" i="1"/>
  <c r="F1346" i="1"/>
  <c r="E1346" i="1"/>
  <c r="D1346" i="1"/>
  <c r="C1346" i="1"/>
  <c r="B1346" i="1"/>
  <c r="Y1345" i="1"/>
  <c r="X1345" i="1"/>
  <c r="W1345" i="1"/>
  <c r="V1345" i="1"/>
  <c r="U1345" i="1"/>
  <c r="T1345" i="1"/>
  <c r="S1345" i="1"/>
  <c r="R1345" i="1"/>
  <c r="Q1345" i="1"/>
  <c r="P1345" i="1"/>
  <c r="O1345" i="1"/>
  <c r="N1345" i="1"/>
  <c r="Z1345" i="1" s="1"/>
  <c r="AB1345" i="1" s="1"/>
  <c r="M1345" i="1"/>
  <c r="L1345" i="1"/>
  <c r="K1345" i="1"/>
  <c r="J1345" i="1"/>
  <c r="I1345" i="1"/>
  <c r="H1345" i="1"/>
  <c r="G1345" i="1"/>
  <c r="F1345" i="1"/>
  <c r="E1345" i="1"/>
  <c r="D1345" i="1"/>
  <c r="C1345" i="1"/>
  <c r="B1345" i="1"/>
  <c r="Y1344" i="1"/>
  <c r="Y1348" i="1" s="1"/>
  <c r="X1344" i="1"/>
  <c r="W1344" i="1"/>
  <c r="W1348" i="1" s="1"/>
  <c r="V1344" i="1"/>
  <c r="U1344" i="1"/>
  <c r="T1344" i="1"/>
  <c r="S1344" i="1"/>
  <c r="S1348" i="1" s="1"/>
  <c r="R1344" i="1"/>
  <c r="Q1344" i="1"/>
  <c r="Q1348" i="1" s="1"/>
  <c r="P1344" i="1"/>
  <c r="O1344" i="1"/>
  <c r="O1348" i="1" s="1"/>
  <c r="N1344" i="1"/>
  <c r="M1344" i="1"/>
  <c r="L1344" i="1"/>
  <c r="K1344" i="1"/>
  <c r="K1348" i="1" s="1"/>
  <c r="J1344" i="1"/>
  <c r="I1344" i="1"/>
  <c r="I1348" i="1" s="1"/>
  <c r="H1344" i="1"/>
  <c r="G1344" i="1"/>
  <c r="G1348" i="1" s="1"/>
  <c r="F1344" i="1"/>
  <c r="E1344" i="1"/>
  <c r="D1344" i="1"/>
  <c r="C1344" i="1"/>
  <c r="C1348" i="1" s="1"/>
  <c r="B1344" i="1"/>
  <c r="L1340" i="1"/>
  <c r="Y1339" i="1"/>
  <c r="X1339" i="1"/>
  <c r="W1339" i="1"/>
  <c r="V1339" i="1"/>
  <c r="U1339" i="1"/>
  <c r="T1339" i="1"/>
  <c r="S1339" i="1"/>
  <c r="R1339" i="1"/>
  <c r="Q1339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C1339" i="1"/>
  <c r="B1339" i="1"/>
  <c r="Y1338" i="1"/>
  <c r="U1338" i="1"/>
  <c r="Q1338" i="1"/>
  <c r="I1338" i="1"/>
  <c r="E1338" i="1"/>
  <c r="AA1337" i="1"/>
  <c r="Y1337" i="1"/>
  <c r="X1337" i="1"/>
  <c r="W1337" i="1"/>
  <c r="V1337" i="1"/>
  <c r="U1337" i="1"/>
  <c r="T1337" i="1"/>
  <c r="S1337" i="1"/>
  <c r="R1337" i="1"/>
  <c r="Q1337" i="1"/>
  <c r="P1337" i="1"/>
  <c r="O1337" i="1"/>
  <c r="N1337" i="1"/>
  <c r="M1337" i="1"/>
  <c r="Z1337" i="1" s="1"/>
  <c r="L1337" i="1"/>
  <c r="K1337" i="1"/>
  <c r="J1337" i="1"/>
  <c r="I1337" i="1"/>
  <c r="H1337" i="1"/>
  <c r="G1337" i="1"/>
  <c r="F1337" i="1"/>
  <c r="E1337" i="1"/>
  <c r="D1337" i="1"/>
  <c r="C1337" i="1"/>
  <c r="B1337" i="1"/>
  <c r="Y1336" i="1"/>
  <c r="X1336" i="1"/>
  <c r="W1336" i="1"/>
  <c r="W1338" i="1" s="1"/>
  <c r="W1340" i="1" s="1"/>
  <c r="V1336" i="1"/>
  <c r="U1336" i="1"/>
  <c r="T1336" i="1"/>
  <c r="S1336" i="1"/>
  <c r="R1336" i="1"/>
  <c r="Q1336" i="1"/>
  <c r="P1336" i="1"/>
  <c r="O1336" i="1"/>
  <c r="O1338" i="1" s="1"/>
  <c r="O1340" i="1" s="1"/>
  <c r="N1336" i="1"/>
  <c r="M1336" i="1"/>
  <c r="L1336" i="1"/>
  <c r="K1336" i="1"/>
  <c r="J1336" i="1"/>
  <c r="I1336" i="1"/>
  <c r="H1336" i="1"/>
  <c r="G1336" i="1"/>
  <c r="G1338" i="1" s="1"/>
  <c r="G1340" i="1" s="1"/>
  <c r="F1336" i="1"/>
  <c r="E1336" i="1"/>
  <c r="D1336" i="1"/>
  <c r="C1336" i="1"/>
  <c r="B1336" i="1"/>
  <c r="Y1335" i="1"/>
  <c r="X1335" i="1"/>
  <c r="W1335" i="1"/>
  <c r="V1335" i="1"/>
  <c r="U1335" i="1"/>
  <c r="T1335" i="1"/>
  <c r="S1335" i="1"/>
  <c r="R1335" i="1"/>
  <c r="Q1335" i="1"/>
  <c r="P1335" i="1"/>
  <c r="O1335" i="1"/>
  <c r="N1335" i="1"/>
  <c r="Z1335" i="1" s="1"/>
  <c r="AB1335" i="1" s="1"/>
  <c r="M1335" i="1"/>
  <c r="L1335" i="1"/>
  <c r="K1335" i="1"/>
  <c r="J1335" i="1"/>
  <c r="I1335" i="1"/>
  <c r="H1335" i="1"/>
  <c r="G1335" i="1"/>
  <c r="F1335" i="1"/>
  <c r="E1335" i="1"/>
  <c r="D1335" i="1"/>
  <c r="C1335" i="1"/>
  <c r="B1335" i="1"/>
  <c r="AA1334" i="1"/>
  <c r="Y1334" i="1"/>
  <c r="X1334" i="1"/>
  <c r="X1338" i="1" s="1"/>
  <c r="W1334" i="1"/>
  <c r="V1334" i="1"/>
  <c r="V1338" i="1" s="1"/>
  <c r="U1334" i="1"/>
  <c r="T1334" i="1"/>
  <c r="T1338" i="1" s="1"/>
  <c r="T1340" i="1" s="1"/>
  <c r="S1334" i="1"/>
  <c r="R1334" i="1"/>
  <c r="R1338" i="1" s="1"/>
  <c r="Q1334" i="1"/>
  <c r="P1334" i="1"/>
  <c r="P1338" i="1" s="1"/>
  <c r="O1334" i="1"/>
  <c r="N1334" i="1"/>
  <c r="N1338" i="1" s="1"/>
  <c r="M1334" i="1"/>
  <c r="Z1334" i="1" s="1"/>
  <c r="L1334" i="1"/>
  <c r="L1338" i="1" s="1"/>
  <c r="K1334" i="1"/>
  <c r="J1334" i="1"/>
  <c r="J1338" i="1" s="1"/>
  <c r="I1334" i="1"/>
  <c r="H1334" i="1"/>
  <c r="H1338" i="1" s="1"/>
  <c r="G1334" i="1"/>
  <c r="F1334" i="1"/>
  <c r="F1338" i="1" s="1"/>
  <c r="E1334" i="1"/>
  <c r="D1334" i="1"/>
  <c r="D1338" i="1" s="1"/>
  <c r="D1340" i="1" s="1"/>
  <c r="C1334" i="1"/>
  <c r="B1334" i="1"/>
  <c r="B1338" i="1" s="1"/>
  <c r="Y1329" i="1"/>
  <c r="X1329" i="1"/>
  <c r="W1329" i="1"/>
  <c r="V1329" i="1"/>
  <c r="U1329" i="1"/>
  <c r="T1329" i="1"/>
  <c r="S1329" i="1"/>
  <c r="S1330" i="1" s="1"/>
  <c r="R1329" i="1"/>
  <c r="Q1329" i="1"/>
  <c r="P1329" i="1"/>
  <c r="O1329" i="1"/>
  <c r="N1329" i="1"/>
  <c r="Z1329" i="1" s="1"/>
  <c r="M1329" i="1"/>
  <c r="L1329" i="1"/>
  <c r="K1329" i="1"/>
  <c r="J1329" i="1"/>
  <c r="I1329" i="1"/>
  <c r="H1329" i="1"/>
  <c r="G1329" i="1"/>
  <c r="F1329" i="1"/>
  <c r="E1329" i="1"/>
  <c r="D1329" i="1"/>
  <c r="C1329" i="1"/>
  <c r="C1330" i="1" s="1"/>
  <c r="B1329" i="1"/>
  <c r="S1328" i="1"/>
  <c r="K1328" i="1"/>
  <c r="C1328" i="1"/>
  <c r="Y1327" i="1"/>
  <c r="X1327" i="1"/>
  <c r="W1327" i="1"/>
  <c r="V1327" i="1"/>
  <c r="U1327" i="1"/>
  <c r="T1327" i="1"/>
  <c r="S1327" i="1"/>
  <c r="R1327" i="1"/>
  <c r="Q1327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C1327" i="1"/>
  <c r="B1327" i="1"/>
  <c r="Y1326" i="1"/>
  <c r="X1326" i="1"/>
  <c r="W1326" i="1"/>
  <c r="V1326" i="1"/>
  <c r="U1326" i="1"/>
  <c r="T1326" i="1"/>
  <c r="S1326" i="1"/>
  <c r="R1326" i="1"/>
  <c r="Q1326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C1326" i="1"/>
  <c r="B1326" i="1"/>
  <c r="Y1325" i="1"/>
  <c r="X1325" i="1"/>
  <c r="X1305" i="1" s="1"/>
  <c r="X1295" i="1" s="1"/>
  <c r="W1325" i="1"/>
  <c r="V1325" i="1"/>
  <c r="U1325" i="1"/>
  <c r="T1325" i="1"/>
  <c r="T1305" i="1" s="1"/>
  <c r="T1295" i="1" s="1"/>
  <c r="S1325" i="1"/>
  <c r="R1325" i="1"/>
  <c r="Q1325" i="1"/>
  <c r="P1325" i="1"/>
  <c r="P1305" i="1" s="1"/>
  <c r="O1325" i="1"/>
  <c r="N1325" i="1"/>
  <c r="Z1325" i="1" s="1"/>
  <c r="AB1325" i="1" s="1"/>
  <c r="M1325" i="1"/>
  <c r="L1325" i="1"/>
  <c r="L1305" i="1" s="1"/>
  <c r="L1295" i="1" s="1"/>
  <c r="K1325" i="1"/>
  <c r="J1325" i="1"/>
  <c r="I1325" i="1"/>
  <c r="H1325" i="1"/>
  <c r="H1305" i="1" s="1"/>
  <c r="H1295" i="1" s="1"/>
  <c r="G1325" i="1"/>
  <c r="F1325" i="1"/>
  <c r="E1325" i="1"/>
  <c r="D1325" i="1"/>
  <c r="D1305" i="1" s="1"/>
  <c r="D1295" i="1" s="1"/>
  <c r="C1325" i="1"/>
  <c r="B1325" i="1"/>
  <c r="Y1324" i="1"/>
  <c r="Y1328" i="1" s="1"/>
  <c r="Y1330" i="1" s="1"/>
  <c r="X1324" i="1"/>
  <c r="W1324" i="1"/>
  <c r="V1324" i="1"/>
  <c r="U1324" i="1"/>
  <c r="U1328" i="1" s="1"/>
  <c r="U1330" i="1" s="1"/>
  <c r="T1324" i="1"/>
  <c r="S1324" i="1"/>
  <c r="R1324" i="1"/>
  <c r="Q1324" i="1"/>
  <c r="Q1328" i="1" s="1"/>
  <c r="Q1330" i="1" s="1"/>
  <c r="P1324" i="1"/>
  <c r="O1324" i="1"/>
  <c r="N1324" i="1"/>
  <c r="M1324" i="1"/>
  <c r="L1324" i="1"/>
  <c r="K1324" i="1"/>
  <c r="J1324" i="1"/>
  <c r="I1324" i="1"/>
  <c r="I1328" i="1" s="1"/>
  <c r="I1330" i="1" s="1"/>
  <c r="H1324" i="1"/>
  <c r="G1324" i="1"/>
  <c r="F1324" i="1"/>
  <c r="E1324" i="1"/>
  <c r="E1328" i="1" s="1"/>
  <c r="E1330" i="1" s="1"/>
  <c r="D1324" i="1"/>
  <c r="C1324" i="1"/>
  <c r="B1324" i="1"/>
  <c r="Y1319" i="1"/>
  <c r="X1319" i="1"/>
  <c r="X1320" i="1" s="1"/>
  <c r="W1319" i="1"/>
  <c r="V1319" i="1"/>
  <c r="V1320" i="1" s="1"/>
  <c r="U1319" i="1"/>
  <c r="T1319" i="1"/>
  <c r="T1320" i="1" s="1"/>
  <c r="S1319" i="1"/>
  <c r="R1319" i="1"/>
  <c r="R1320" i="1" s="1"/>
  <c r="Q1319" i="1"/>
  <c r="P1319" i="1"/>
  <c r="P1320" i="1" s="1"/>
  <c r="O1319" i="1"/>
  <c r="N1319" i="1"/>
  <c r="N1320" i="1" s="1"/>
  <c r="M1319" i="1"/>
  <c r="L1319" i="1"/>
  <c r="L1320" i="1" s="1"/>
  <c r="K1319" i="1"/>
  <c r="J1319" i="1"/>
  <c r="J1320" i="1" s="1"/>
  <c r="I1319" i="1"/>
  <c r="H1319" i="1"/>
  <c r="H1320" i="1" s="1"/>
  <c r="G1319" i="1"/>
  <c r="F1319" i="1"/>
  <c r="F1320" i="1" s="1"/>
  <c r="E1319" i="1"/>
  <c r="D1319" i="1"/>
  <c r="D1320" i="1" s="1"/>
  <c r="C1319" i="1"/>
  <c r="B1319" i="1"/>
  <c r="Y1317" i="1"/>
  <c r="X1317" i="1"/>
  <c r="W1317" i="1"/>
  <c r="V1317" i="1"/>
  <c r="U1317" i="1"/>
  <c r="T1317" i="1"/>
  <c r="S1317" i="1"/>
  <c r="S1307" i="1" s="1"/>
  <c r="S1297" i="1" s="1"/>
  <c r="R1317" i="1"/>
  <c r="Q1317" i="1"/>
  <c r="P1317" i="1"/>
  <c r="O1317" i="1"/>
  <c r="N1317" i="1"/>
  <c r="M1317" i="1"/>
  <c r="L1317" i="1"/>
  <c r="K1317" i="1"/>
  <c r="K1307" i="1" s="1"/>
  <c r="J1317" i="1"/>
  <c r="I1317" i="1"/>
  <c r="H1317" i="1"/>
  <c r="G1317" i="1"/>
  <c r="F1317" i="1"/>
  <c r="E1317" i="1"/>
  <c r="D1317" i="1"/>
  <c r="C1317" i="1"/>
  <c r="C1307" i="1" s="1"/>
  <c r="C1297" i="1" s="1"/>
  <c r="B1317" i="1"/>
  <c r="Y1316" i="1"/>
  <c r="X1316" i="1"/>
  <c r="W1316" i="1"/>
  <c r="W1306" i="1" s="1"/>
  <c r="W1296" i="1" s="1"/>
  <c r="V1316" i="1"/>
  <c r="U1316" i="1"/>
  <c r="T1316" i="1"/>
  <c r="S1316" i="1"/>
  <c r="R1316" i="1"/>
  <c r="Q1316" i="1"/>
  <c r="P1316" i="1"/>
  <c r="O1316" i="1"/>
  <c r="O1306" i="1" s="1"/>
  <c r="O1296" i="1" s="1"/>
  <c r="N1316" i="1"/>
  <c r="M1316" i="1"/>
  <c r="L1316" i="1"/>
  <c r="K1316" i="1"/>
  <c r="K1306" i="1" s="1"/>
  <c r="K1296" i="1" s="1"/>
  <c r="J1316" i="1"/>
  <c r="I1316" i="1"/>
  <c r="H1316" i="1"/>
  <c r="G1316" i="1"/>
  <c r="G1306" i="1" s="1"/>
  <c r="G1296" i="1" s="1"/>
  <c r="F1316" i="1"/>
  <c r="E1316" i="1"/>
  <c r="D1316" i="1"/>
  <c r="C1316" i="1"/>
  <c r="B1316" i="1"/>
  <c r="Y1315" i="1"/>
  <c r="X1315" i="1"/>
  <c r="W1315" i="1"/>
  <c r="V1315" i="1"/>
  <c r="U1315" i="1"/>
  <c r="T1315" i="1"/>
  <c r="S1315" i="1"/>
  <c r="R1315" i="1"/>
  <c r="Q1315" i="1"/>
  <c r="P1315" i="1"/>
  <c r="O1315" i="1"/>
  <c r="N1315" i="1"/>
  <c r="Z1315" i="1" s="1"/>
  <c r="AB1315" i="1" s="1"/>
  <c r="M1315" i="1"/>
  <c r="L1315" i="1"/>
  <c r="K1315" i="1"/>
  <c r="J1315" i="1"/>
  <c r="I1315" i="1"/>
  <c r="H1315" i="1"/>
  <c r="G1315" i="1"/>
  <c r="F1315" i="1"/>
  <c r="E1315" i="1"/>
  <c r="D1315" i="1"/>
  <c r="C1315" i="1"/>
  <c r="B1315" i="1"/>
  <c r="Y1314" i="1"/>
  <c r="X1314" i="1"/>
  <c r="X1318" i="1" s="1"/>
  <c r="W1314" i="1"/>
  <c r="V1314" i="1"/>
  <c r="V1318" i="1" s="1"/>
  <c r="U1314" i="1"/>
  <c r="T1314" i="1"/>
  <c r="T1318" i="1" s="1"/>
  <c r="S1314" i="1"/>
  <c r="R1314" i="1"/>
  <c r="R1318" i="1" s="1"/>
  <c r="Q1314" i="1"/>
  <c r="P1314" i="1"/>
  <c r="P1318" i="1" s="1"/>
  <c r="O1314" i="1"/>
  <c r="N1314" i="1"/>
  <c r="N1318" i="1" s="1"/>
  <c r="M1314" i="1"/>
  <c r="L1314" i="1"/>
  <c r="L1318" i="1" s="1"/>
  <c r="K1314" i="1"/>
  <c r="J1314" i="1"/>
  <c r="J1318" i="1" s="1"/>
  <c r="I1314" i="1"/>
  <c r="H1314" i="1"/>
  <c r="H1318" i="1" s="1"/>
  <c r="G1314" i="1"/>
  <c r="F1314" i="1"/>
  <c r="F1318" i="1" s="1"/>
  <c r="E1314" i="1"/>
  <c r="D1314" i="1"/>
  <c r="D1318" i="1" s="1"/>
  <c r="C1314" i="1"/>
  <c r="B1314" i="1"/>
  <c r="B1318" i="1" s="1"/>
  <c r="Y1309" i="1"/>
  <c r="X1309" i="1"/>
  <c r="W1309" i="1"/>
  <c r="V1309" i="1"/>
  <c r="U1309" i="1"/>
  <c r="T1309" i="1"/>
  <c r="S1309" i="1"/>
  <c r="R1309" i="1"/>
  <c r="Q1309" i="1"/>
  <c r="P1309" i="1"/>
  <c r="O1309" i="1"/>
  <c r="N1309" i="1"/>
  <c r="Z1309" i="1" s="1"/>
  <c r="M1309" i="1"/>
  <c r="L1309" i="1"/>
  <c r="K1309" i="1"/>
  <c r="J1309" i="1"/>
  <c r="I1309" i="1"/>
  <c r="H1309" i="1"/>
  <c r="G1309" i="1"/>
  <c r="F1309" i="1"/>
  <c r="E1309" i="1"/>
  <c r="D1309" i="1"/>
  <c r="C1309" i="1"/>
  <c r="B1309" i="1"/>
  <c r="S1306" i="1"/>
  <c r="S1296" i="1" s="1"/>
  <c r="C1306" i="1"/>
  <c r="C1296" i="1" s="1"/>
  <c r="N1305" i="1"/>
  <c r="N1295" i="1" s="1"/>
  <c r="Y1304" i="1"/>
  <c r="I1304" i="1"/>
  <c r="Y1299" i="1"/>
  <c r="X1299" i="1"/>
  <c r="W1299" i="1"/>
  <c r="V1299" i="1"/>
  <c r="U1299" i="1"/>
  <c r="T1299" i="1"/>
  <c r="S1299" i="1"/>
  <c r="R1299" i="1"/>
  <c r="Q1299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C1299" i="1"/>
  <c r="B1299" i="1"/>
  <c r="K1297" i="1"/>
  <c r="P1295" i="1"/>
  <c r="Y1289" i="1"/>
  <c r="Y1290" i="1" s="1"/>
  <c r="X1289" i="1"/>
  <c r="W1289" i="1"/>
  <c r="V1289" i="1"/>
  <c r="U1289" i="1"/>
  <c r="T1289" i="1"/>
  <c r="S1289" i="1"/>
  <c r="R1289" i="1"/>
  <c r="Q1289" i="1"/>
  <c r="Q1290" i="1" s="1"/>
  <c r="P1289" i="1"/>
  <c r="O1289" i="1"/>
  <c r="O1290" i="1" s="1"/>
  <c r="N1289" i="1"/>
  <c r="Z1289" i="1" s="1"/>
  <c r="M1289" i="1"/>
  <c r="L1289" i="1"/>
  <c r="K1289" i="1"/>
  <c r="J1289" i="1"/>
  <c r="I1289" i="1"/>
  <c r="I1290" i="1" s="1"/>
  <c r="H1289" i="1"/>
  <c r="G1289" i="1"/>
  <c r="F1289" i="1"/>
  <c r="E1289" i="1"/>
  <c r="D1289" i="1"/>
  <c r="C1289" i="1"/>
  <c r="B1289" i="1"/>
  <c r="S1288" i="1"/>
  <c r="O1288" i="1"/>
  <c r="K1288" i="1"/>
  <c r="C1288" i="1"/>
  <c r="Y1287" i="1"/>
  <c r="Y1288" i="1" s="1"/>
  <c r="X1287" i="1"/>
  <c r="W1287" i="1"/>
  <c r="W1288" i="1" s="1"/>
  <c r="V1287" i="1"/>
  <c r="U1287" i="1"/>
  <c r="T1287" i="1"/>
  <c r="S1287" i="1"/>
  <c r="R1287" i="1"/>
  <c r="Q1287" i="1"/>
  <c r="Q1288" i="1" s="1"/>
  <c r="P1287" i="1"/>
  <c r="O1287" i="1"/>
  <c r="N1287" i="1"/>
  <c r="M1287" i="1"/>
  <c r="Z1287" i="1" s="1"/>
  <c r="AA1287" i="1" s="1"/>
  <c r="L1287" i="1"/>
  <c r="K1287" i="1"/>
  <c r="J1287" i="1"/>
  <c r="I1287" i="1"/>
  <c r="I1288" i="1" s="1"/>
  <c r="H1287" i="1"/>
  <c r="G1287" i="1"/>
  <c r="G1288" i="1" s="1"/>
  <c r="F1287" i="1"/>
  <c r="E1287" i="1"/>
  <c r="D1287" i="1"/>
  <c r="C1287" i="1"/>
  <c r="B1287" i="1"/>
  <c r="Y1286" i="1"/>
  <c r="X1286" i="1"/>
  <c r="W1286" i="1"/>
  <c r="V1286" i="1"/>
  <c r="U1286" i="1"/>
  <c r="U1288" i="1" s="1"/>
  <c r="T1286" i="1"/>
  <c r="S1286" i="1"/>
  <c r="R1286" i="1"/>
  <c r="Q1286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E1288" i="1" s="1"/>
  <c r="D1286" i="1"/>
  <c r="C1286" i="1"/>
  <c r="B1286" i="1"/>
  <c r="Y1285" i="1"/>
  <c r="X1285" i="1"/>
  <c r="W1285" i="1"/>
  <c r="V1285" i="1"/>
  <c r="U1285" i="1"/>
  <c r="T1285" i="1"/>
  <c r="S1285" i="1"/>
  <c r="R1285" i="1"/>
  <c r="Q1285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C1285" i="1"/>
  <c r="B1285" i="1"/>
  <c r="Y1284" i="1"/>
  <c r="X1284" i="1"/>
  <c r="W1284" i="1"/>
  <c r="V1284" i="1"/>
  <c r="U1284" i="1"/>
  <c r="T1284" i="1"/>
  <c r="S1284" i="1"/>
  <c r="R1284" i="1"/>
  <c r="Q1284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C1284" i="1"/>
  <c r="B1284" i="1"/>
  <c r="Z1275" i="1"/>
  <c r="K1254" i="1"/>
  <c r="C1254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Y1254" i="1" s="1"/>
  <c r="Q1252" i="1"/>
  <c r="Q1254" i="1" s="1"/>
  <c r="I1252" i="1"/>
  <c r="I1254" i="1" s="1"/>
  <c r="Y1251" i="1"/>
  <c r="Y1241" i="1" s="1"/>
  <c r="X1251" i="1"/>
  <c r="W1251" i="1"/>
  <c r="W1241" i="1" s="1"/>
  <c r="V1251" i="1"/>
  <c r="U1251" i="1"/>
  <c r="U1241" i="1" s="1"/>
  <c r="T1251" i="1"/>
  <c r="S1251" i="1"/>
  <c r="S1241" i="1" s="1"/>
  <c r="R1251" i="1"/>
  <c r="Q1251" i="1"/>
  <c r="Q1241" i="1" s="1"/>
  <c r="P1251" i="1"/>
  <c r="O1251" i="1"/>
  <c r="O1241" i="1" s="1"/>
  <c r="N1251" i="1"/>
  <c r="M1251" i="1"/>
  <c r="L1251" i="1"/>
  <c r="K1251" i="1"/>
  <c r="K1241" i="1" s="1"/>
  <c r="J1251" i="1"/>
  <c r="I1251" i="1"/>
  <c r="I1241" i="1" s="1"/>
  <c r="H1251" i="1"/>
  <c r="G1251" i="1"/>
  <c r="G1241" i="1" s="1"/>
  <c r="F1251" i="1"/>
  <c r="E1251" i="1"/>
  <c r="E1241" i="1" s="1"/>
  <c r="D1251" i="1"/>
  <c r="C1251" i="1"/>
  <c r="C1241" i="1" s="1"/>
  <c r="B1251" i="1"/>
  <c r="Y1250" i="1"/>
  <c r="Y1240" i="1" s="1"/>
  <c r="X1250" i="1"/>
  <c r="W1250" i="1"/>
  <c r="V1250" i="1"/>
  <c r="U1250" i="1"/>
  <c r="U1240" i="1" s="1"/>
  <c r="T1250" i="1"/>
  <c r="S1250" i="1"/>
  <c r="S1240" i="1" s="1"/>
  <c r="R1250" i="1"/>
  <c r="Q1250" i="1"/>
  <c r="Q1240" i="1" s="1"/>
  <c r="P1250" i="1"/>
  <c r="O1250" i="1"/>
  <c r="N1250" i="1"/>
  <c r="M1250" i="1"/>
  <c r="L1250" i="1"/>
  <c r="K1250" i="1"/>
  <c r="K1240" i="1" s="1"/>
  <c r="J1250" i="1"/>
  <c r="I1250" i="1"/>
  <c r="I1240" i="1" s="1"/>
  <c r="H1250" i="1"/>
  <c r="G1250" i="1"/>
  <c r="F1250" i="1"/>
  <c r="E1250" i="1"/>
  <c r="E1240" i="1" s="1"/>
  <c r="D1250" i="1"/>
  <c r="C1250" i="1"/>
  <c r="C1240" i="1" s="1"/>
  <c r="B1250" i="1"/>
  <c r="Y1249" i="1"/>
  <c r="X1249" i="1"/>
  <c r="X1239" i="1" s="1"/>
  <c r="W1249" i="1"/>
  <c r="V1249" i="1"/>
  <c r="V1239" i="1" s="1"/>
  <c r="U1249" i="1"/>
  <c r="T1249" i="1"/>
  <c r="T1239" i="1" s="1"/>
  <c r="S1249" i="1"/>
  <c r="R1249" i="1"/>
  <c r="R1239" i="1" s="1"/>
  <c r="Q1249" i="1"/>
  <c r="P1249" i="1"/>
  <c r="P1239" i="1" s="1"/>
  <c r="O1249" i="1"/>
  <c r="N1249" i="1"/>
  <c r="N1239" i="1" s="1"/>
  <c r="M1249" i="1"/>
  <c r="L1249" i="1"/>
  <c r="L1239" i="1" s="1"/>
  <c r="K1249" i="1"/>
  <c r="J1249" i="1"/>
  <c r="J1239" i="1" s="1"/>
  <c r="I1249" i="1"/>
  <c r="H1249" i="1"/>
  <c r="H1239" i="1" s="1"/>
  <c r="G1249" i="1"/>
  <c r="F1249" i="1"/>
  <c r="F1239" i="1" s="1"/>
  <c r="E1249" i="1"/>
  <c r="D1249" i="1"/>
  <c r="D1239" i="1" s="1"/>
  <c r="C1249" i="1"/>
  <c r="B1249" i="1"/>
  <c r="AA1248" i="1"/>
  <c r="Y1248" i="1"/>
  <c r="Y1238" i="1" s="1"/>
  <c r="X1248" i="1"/>
  <c r="X1252" i="1" s="1"/>
  <c r="W1248" i="1"/>
  <c r="W1238" i="1" s="1"/>
  <c r="V1248" i="1"/>
  <c r="V1252" i="1" s="1"/>
  <c r="U1248" i="1"/>
  <c r="T1248" i="1"/>
  <c r="T1252" i="1" s="1"/>
  <c r="S1248" i="1"/>
  <c r="S1238" i="1" s="1"/>
  <c r="R1248" i="1"/>
  <c r="R1252" i="1" s="1"/>
  <c r="Q1248" i="1"/>
  <c r="P1248" i="1"/>
  <c r="P1252" i="1" s="1"/>
  <c r="O1248" i="1"/>
  <c r="N1248" i="1"/>
  <c r="N1252" i="1" s="1"/>
  <c r="M1248" i="1"/>
  <c r="Z1248" i="1" s="1"/>
  <c r="L1248" i="1"/>
  <c r="L1252" i="1" s="1"/>
  <c r="K1248" i="1"/>
  <c r="K1252" i="1" s="1"/>
  <c r="J1248" i="1"/>
  <c r="J1252" i="1" s="1"/>
  <c r="I1248" i="1"/>
  <c r="H1248" i="1"/>
  <c r="H1252" i="1" s="1"/>
  <c r="G1248" i="1"/>
  <c r="F1248" i="1"/>
  <c r="F1252" i="1" s="1"/>
  <c r="E1248" i="1"/>
  <c r="D1248" i="1"/>
  <c r="D1252" i="1" s="1"/>
  <c r="C1248" i="1"/>
  <c r="C1252" i="1" s="1"/>
  <c r="B1248" i="1"/>
  <c r="B1252" i="1" s="1"/>
  <c r="Y1243" i="1"/>
  <c r="W1243" i="1"/>
  <c r="U1243" i="1"/>
  <c r="S1243" i="1"/>
  <c r="Q1243" i="1"/>
  <c r="O1243" i="1"/>
  <c r="M1243" i="1"/>
  <c r="K1243" i="1"/>
  <c r="I1243" i="1"/>
  <c r="G1243" i="1"/>
  <c r="E1243" i="1"/>
  <c r="C1243" i="1"/>
  <c r="T1242" i="1"/>
  <c r="D1242" i="1"/>
  <c r="X1241" i="1"/>
  <c r="V1241" i="1"/>
  <c r="T1241" i="1"/>
  <c r="R1241" i="1"/>
  <c r="P1241" i="1"/>
  <c r="N1241" i="1"/>
  <c r="L1241" i="1"/>
  <c r="J1241" i="1"/>
  <c r="H1241" i="1"/>
  <c r="F1241" i="1"/>
  <c r="D1241" i="1"/>
  <c r="B1241" i="1"/>
  <c r="X1240" i="1"/>
  <c r="V1240" i="1"/>
  <c r="T1240" i="1"/>
  <c r="R1240" i="1"/>
  <c r="P1240" i="1"/>
  <c r="N1240" i="1"/>
  <c r="L1240" i="1"/>
  <c r="J1240" i="1"/>
  <c r="H1240" i="1"/>
  <c r="F1240" i="1"/>
  <c r="D1240" i="1"/>
  <c r="B1240" i="1"/>
  <c r="Y1239" i="1"/>
  <c r="W1239" i="1"/>
  <c r="U1239" i="1"/>
  <c r="S1239" i="1"/>
  <c r="Q1239" i="1"/>
  <c r="O1239" i="1"/>
  <c r="M1239" i="1"/>
  <c r="K1239" i="1"/>
  <c r="I1239" i="1"/>
  <c r="G1239" i="1"/>
  <c r="E1239" i="1"/>
  <c r="C1239" i="1"/>
  <c r="X1238" i="1"/>
  <c r="V1238" i="1"/>
  <c r="U1238" i="1"/>
  <c r="T1238" i="1"/>
  <c r="R1238" i="1"/>
  <c r="Q1238" i="1"/>
  <c r="P1238" i="1"/>
  <c r="O1238" i="1"/>
  <c r="N1238" i="1"/>
  <c r="N1242" i="1" s="1"/>
  <c r="M1238" i="1"/>
  <c r="Z1238" i="1" s="1"/>
  <c r="L1238" i="1"/>
  <c r="K1238" i="1"/>
  <c r="J1238" i="1"/>
  <c r="I1238" i="1"/>
  <c r="H1238" i="1"/>
  <c r="G1238" i="1"/>
  <c r="F1238" i="1"/>
  <c r="F1242" i="1" s="1"/>
  <c r="E1238" i="1"/>
  <c r="D1238" i="1"/>
  <c r="C1238" i="1"/>
  <c r="B1238" i="1"/>
  <c r="V1234" i="1"/>
  <c r="N1234" i="1"/>
  <c r="F1234" i="1"/>
  <c r="Y1233" i="1"/>
  <c r="Y1234" i="1" s="1"/>
  <c r="X1233" i="1"/>
  <c r="W1233" i="1"/>
  <c r="W1234" i="1" s="1"/>
  <c r="V1233" i="1"/>
  <c r="U1233" i="1"/>
  <c r="U1234" i="1" s="1"/>
  <c r="T1233" i="1"/>
  <c r="S1233" i="1"/>
  <c r="S1234" i="1" s="1"/>
  <c r="R1233" i="1"/>
  <c r="Q1233" i="1"/>
  <c r="Q1234" i="1" s="1"/>
  <c r="P1233" i="1"/>
  <c r="O1233" i="1"/>
  <c r="O1234" i="1" s="1"/>
  <c r="N1233" i="1"/>
  <c r="M1233" i="1"/>
  <c r="L1233" i="1"/>
  <c r="K1233" i="1"/>
  <c r="K1234" i="1" s="1"/>
  <c r="J1233" i="1"/>
  <c r="I1233" i="1"/>
  <c r="I1234" i="1" s="1"/>
  <c r="H1233" i="1"/>
  <c r="G1233" i="1"/>
  <c r="G1234" i="1" s="1"/>
  <c r="F1233" i="1"/>
  <c r="E1233" i="1"/>
  <c r="E1234" i="1" s="1"/>
  <c r="D1233" i="1"/>
  <c r="C1233" i="1"/>
  <c r="C1234" i="1" s="1"/>
  <c r="B1233" i="1"/>
  <c r="T1232" i="1"/>
  <c r="T1234" i="1" s="1"/>
  <c r="L1232" i="1"/>
  <c r="L1234" i="1" s="1"/>
  <c r="D1232" i="1"/>
  <c r="D1234" i="1" s="1"/>
  <c r="Y1231" i="1"/>
  <c r="X1231" i="1"/>
  <c r="X1232" i="1" s="1"/>
  <c r="X1234" i="1" s="1"/>
  <c r="W1231" i="1"/>
  <c r="V1231" i="1"/>
  <c r="U1231" i="1"/>
  <c r="T1231" i="1"/>
  <c r="S1231" i="1"/>
  <c r="R1231" i="1"/>
  <c r="Q1231" i="1"/>
  <c r="P1231" i="1"/>
  <c r="O1231" i="1"/>
  <c r="N1231" i="1"/>
  <c r="Z1231" i="1" s="1"/>
  <c r="M1231" i="1"/>
  <c r="L1231" i="1"/>
  <c r="K1231" i="1"/>
  <c r="J1231" i="1"/>
  <c r="I1231" i="1"/>
  <c r="H1231" i="1"/>
  <c r="H1232" i="1" s="1"/>
  <c r="H1234" i="1" s="1"/>
  <c r="G1231" i="1"/>
  <c r="F1231" i="1"/>
  <c r="E1231" i="1"/>
  <c r="D1231" i="1"/>
  <c r="C1231" i="1"/>
  <c r="B1231" i="1"/>
  <c r="Y1230" i="1"/>
  <c r="X1230" i="1"/>
  <c r="W1230" i="1"/>
  <c r="V1230" i="1"/>
  <c r="U1230" i="1"/>
  <c r="T1230" i="1"/>
  <c r="S1230" i="1"/>
  <c r="R1230" i="1"/>
  <c r="Q1230" i="1"/>
  <c r="P1230" i="1"/>
  <c r="O1230" i="1"/>
  <c r="N1230" i="1"/>
  <c r="Z1230" i="1" s="1"/>
  <c r="M1230" i="1"/>
  <c r="L1230" i="1"/>
  <c r="K1230" i="1"/>
  <c r="J1230" i="1"/>
  <c r="I1230" i="1"/>
  <c r="H1230" i="1"/>
  <c r="G1230" i="1"/>
  <c r="F1230" i="1"/>
  <c r="E1230" i="1"/>
  <c r="D1230" i="1"/>
  <c r="C1230" i="1"/>
  <c r="B1230" i="1"/>
  <c r="Y1229" i="1"/>
  <c r="Y1232" i="1" s="1"/>
  <c r="X1229" i="1"/>
  <c r="W1229" i="1"/>
  <c r="V1229" i="1"/>
  <c r="U1229" i="1"/>
  <c r="U1232" i="1" s="1"/>
  <c r="T1229" i="1"/>
  <c r="S1229" i="1"/>
  <c r="R1229" i="1"/>
  <c r="Q1229" i="1"/>
  <c r="Q1232" i="1" s="1"/>
  <c r="P1229" i="1"/>
  <c r="O1229" i="1"/>
  <c r="N1229" i="1"/>
  <c r="M1229" i="1"/>
  <c r="L1229" i="1"/>
  <c r="K1229" i="1"/>
  <c r="J1229" i="1"/>
  <c r="I1229" i="1"/>
  <c r="I1232" i="1" s="1"/>
  <c r="H1229" i="1"/>
  <c r="G1229" i="1"/>
  <c r="F1229" i="1"/>
  <c r="E1229" i="1"/>
  <c r="E1232" i="1" s="1"/>
  <c r="D1229" i="1"/>
  <c r="C1229" i="1"/>
  <c r="B1229" i="1"/>
  <c r="Y1228" i="1"/>
  <c r="X1228" i="1"/>
  <c r="W1228" i="1"/>
  <c r="W1232" i="1" s="1"/>
  <c r="V1228" i="1"/>
  <c r="V1232" i="1" s="1"/>
  <c r="U1228" i="1"/>
  <c r="T1228" i="1"/>
  <c r="S1228" i="1"/>
  <c r="S1232" i="1" s="1"/>
  <c r="R1228" i="1"/>
  <c r="R1232" i="1" s="1"/>
  <c r="R1234" i="1" s="1"/>
  <c r="Q1228" i="1"/>
  <c r="P1228" i="1"/>
  <c r="P1232" i="1" s="1"/>
  <c r="P1234" i="1" s="1"/>
  <c r="O1228" i="1"/>
  <c r="O1232" i="1" s="1"/>
  <c r="N1228" i="1"/>
  <c r="N1232" i="1" s="1"/>
  <c r="M1228" i="1"/>
  <c r="L1228" i="1"/>
  <c r="K1228" i="1"/>
  <c r="K1232" i="1" s="1"/>
  <c r="J1228" i="1"/>
  <c r="J1232" i="1" s="1"/>
  <c r="J1234" i="1" s="1"/>
  <c r="I1228" i="1"/>
  <c r="H1228" i="1"/>
  <c r="G1228" i="1"/>
  <c r="G1232" i="1" s="1"/>
  <c r="F1228" i="1"/>
  <c r="F1232" i="1" s="1"/>
  <c r="E1228" i="1"/>
  <c r="D1228" i="1"/>
  <c r="C1228" i="1"/>
  <c r="C1232" i="1" s="1"/>
  <c r="B1228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Z1221" i="1" s="1"/>
  <c r="AA1221" i="1" s="1"/>
  <c r="L1221" i="1"/>
  <c r="K1221" i="1"/>
  <c r="J1221" i="1"/>
  <c r="I1221" i="1"/>
  <c r="H1221" i="1"/>
  <c r="G1221" i="1"/>
  <c r="F1221" i="1"/>
  <c r="E1221" i="1"/>
  <c r="D1221" i="1"/>
  <c r="C1221" i="1"/>
  <c r="B1221" i="1"/>
  <c r="AA1220" i="1"/>
  <c r="Y1220" i="1"/>
  <c r="X1220" i="1"/>
  <c r="W1220" i="1"/>
  <c r="V1220" i="1"/>
  <c r="U1220" i="1"/>
  <c r="T1220" i="1"/>
  <c r="S1220" i="1"/>
  <c r="R1220" i="1"/>
  <c r="Q1220" i="1"/>
  <c r="P1220" i="1"/>
  <c r="O1220" i="1"/>
  <c r="N1220" i="1"/>
  <c r="M1220" i="1"/>
  <c r="Z1220" i="1" s="1"/>
  <c r="L1220" i="1"/>
  <c r="K1220" i="1"/>
  <c r="J1220" i="1"/>
  <c r="I1220" i="1"/>
  <c r="H1220" i="1"/>
  <c r="G1220" i="1"/>
  <c r="F1220" i="1"/>
  <c r="E1220" i="1"/>
  <c r="D1220" i="1"/>
  <c r="C1220" i="1"/>
  <c r="B1220" i="1"/>
  <c r="Y1219" i="1"/>
  <c r="X1219" i="1"/>
  <c r="X1222" i="1" s="1"/>
  <c r="W1219" i="1"/>
  <c r="V1219" i="1"/>
  <c r="U1219" i="1"/>
  <c r="T1219" i="1"/>
  <c r="T1222" i="1" s="1"/>
  <c r="S1219" i="1"/>
  <c r="R1219" i="1"/>
  <c r="Q1219" i="1"/>
  <c r="P1219" i="1"/>
  <c r="P1222" i="1" s="1"/>
  <c r="O1219" i="1"/>
  <c r="N1219" i="1"/>
  <c r="Z1219" i="1" s="1"/>
  <c r="AB1219" i="1" s="1"/>
  <c r="M1219" i="1"/>
  <c r="L1219" i="1"/>
  <c r="L1222" i="1" s="1"/>
  <c r="K1219" i="1"/>
  <c r="J1219" i="1"/>
  <c r="I1219" i="1"/>
  <c r="H1219" i="1"/>
  <c r="H1222" i="1" s="1"/>
  <c r="G1219" i="1"/>
  <c r="F1219" i="1"/>
  <c r="E1219" i="1"/>
  <c r="D1219" i="1"/>
  <c r="D1222" i="1" s="1"/>
  <c r="C1219" i="1"/>
  <c r="B1219" i="1"/>
  <c r="Y1218" i="1"/>
  <c r="X1218" i="1"/>
  <c r="W1218" i="1"/>
  <c r="W1222" i="1" s="1"/>
  <c r="W1224" i="1" s="1"/>
  <c r="V1218" i="1"/>
  <c r="U1218" i="1"/>
  <c r="T1218" i="1"/>
  <c r="S1218" i="1"/>
  <c r="S1222" i="1" s="1"/>
  <c r="S1224" i="1" s="1"/>
  <c r="R1218" i="1"/>
  <c r="Q1218" i="1"/>
  <c r="P1218" i="1"/>
  <c r="O1218" i="1"/>
  <c r="O1222" i="1" s="1"/>
  <c r="O1224" i="1" s="1"/>
  <c r="N1218" i="1"/>
  <c r="M1218" i="1"/>
  <c r="L1218" i="1"/>
  <c r="K1218" i="1"/>
  <c r="K1222" i="1" s="1"/>
  <c r="K1224" i="1" s="1"/>
  <c r="J1218" i="1"/>
  <c r="I1218" i="1"/>
  <c r="H1218" i="1"/>
  <c r="G1218" i="1"/>
  <c r="G1222" i="1" s="1"/>
  <c r="G1224" i="1" s="1"/>
  <c r="F1218" i="1"/>
  <c r="E1218" i="1"/>
  <c r="D1218" i="1"/>
  <c r="C1218" i="1"/>
  <c r="C1222" i="1" s="1"/>
  <c r="C1224" i="1" s="1"/>
  <c r="B1218" i="1"/>
  <c r="T1214" i="1"/>
  <c r="P1214" i="1"/>
  <c r="D1214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R1212" i="1"/>
  <c r="R1214" i="1" s="1"/>
  <c r="J1212" i="1"/>
  <c r="J1214" i="1" s="1"/>
  <c r="B1212" i="1"/>
  <c r="B1214" i="1" s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Z1211" i="1" s="1"/>
  <c r="M1211" i="1"/>
  <c r="L1211" i="1"/>
  <c r="K1211" i="1"/>
  <c r="J1211" i="1"/>
  <c r="I1211" i="1"/>
  <c r="H1211" i="1"/>
  <c r="G1211" i="1"/>
  <c r="F1211" i="1"/>
  <c r="E1211" i="1"/>
  <c r="D1211" i="1"/>
  <c r="C1211" i="1"/>
  <c r="B1211" i="1"/>
  <c r="Y1210" i="1"/>
  <c r="X1210" i="1"/>
  <c r="X1212" i="1" s="1"/>
  <c r="X1214" i="1" s="1"/>
  <c r="W1210" i="1"/>
  <c r="V1210" i="1"/>
  <c r="V1212" i="1" s="1"/>
  <c r="V1214" i="1" s="1"/>
  <c r="U1210" i="1"/>
  <c r="T1210" i="1"/>
  <c r="S1210" i="1"/>
  <c r="R1210" i="1"/>
  <c r="Q1210" i="1"/>
  <c r="P1210" i="1"/>
  <c r="P1212" i="1" s="1"/>
  <c r="O1210" i="1"/>
  <c r="N1210" i="1"/>
  <c r="N1212" i="1" s="1"/>
  <c r="N1214" i="1" s="1"/>
  <c r="M1210" i="1"/>
  <c r="L1210" i="1"/>
  <c r="K1210" i="1"/>
  <c r="J1210" i="1"/>
  <c r="I1210" i="1"/>
  <c r="H1210" i="1"/>
  <c r="H1212" i="1" s="1"/>
  <c r="H1214" i="1" s="1"/>
  <c r="G1210" i="1"/>
  <c r="F1210" i="1"/>
  <c r="F1212" i="1" s="1"/>
  <c r="F1214" i="1" s="1"/>
  <c r="E1210" i="1"/>
  <c r="D1210" i="1"/>
  <c r="C1210" i="1"/>
  <c r="B1210" i="1"/>
  <c r="Y1209" i="1"/>
  <c r="X1209" i="1"/>
  <c r="W1209" i="1"/>
  <c r="V1209" i="1"/>
  <c r="U1209" i="1"/>
  <c r="T1209" i="1"/>
  <c r="S1209" i="1"/>
  <c r="S1212" i="1" s="1"/>
  <c r="R1209" i="1"/>
  <c r="Q1209" i="1"/>
  <c r="P1209" i="1"/>
  <c r="O1209" i="1"/>
  <c r="N1209" i="1"/>
  <c r="M1209" i="1"/>
  <c r="L1209" i="1"/>
  <c r="K1209" i="1"/>
  <c r="K1212" i="1" s="1"/>
  <c r="J1209" i="1"/>
  <c r="I1209" i="1"/>
  <c r="H1209" i="1"/>
  <c r="G1209" i="1"/>
  <c r="F1209" i="1"/>
  <c r="E1209" i="1"/>
  <c r="D1209" i="1"/>
  <c r="C1209" i="1"/>
  <c r="C1212" i="1" s="1"/>
  <c r="B1209" i="1"/>
  <c r="Y1208" i="1"/>
  <c r="X1208" i="1"/>
  <c r="W1208" i="1"/>
  <c r="V1208" i="1"/>
  <c r="U1208" i="1"/>
  <c r="T1208" i="1"/>
  <c r="T1212" i="1" s="1"/>
  <c r="S1208" i="1"/>
  <c r="R1208" i="1"/>
  <c r="Q1208" i="1"/>
  <c r="P1208" i="1"/>
  <c r="O1208" i="1"/>
  <c r="N1208" i="1"/>
  <c r="Z1208" i="1" s="1"/>
  <c r="M1208" i="1"/>
  <c r="L1208" i="1"/>
  <c r="L1212" i="1" s="1"/>
  <c r="L1214" i="1" s="1"/>
  <c r="K1208" i="1"/>
  <c r="J1208" i="1"/>
  <c r="I1208" i="1"/>
  <c r="H1208" i="1"/>
  <c r="G1208" i="1"/>
  <c r="F1208" i="1"/>
  <c r="E1208" i="1"/>
  <c r="D1208" i="1"/>
  <c r="D1212" i="1" s="1"/>
  <c r="C1208" i="1"/>
  <c r="B1208" i="1"/>
  <c r="Y1203" i="1"/>
  <c r="X1203" i="1"/>
  <c r="X1204" i="1" s="1"/>
  <c r="W1203" i="1"/>
  <c r="V1203" i="1"/>
  <c r="V1204" i="1" s="1"/>
  <c r="U1203" i="1"/>
  <c r="T1203" i="1"/>
  <c r="T1204" i="1" s="1"/>
  <c r="S1203" i="1"/>
  <c r="R1203" i="1"/>
  <c r="R1204" i="1" s="1"/>
  <c r="Q1203" i="1"/>
  <c r="P1203" i="1"/>
  <c r="P1204" i="1" s="1"/>
  <c r="O1203" i="1"/>
  <c r="N1203" i="1"/>
  <c r="N1204" i="1" s="1"/>
  <c r="M1203" i="1"/>
  <c r="L1203" i="1"/>
  <c r="L1204" i="1" s="1"/>
  <c r="K1203" i="1"/>
  <c r="J1203" i="1"/>
  <c r="J1204" i="1" s="1"/>
  <c r="I1203" i="1"/>
  <c r="H1203" i="1"/>
  <c r="H1204" i="1" s="1"/>
  <c r="G1203" i="1"/>
  <c r="F1203" i="1"/>
  <c r="F1204" i="1" s="1"/>
  <c r="E1203" i="1"/>
  <c r="D1203" i="1"/>
  <c r="D1204" i="1" s="1"/>
  <c r="C1203" i="1"/>
  <c r="B1203" i="1"/>
  <c r="U1202" i="1"/>
  <c r="U1204" i="1" s="1"/>
  <c r="E1202" i="1"/>
  <c r="E1204" i="1" s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C1201" i="1"/>
  <c r="B1201" i="1"/>
  <c r="Y1200" i="1"/>
  <c r="Y1202" i="1" s="1"/>
  <c r="Y1204" i="1" s="1"/>
  <c r="X1200" i="1"/>
  <c r="W1200" i="1"/>
  <c r="V1200" i="1"/>
  <c r="U1200" i="1"/>
  <c r="T1200" i="1"/>
  <c r="S1200" i="1"/>
  <c r="R1200" i="1"/>
  <c r="Q1200" i="1"/>
  <c r="Q1202" i="1" s="1"/>
  <c r="Q1204" i="1" s="1"/>
  <c r="P1200" i="1"/>
  <c r="O1200" i="1"/>
  <c r="N1200" i="1"/>
  <c r="M1200" i="1"/>
  <c r="L1200" i="1"/>
  <c r="K1200" i="1"/>
  <c r="J1200" i="1"/>
  <c r="I1200" i="1"/>
  <c r="I1202" i="1" s="1"/>
  <c r="I1204" i="1" s="1"/>
  <c r="H1200" i="1"/>
  <c r="G1200" i="1"/>
  <c r="F1200" i="1"/>
  <c r="E1200" i="1"/>
  <c r="D1200" i="1"/>
  <c r="C1200" i="1"/>
  <c r="B1200" i="1"/>
  <c r="Y1199" i="1"/>
  <c r="X1199" i="1"/>
  <c r="W1199" i="1"/>
  <c r="V1199" i="1"/>
  <c r="V1202" i="1" s="1"/>
  <c r="U1199" i="1"/>
  <c r="T1199" i="1"/>
  <c r="S1199" i="1"/>
  <c r="R1199" i="1"/>
  <c r="R1202" i="1" s="1"/>
  <c r="Q1199" i="1"/>
  <c r="P1199" i="1"/>
  <c r="O1199" i="1"/>
  <c r="N1199" i="1"/>
  <c r="N1202" i="1" s="1"/>
  <c r="M1199" i="1"/>
  <c r="L1199" i="1"/>
  <c r="K1199" i="1"/>
  <c r="J1199" i="1"/>
  <c r="J1202" i="1" s="1"/>
  <c r="I1199" i="1"/>
  <c r="H1199" i="1"/>
  <c r="G1199" i="1"/>
  <c r="F1199" i="1"/>
  <c r="F1202" i="1" s="1"/>
  <c r="E1199" i="1"/>
  <c r="D1199" i="1"/>
  <c r="C1199" i="1"/>
  <c r="B1199" i="1"/>
  <c r="Y1198" i="1"/>
  <c r="X1198" i="1"/>
  <c r="X1202" i="1" s="1"/>
  <c r="W1198" i="1"/>
  <c r="V1198" i="1"/>
  <c r="U1198" i="1"/>
  <c r="T1198" i="1"/>
  <c r="T1202" i="1" s="1"/>
  <c r="S1198" i="1"/>
  <c r="R1198" i="1"/>
  <c r="Q1198" i="1"/>
  <c r="P1198" i="1"/>
  <c r="P1202" i="1" s="1"/>
  <c r="O1198" i="1"/>
  <c r="N1198" i="1"/>
  <c r="M1198" i="1"/>
  <c r="L1198" i="1"/>
  <c r="L1202" i="1" s="1"/>
  <c r="K1198" i="1"/>
  <c r="J1198" i="1"/>
  <c r="I1198" i="1"/>
  <c r="H1198" i="1"/>
  <c r="H1202" i="1" s="1"/>
  <c r="G1198" i="1"/>
  <c r="F1198" i="1"/>
  <c r="E1198" i="1"/>
  <c r="D1198" i="1"/>
  <c r="D1202" i="1" s="1"/>
  <c r="C1198" i="1"/>
  <c r="B1198" i="1"/>
  <c r="Y1193" i="1"/>
  <c r="Y1194" i="1" s="1"/>
  <c r="X1193" i="1"/>
  <c r="W1193" i="1"/>
  <c r="V1193" i="1"/>
  <c r="U1193" i="1"/>
  <c r="U1194" i="1" s="1"/>
  <c r="T1193" i="1"/>
  <c r="S1193" i="1"/>
  <c r="R1193" i="1"/>
  <c r="Q1193" i="1"/>
  <c r="Q1194" i="1" s="1"/>
  <c r="P1193" i="1"/>
  <c r="O1193" i="1"/>
  <c r="N1193" i="1"/>
  <c r="M1193" i="1"/>
  <c r="L1193" i="1"/>
  <c r="K1193" i="1"/>
  <c r="J1193" i="1"/>
  <c r="I1193" i="1"/>
  <c r="I1194" i="1" s="1"/>
  <c r="H1193" i="1"/>
  <c r="G1193" i="1"/>
  <c r="F1193" i="1"/>
  <c r="E1193" i="1"/>
  <c r="E1194" i="1" s="1"/>
  <c r="D1193" i="1"/>
  <c r="C1193" i="1"/>
  <c r="B1193" i="1"/>
  <c r="X1192" i="1"/>
  <c r="X1194" i="1" s="1"/>
  <c r="H1192" i="1"/>
  <c r="H1194" i="1" s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Z1191" i="1" s="1"/>
  <c r="M1191" i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X1190" i="1"/>
  <c r="W1190" i="1"/>
  <c r="V1190" i="1"/>
  <c r="U1190" i="1"/>
  <c r="T1190" i="1"/>
  <c r="S1190" i="1"/>
  <c r="R1190" i="1"/>
  <c r="Q1190" i="1"/>
  <c r="P1190" i="1"/>
  <c r="O1190" i="1"/>
  <c r="N1190" i="1"/>
  <c r="Z1190" i="1" s="1"/>
  <c r="M1190" i="1"/>
  <c r="L1190" i="1"/>
  <c r="K1190" i="1"/>
  <c r="J1190" i="1"/>
  <c r="I1190" i="1"/>
  <c r="H1190" i="1"/>
  <c r="G1190" i="1"/>
  <c r="F1190" i="1"/>
  <c r="E1190" i="1"/>
  <c r="D1190" i="1"/>
  <c r="C1190" i="1"/>
  <c r="B1190" i="1"/>
  <c r="Y1189" i="1"/>
  <c r="Y1192" i="1" s="1"/>
  <c r="X1189" i="1"/>
  <c r="W1189" i="1"/>
  <c r="V1189" i="1"/>
  <c r="U1189" i="1"/>
  <c r="U1192" i="1" s="1"/>
  <c r="T1189" i="1"/>
  <c r="S1189" i="1"/>
  <c r="R1189" i="1"/>
  <c r="Q1189" i="1"/>
  <c r="Q1192" i="1" s="1"/>
  <c r="P1189" i="1"/>
  <c r="O1189" i="1"/>
  <c r="N1189" i="1"/>
  <c r="M1189" i="1"/>
  <c r="L1189" i="1"/>
  <c r="K1189" i="1"/>
  <c r="J1189" i="1"/>
  <c r="I1189" i="1"/>
  <c r="I1192" i="1" s="1"/>
  <c r="H1189" i="1"/>
  <c r="G1189" i="1"/>
  <c r="F1189" i="1"/>
  <c r="E1189" i="1"/>
  <c r="E1192" i="1" s="1"/>
  <c r="D1189" i="1"/>
  <c r="C1189" i="1"/>
  <c r="B1189" i="1"/>
  <c r="Y1188" i="1"/>
  <c r="X1188" i="1"/>
  <c r="W1188" i="1"/>
  <c r="V1188" i="1"/>
  <c r="V1192" i="1" s="1"/>
  <c r="V1194" i="1" s="1"/>
  <c r="U1188" i="1"/>
  <c r="T1188" i="1"/>
  <c r="T1192" i="1" s="1"/>
  <c r="T1194" i="1" s="1"/>
  <c r="S1188" i="1"/>
  <c r="R1188" i="1"/>
  <c r="Q1188" i="1"/>
  <c r="P1188" i="1"/>
  <c r="P1192" i="1" s="1"/>
  <c r="P1194" i="1" s="1"/>
  <c r="O1188" i="1"/>
  <c r="N1188" i="1"/>
  <c r="N1192" i="1" s="1"/>
  <c r="N1194" i="1" s="1"/>
  <c r="M1188" i="1"/>
  <c r="L1188" i="1"/>
  <c r="L1192" i="1" s="1"/>
  <c r="L1194" i="1" s="1"/>
  <c r="K1188" i="1"/>
  <c r="J1188" i="1"/>
  <c r="I1188" i="1"/>
  <c r="H1188" i="1"/>
  <c r="G1188" i="1"/>
  <c r="F1188" i="1"/>
  <c r="F1192" i="1" s="1"/>
  <c r="F1194" i="1" s="1"/>
  <c r="E1188" i="1"/>
  <c r="D1188" i="1"/>
  <c r="D1192" i="1" s="1"/>
  <c r="D1194" i="1" s="1"/>
  <c r="C1188" i="1"/>
  <c r="B1188" i="1"/>
  <c r="U1184" i="1"/>
  <c r="E1184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S1182" i="1"/>
  <c r="S1184" i="1" s="1"/>
  <c r="K1182" i="1"/>
  <c r="K1184" i="1" s="1"/>
  <c r="C1182" i="1"/>
  <c r="C1184" i="1" s="1"/>
  <c r="Y1181" i="1"/>
  <c r="X1181" i="1"/>
  <c r="W1181" i="1"/>
  <c r="W1182" i="1" s="1"/>
  <c r="W1184" i="1" s="1"/>
  <c r="V1181" i="1"/>
  <c r="U1181" i="1"/>
  <c r="T1181" i="1"/>
  <c r="S1181" i="1"/>
  <c r="R1181" i="1"/>
  <c r="Q1181" i="1"/>
  <c r="P1181" i="1"/>
  <c r="O1181" i="1"/>
  <c r="N1181" i="1"/>
  <c r="M1181" i="1"/>
  <c r="L1181" i="1"/>
  <c r="K1181" i="1"/>
  <c r="J1181" i="1"/>
  <c r="I1181" i="1"/>
  <c r="H1181" i="1"/>
  <c r="G1181" i="1"/>
  <c r="G1182" i="1" s="1"/>
  <c r="G1184" i="1" s="1"/>
  <c r="F1181" i="1"/>
  <c r="E1181" i="1"/>
  <c r="D1181" i="1"/>
  <c r="C1181" i="1"/>
  <c r="B1181" i="1"/>
  <c r="Y1180" i="1"/>
  <c r="X1180" i="1"/>
  <c r="W1180" i="1"/>
  <c r="V1180" i="1"/>
  <c r="U1180" i="1"/>
  <c r="T1180" i="1"/>
  <c r="S1180" i="1"/>
  <c r="R1180" i="1"/>
  <c r="Q1180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C1180" i="1"/>
  <c r="B1180" i="1"/>
  <c r="Y1179" i="1"/>
  <c r="X1179" i="1"/>
  <c r="X1182" i="1" s="1"/>
  <c r="W1179" i="1"/>
  <c r="V1179" i="1"/>
  <c r="U1179" i="1"/>
  <c r="T1179" i="1"/>
  <c r="T1182" i="1" s="1"/>
  <c r="S1179" i="1"/>
  <c r="R1179" i="1"/>
  <c r="Q1179" i="1"/>
  <c r="P1179" i="1"/>
  <c r="P1182" i="1" s="1"/>
  <c r="O1179" i="1"/>
  <c r="N1179" i="1"/>
  <c r="Z1179" i="1" s="1"/>
  <c r="AB1179" i="1" s="1"/>
  <c r="M1179" i="1"/>
  <c r="L1179" i="1"/>
  <c r="L1182" i="1" s="1"/>
  <c r="K1179" i="1"/>
  <c r="J1179" i="1"/>
  <c r="I1179" i="1"/>
  <c r="H1179" i="1"/>
  <c r="H1182" i="1" s="1"/>
  <c r="G1179" i="1"/>
  <c r="F1179" i="1"/>
  <c r="E1179" i="1"/>
  <c r="D1179" i="1"/>
  <c r="D1182" i="1" s="1"/>
  <c r="C1179" i="1"/>
  <c r="B1179" i="1"/>
  <c r="Y1178" i="1"/>
  <c r="Y1182" i="1" s="1"/>
  <c r="Y1184" i="1" s="1"/>
  <c r="X1178" i="1"/>
  <c r="W1178" i="1"/>
  <c r="V1178" i="1"/>
  <c r="U1178" i="1"/>
  <c r="U1182" i="1" s="1"/>
  <c r="T1178" i="1"/>
  <c r="S1178" i="1"/>
  <c r="R1178" i="1"/>
  <c r="Q1178" i="1"/>
  <c r="Q1182" i="1" s="1"/>
  <c r="Q1184" i="1" s="1"/>
  <c r="P1178" i="1"/>
  <c r="O1178" i="1"/>
  <c r="O1182" i="1" s="1"/>
  <c r="O1184" i="1" s="1"/>
  <c r="N1178" i="1"/>
  <c r="M1178" i="1"/>
  <c r="L1178" i="1"/>
  <c r="K1178" i="1"/>
  <c r="J1178" i="1"/>
  <c r="I1178" i="1"/>
  <c r="I1182" i="1" s="1"/>
  <c r="I1184" i="1" s="1"/>
  <c r="H1178" i="1"/>
  <c r="G1178" i="1"/>
  <c r="F1178" i="1"/>
  <c r="E1178" i="1"/>
  <c r="E1182" i="1" s="1"/>
  <c r="D1178" i="1"/>
  <c r="C1178" i="1"/>
  <c r="B1178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Z1171" i="1" s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X1170" i="1"/>
  <c r="W1170" i="1"/>
  <c r="V1170" i="1"/>
  <c r="V1172" i="1" s="1"/>
  <c r="V1174" i="1" s="1"/>
  <c r="U1170" i="1"/>
  <c r="T1170" i="1"/>
  <c r="S1170" i="1"/>
  <c r="R1170" i="1"/>
  <c r="R1172" i="1" s="1"/>
  <c r="R1174" i="1" s="1"/>
  <c r="Q1170" i="1"/>
  <c r="P1170" i="1"/>
  <c r="O1170" i="1"/>
  <c r="N1170" i="1"/>
  <c r="N1172" i="1" s="1"/>
  <c r="N1174" i="1" s="1"/>
  <c r="M1170" i="1"/>
  <c r="L1170" i="1"/>
  <c r="K1170" i="1"/>
  <c r="J1170" i="1"/>
  <c r="J1172" i="1" s="1"/>
  <c r="J1174" i="1" s="1"/>
  <c r="I1170" i="1"/>
  <c r="H1170" i="1"/>
  <c r="G1170" i="1"/>
  <c r="F1170" i="1"/>
  <c r="F1172" i="1" s="1"/>
  <c r="F1174" i="1" s="1"/>
  <c r="E1170" i="1"/>
  <c r="D1170" i="1"/>
  <c r="C1170" i="1"/>
  <c r="B1170" i="1"/>
  <c r="Y1169" i="1"/>
  <c r="X1169" i="1"/>
  <c r="W1169" i="1"/>
  <c r="W1172" i="1" s="1"/>
  <c r="V1169" i="1"/>
  <c r="U1169" i="1"/>
  <c r="T1169" i="1"/>
  <c r="S1169" i="1"/>
  <c r="S1172" i="1" s="1"/>
  <c r="R1169" i="1"/>
  <c r="Q1169" i="1"/>
  <c r="P1169" i="1"/>
  <c r="O1169" i="1"/>
  <c r="O1172" i="1" s="1"/>
  <c r="N1169" i="1"/>
  <c r="M1169" i="1"/>
  <c r="Z1169" i="1" s="1"/>
  <c r="L1169" i="1"/>
  <c r="K1169" i="1"/>
  <c r="K1172" i="1" s="1"/>
  <c r="J1169" i="1"/>
  <c r="I1169" i="1"/>
  <c r="H1169" i="1"/>
  <c r="G1169" i="1"/>
  <c r="G1172" i="1" s="1"/>
  <c r="F1169" i="1"/>
  <c r="E1169" i="1"/>
  <c r="D1169" i="1"/>
  <c r="C1169" i="1"/>
  <c r="C1172" i="1" s="1"/>
  <c r="B1169" i="1"/>
  <c r="Y1168" i="1"/>
  <c r="Y1172" i="1" s="1"/>
  <c r="X1168" i="1"/>
  <c r="W1168" i="1"/>
  <c r="V1168" i="1"/>
  <c r="U1168" i="1"/>
  <c r="U1172" i="1" s="1"/>
  <c r="T1168" i="1"/>
  <c r="S1168" i="1"/>
  <c r="R1168" i="1"/>
  <c r="Q1168" i="1"/>
  <c r="Q1172" i="1" s="1"/>
  <c r="P1168" i="1"/>
  <c r="O1168" i="1"/>
  <c r="N1168" i="1"/>
  <c r="Z1168" i="1" s="1"/>
  <c r="M1168" i="1"/>
  <c r="M1172" i="1" s="1"/>
  <c r="L1168" i="1"/>
  <c r="K1168" i="1"/>
  <c r="J1168" i="1"/>
  <c r="I1168" i="1"/>
  <c r="I1172" i="1" s="1"/>
  <c r="H1168" i="1"/>
  <c r="G1168" i="1"/>
  <c r="F1168" i="1"/>
  <c r="E1168" i="1"/>
  <c r="E1172" i="1" s="1"/>
  <c r="D1168" i="1"/>
  <c r="C1168" i="1"/>
  <c r="B1168" i="1"/>
  <c r="S1164" i="1"/>
  <c r="O1164" i="1"/>
  <c r="K1164" i="1"/>
  <c r="C1164" i="1"/>
  <c r="Y1163" i="1"/>
  <c r="X1163" i="1"/>
  <c r="W1163" i="1"/>
  <c r="V1163" i="1"/>
  <c r="V1164" i="1" s="1"/>
  <c r="U1163" i="1"/>
  <c r="T1163" i="1"/>
  <c r="S1163" i="1"/>
  <c r="R1163" i="1"/>
  <c r="R1164" i="1" s="1"/>
  <c r="Q1163" i="1"/>
  <c r="P1163" i="1"/>
  <c r="O1163" i="1"/>
  <c r="N1163" i="1"/>
  <c r="N1164" i="1" s="1"/>
  <c r="M1163" i="1"/>
  <c r="L1163" i="1"/>
  <c r="K1163" i="1"/>
  <c r="J1163" i="1"/>
  <c r="J1164" i="1" s="1"/>
  <c r="I1163" i="1"/>
  <c r="H1163" i="1"/>
  <c r="G1163" i="1"/>
  <c r="F1163" i="1"/>
  <c r="F1164" i="1" s="1"/>
  <c r="E1163" i="1"/>
  <c r="D1163" i="1"/>
  <c r="C1163" i="1"/>
  <c r="B1163" i="1"/>
  <c r="Y1162" i="1"/>
  <c r="Y1164" i="1" s="1"/>
  <c r="Q1162" i="1"/>
  <c r="Q1164" i="1" s="1"/>
  <c r="I1162" i="1"/>
  <c r="I1164" i="1" s="1"/>
  <c r="AA1161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Z1161" i="1" s="1"/>
  <c r="L1161" i="1"/>
  <c r="K1161" i="1"/>
  <c r="J1161" i="1"/>
  <c r="I1161" i="1"/>
  <c r="H1161" i="1"/>
  <c r="G1161" i="1"/>
  <c r="F1161" i="1"/>
  <c r="E1161" i="1"/>
  <c r="D1161" i="1"/>
  <c r="C1161" i="1"/>
  <c r="B1161" i="1"/>
  <c r="Y1160" i="1"/>
  <c r="X1160" i="1"/>
  <c r="W1160" i="1"/>
  <c r="W1162" i="1" s="1"/>
  <c r="W1164" i="1" s="1"/>
  <c r="V1160" i="1"/>
  <c r="U1160" i="1"/>
  <c r="U1162" i="1" s="1"/>
  <c r="U1164" i="1" s="1"/>
  <c r="T1160" i="1"/>
  <c r="S1160" i="1"/>
  <c r="R1160" i="1"/>
  <c r="Q1160" i="1"/>
  <c r="P1160" i="1"/>
  <c r="O1160" i="1"/>
  <c r="O1162" i="1" s="1"/>
  <c r="N1160" i="1"/>
  <c r="M1160" i="1"/>
  <c r="Z1160" i="1" s="1"/>
  <c r="AA1160" i="1" s="1"/>
  <c r="L1160" i="1"/>
  <c r="K1160" i="1"/>
  <c r="J1160" i="1"/>
  <c r="I1160" i="1"/>
  <c r="H1160" i="1"/>
  <c r="G1160" i="1"/>
  <c r="G1162" i="1" s="1"/>
  <c r="G1164" i="1" s="1"/>
  <c r="F1160" i="1"/>
  <c r="E1160" i="1"/>
  <c r="E1162" i="1" s="1"/>
  <c r="E1164" i="1" s="1"/>
  <c r="D1160" i="1"/>
  <c r="C1160" i="1"/>
  <c r="B1160" i="1"/>
  <c r="Y1159" i="1"/>
  <c r="X1159" i="1"/>
  <c r="W1159" i="1"/>
  <c r="V1159" i="1"/>
  <c r="V1162" i="1" s="1"/>
  <c r="U1159" i="1"/>
  <c r="T1159" i="1"/>
  <c r="S1159" i="1"/>
  <c r="R1159" i="1"/>
  <c r="R1162" i="1" s="1"/>
  <c r="Q1159" i="1"/>
  <c r="P1159" i="1"/>
  <c r="O1159" i="1"/>
  <c r="N1159" i="1"/>
  <c r="N1162" i="1" s="1"/>
  <c r="M1159" i="1"/>
  <c r="L1159" i="1"/>
  <c r="K1159" i="1"/>
  <c r="J1159" i="1"/>
  <c r="J1162" i="1" s="1"/>
  <c r="I1159" i="1"/>
  <c r="H1159" i="1"/>
  <c r="G1159" i="1"/>
  <c r="F1159" i="1"/>
  <c r="F1162" i="1" s="1"/>
  <c r="E1159" i="1"/>
  <c r="D1159" i="1"/>
  <c r="C1159" i="1"/>
  <c r="B1159" i="1"/>
  <c r="AA1158" i="1"/>
  <c r="Y1158" i="1"/>
  <c r="X1158" i="1"/>
  <c r="X1162" i="1" s="1"/>
  <c r="W1158" i="1"/>
  <c r="V1158" i="1"/>
  <c r="U1158" i="1"/>
  <c r="T1158" i="1"/>
  <c r="T1162" i="1" s="1"/>
  <c r="S1158" i="1"/>
  <c r="S1162" i="1" s="1"/>
  <c r="R1158" i="1"/>
  <c r="Q1158" i="1"/>
  <c r="P1158" i="1"/>
  <c r="P1162" i="1" s="1"/>
  <c r="O1158" i="1"/>
  <c r="N1158" i="1"/>
  <c r="M1158" i="1"/>
  <c r="Z1158" i="1" s="1"/>
  <c r="L1158" i="1"/>
  <c r="L1162" i="1" s="1"/>
  <c r="K1158" i="1"/>
  <c r="K1162" i="1" s="1"/>
  <c r="J1158" i="1"/>
  <c r="I1158" i="1"/>
  <c r="H1158" i="1"/>
  <c r="H1162" i="1" s="1"/>
  <c r="G1158" i="1"/>
  <c r="F1158" i="1"/>
  <c r="E1158" i="1"/>
  <c r="D1158" i="1"/>
  <c r="D1162" i="1" s="1"/>
  <c r="C1158" i="1"/>
  <c r="C1162" i="1" s="1"/>
  <c r="B1158" i="1"/>
  <c r="Y1153" i="1"/>
  <c r="X1153" i="1"/>
  <c r="W1153" i="1"/>
  <c r="W1154" i="1" s="1"/>
  <c r="V1153" i="1"/>
  <c r="U1153" i="1"/>
  <c r="T1153" i="1"/>
  <c r="S1153" i="1"/>
  <c r="S1154" i="1" s="1"/>
  <c r="R1153" i="1"/>
  <c r="Q1153" i="1"/>
  <c r="P1153" i="1"/>
  <c r="O1153" i="1"/>
  <c r="O1154" i="1" s="1"/>
  <c r="N1153" i="1"/>
  <c r="M1153" i="1"/>
  <c r="L1153" i="1"/>
  <c r="K1153" i="1"/>
  <c r="K1154" i="1" s="1"/>
  <c r="J1153" i="1"/>
  <c r="I1153" i="1"/>
  <c r="H1153" i="1"/>
  <c r="G1153" i="1"/>
  <c r="G1154" i="1" s="1"/>
  <c r="F1153" i="1"/>
  <c r="E1153" i="1"/>
  <c r="D1153" i="1"/>
  <c r="C1153" i="1"/>
  <c r="C1154" i="1" s="1"/>
  <c r="B1153" i="1"/>
  <c r="T1152" i="1"/>
  <c r="T1154" i="1" s="1"/>
  <c r="L1152" i="1"/>
  <c r="L1154" i="1" s="1"/>
  <c r="D1152" i="1"/>
  <c r="D1154" i="1" s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Z1151" i="1" s="1"/>
  <c r="M1151" i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X1150" i="1"/>
  <c r="W1150" i="1"/>
  <c r="V1150" i="1"/>
  <c r="U1150" i="1"/>
  <c r="T1150" i="1"/>
  <c r="S1150" i="1"/>
  <c r="R1150" i="1"/>
  <c r="Q1150" i="1"/>
  <c r="P1150" i="1"/>
  <c r="O1150" i="1"/>
  <c r="N1150" i="1"/>
  <c r="Z1150" i="1" s="1"/>
  <c r="M1150" i="1"/>
  <c r="L1150" i="1"/>
  <c r="K1150" i="1"/>
  <c r="J1150" i="1"/>
  <c r="I1150" i="1"/>
  <c r="H1150" i="1"/>
  <c r="G1150" i="1"/>
  <c r="F1150" i="1"/>
  <c r="E1150" i="1"/>
  <c r="D1150" i="1"/>
  <c r="C1150" i="1"/>
  <c r="B1150" i="1"/>
  <c r="AA1149" i="1"/>
  <c r="Y1149" i="1"/>
  <c r="X1149" i="1"/>
  <c r="W1149" i="1"/>
  <c r="V1149" i="1"/>
  <c r="U1149" i="1"/>
  <c r="T1149" i="1"/>
  <c r="S1149" i="1"/>
  <c r="R1149" i="1"/>
  <c r="Q1149" i="1"/>
  <c r="P1149" i="1"/>
  <c r="O1149" i="1"/>
  <c r="N1149" i="1"/>
  <c r="M1149" i="1"/>
  <c r="Z1149" i="1" s="1"/>
  <c r="AB1149" i="1" s="1"/>
  <c r="L1149" i="1"/>
  <c r="K1149" i="1"/>
  <c r="J1149" i="1"/>
  <c r="I1149" i="1"/>
  <c r="H1149" i="1"/>
  <c r="G1149" i="1"/>
  <c r="F1149" i="1"/>
  <c r="E1149" i="1"/>
  <c r="D1149" i="1"/>
  <c r="C1149" i="1"/>
  <c r="B1149" i="1"/>
  <c r="Y1148" i="1"/>
  <c r="X1148" i="1"/>
  <c r="X1152" i="1" s="1"/>
  <c r="X1154" i="1" s="1"/>
  <c r="W1148" i="1"/>
  <c r="W1152" i="1" s="1"/>
  <c r="V1148" i="1"/>
  <c r="U1148" i="1"/>
  <c r="T1148" i="1"/>
  <c r="S1148" i="1"/>
  <c r="S1152" i="1" s="1"/>
  <c r="R1148" i="1"/>
  <c r="Q1148" i="1"/>
  <c r="P1148" i="1"/>
  <c r="P1152" i="1" s="1"/>
  <c r="P1154" i="1" s="1"/>
  <c r="O1148" i="1"/>
  <c r="O1152" i="1" s="1"/>
  <c r="N1148" i="1"/>
  <c r="M1148" i="1"/>
  <c r="L1148" i="1"/>
  <c r="K1148" i="1"/>
  <c r="K1152" i="1" s="1"/>
  <c r="J1148" i="1"/>
  <c r="I1148" i="1"/>
  <c r="H1148" i="1"/>
  <c r="H1152" i="1" s="1"/>
  <c r="H1154" i="1" s="1"/>
  <c r="G1148" i="1"/>
  <c r="G1152" i="1" s="1"/>
  <c r="F1148" i="1"/>
  <c r="E1148" i="1"/>
  <c r="D1148" i="1"/>
  <c r="C1148" i="1"/>
  <c r="C1152" i="1" s="1"/>
  <c r="B1148" i="1"/>
  <c r="Y1144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Y1141" i="1"/>
  <c r="X1141" i="1"/>
  <c r="W1141" i="1"/>
  <c r="W1142" i="1" s="1"/>
  <c r="W1144" i="1" s="1"/>
  <c r="V1141" i="1"/>
  <c r="U1141" i="1"/>
  <c r="T1141" i="1"/>
  <c r="S1141" i="1"/>
  <c r="R1141" i="1"/>
  <c r="Q1141" i="1"/>
  <c r="P1141" i="1"/>
  <c r="O1141" i="1"/>
  <c r="N1141" i="1"/>
  <c r="M1141" i="1"/>
  <c r="L1141" i="1"/>
  <c r="K1141" i="1"/>
  <c r="J1141" i="1"/>
  <c r="I1141" i="1"/>
  <c r="H1141" i="1"/>
  <c r="G1141" i="1"/>
  <c r="G1142" i="1" s="1"/>
  <c r="G1144" i="1" s="1"/>
  <c r="F1141" i="1"/>
  <c r="E1141" i="1"/>
  <c r="D1141" i="1"/>
  <c r="C1141" i="1"/>
  <c r="B1141" i="1"/>
  <c r="AA1140" i="1"/>
  <c r="Y1140" i="1"/>
  <c r="X1140" i="1"/>
  <c r="W1140" i="1"/>
  <c r="V1140" i="1"/>
  <c r="U1140" i="1"/>
  <c r="T1140" i="1"/>
  <c r="S1140" i="1"/>
  <c r="R1140" i="1"/>
  <c r="Q1140" i="1"/>
  <c r="P1140" i="1"/>
  <c r="O1140" i="1"/>
  <c r="N1140" i="1"/>
  <c r="M1140" i="1"/>
  <c r="Z1140" i="1" s="1"/>
  <c r="L1140" i="1"/>
  <c r="K1140" i="1"/>
  <c r="J1140" i="1"/>
  <c r="I1140" i="1"/>
  <c r="H1140" i="1"/>
  <c r="G1140" i="1"/>
  <c r="F1140" i="1"/>
  <c r="E1140" i="1"/>
  <c r="D1140" i="1"/>
  <c r="C1140" i="1"/>
  <c r="B1140" i="1"/>
  <c r="Y1139" i="1"/>
  <c r="X1139" i="1"/>
  <c r="W1139" i="1"/>
  <c r="V1139" i="1"/>
  <c r="U1139" i="1"/>
  <c r="T1139" i="1"/>
  <c r="S1139" i="1"/>
  <c r="R1139" i="1"/>
  <c r="Q1139" i="1"/>
  <c r="P1139" i="1"/>
  <c r="O1139" i="1"/>
  <c r="N1139" i="1"/>
  <c r="Z1139" i="1" s="1"/>
  <c r="AB1139" i="1" s="1"/>
  <c r="M1139" i="1"/>
  <c r="L1139" i="1"/>
  <c r="K1139" i="1"/>
  <c r="J1139" i="1"/>
  <c r="I1139" i="1"/>
  <c r="H1139" i="1"/>
  <c r="G1139" i="1"/>
  <c r="F1139" i="1"/>
  <c r="E1139" i="1"/>
  <c r="D1139" i="1"/>
  <c r="C1139" i="1"/>
  <c r="B1139" i="1"/>
  <c r="Y1138" i="1"/>
  <c r="Y1142" i="1" s="1"/>
  <c r="X1138" i="1"/>
  <c r="W1138" i="1"/>
  <c r="V1138" i="1"/>
  <c r="U1138" i="1"/>
  <c r="U1142" i="1" s="1"/>
  <c r="U1144" i="1" s="1"/>
  <c r="T1138" i="1"/>
  <c r="S1138" i="1"/>
  <c r="R1138" i="1"/>
  <c r="Q1138" i="1"/>
  <c r="Q1142" i="1" s="1"/>
  <c r="Q1144" i="1" s="1"/>
  <c r="P1138" i="1"/>
  <c r="O1138" i="1"/>
  <c r="N1138" i="1"/>
  <c r="M1138" i="1"/>
  <c r="L1138" i="1"/>
  <c r="K1138" i="1"/>
  <c r="J1138" i="1"/>
  <c r="I1138" i="1"/>
  <c r="I1142" i="1" s="1"/>
  <c r="I1144" i="1" s="1"/>
  <c r="H1138" i="1"/>
  <c r="G1138" i="1"/>
  <c r="F1138" i="1"/>
  <c r="E1138" i="1"/>
  <c r="E1142" i="1" s="1"/>
  <c r="E1144" i="1" s="1"/>
  <c r="D1138" i="1"/>
  <c r="C1138" i="1"/>
  <c r="B1138" i="1"/>
  <c r="L1134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V1132" i="1"/>
  <c r="V1134" i="1" s="1"/>
  <c r="R1132" i="1"/>
  <c r="R1134" i="1" s="1"/>
  <c r="J1132" i="1"/>
  <c r="J1134" i="1" s="1"/>
  <c r="F1132" i="1"/>
  <c r="F1134" i="1" s="1"/>
  <c r="B1132" i="1"/>
  <c r="B1134" i="1" s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Z1131" i="1" s="1"/>
  <c r="M1131" i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X1130" i="1"/>
  <c r="X1132" i="1" s="1"/>
  <c r="X1134" i="1" s="1"/>
  <c r="W1130" i="1"/>
  <c r="V1130" i="1"/>
  <c r="U1130" i="1"/>
  <c r="T1130" i="1"/>
  <c r="S1130" i="1"/>
  <c r="R1130" i="1"/>
  <c r="Q1130" i="1"/>
  <c r="P1130" i="1"/>
  <c r="P1132" i="1" s="1"/>
  <c r="P1134" i="1" s="1"/>
  <c r="O1130" i="1"/>
  <c r="N1130" i="1"/>
  <c r="N1132" i="1" s="1"/>
  <c r="N1134" i="1" s="1"/>
  <c r="M1130" i="1"/>
  <c r="L1130" i="1"/>
  <c r="K1130" i="1"/>
  <c r="J1130" i="1"/>
  <c r="I1130" i="1"/>
  <c r="H1130" i="1"/>
  <c r="H1132" i="1" s="1"/>
  <c r="H1134" i="1" s="1"/>
  <c r="G1130" i="1"/>
  <c r="F1130" i="1"/>
  <c r="E1130" i="1"/>
  <c r="D1130" i="1"/>
  <c r="C1130" i="1"/>
  <c r="B1130" i="1"/>
  <c r="Y1129" i="1"/>
  <c r="Y1059" i="1" s="1"/>
  <c r="Y1049" i="1" s="1"/>
  <c r="X1129" i="1"/>
  <c r="W1129" i="1"/>
  <c r="V1129" i="1"/>
  <c r="U1129" i="1"/>
  <c r="U1059" i="1" s="1"/>
  <c r="U1049" i="1" s="1"/>
  <c r="T1129" i="1"/>
  <c r="S1129" i="1"/>
  <c r="R1129" i="1"/>
  <c r="Q1129" i="1"/>
  <c r="Q1059" i="1" s="1"/>
  <c r="Q1049" i="1" s="1"/>
  <c r="P1129" i="1"/>
  <c r="O1129" i="1"/>
  <c r="N1129" i="1"/>
  <c r="M1129" i="1"/>
  <c r="L1129" i="1"/>
  <c r="K1129" i="1"/>
  <c r="J1129" i="1"/>
  <c r="I1129" i="1"/>
  <c r="I1059" i="1" s="1"/>
  <c r="I1049" i="1" s="1"/>
  <c r="H1129" i="1"/>
  <c r="G1129" i="1"/>
  <c r="F1129" i="1"/>
  <c r="E1129" i="1"/>
  <c r="E1059" i="1" s="1"/>
  <c r="E1049" i="1" s="1"/>
  <c r="D1129" i="1"/>
  <c r="C1129" i="1"/>
  <c r="B1129" i="1"/>
  <c r="Y1128" i="1"/>
  <c r="X1128" i="1"/>
  <c r="W1128" i="1"/>
  <c r="V1128" i="1"/>
  <c r="U1128" i="1"/>
  <c r="T1128" i="1"/>
  <c r="T1132" i="1" s="1"/>
  <c r="T1134" i="1" s="1"/>
  <c r="S1128" i="1"/>
  <c r="R1128" i="1"/>
  <c r="Q1128" i="1"/>
  <c r="P1128" i="1"/>
  <c r="O1128" i="1"/>
  <c r="N1128" i="1"/>
  <c r="Z1128" i="1" s="1"/>
  <c r="AB1128" i="1" s="1"/>
  <c r="M1128" i="1"/>
  <c r="L1128" i="1"/>
  <c r="L1132" i="1" s="1"/>
  <c r="K1128" i="1"/>
  <c r="J1128" i="1"/>
  <c r="I1128" i="1"/>
  <c r="H1128" i="1"/>
  <c r="G1128" i="1"/>
  <c r="F1128" i="1"/>
  <c r="E1128" i="1"/>
  <c r="D1128" i="1"/>
  <c r="D1132" i="1" s="1"/>
  <c r="D1134" i="1" s="1"/>
  <c r="C1128" i="1"/>
  <c r="B1128" i="1"/>
  <c r="O1124" i="1"/>
  <c r="Y1123" i="1"/>
  <c r="X1123" i="1"/>
  <c r="X1124" i="1" s="1"/>
  <c r="W1123" i="1"/>
  <c r="V1123" i="1"/>
  <c r="V1124" i="1" s="1"/>
  <c r="U1123" i="1"/>
  <c r="T1123" i="1"/>
  <c r="T1124" i="1" s="1"/>
  <c r="S1123" i="1"/>
  <c r="R1123" i="1"/>
  <c r="R1124" i="1" s="1"/>
  <c r="Q1123" i="1"/>
  <c r="P1123" i="1"/>
  <c r="P1124" i="1" s="1"/>
  <c r="O1123" i="1"/>
  <c r="N1123" i="1"/>
  <c r="N1124" i="1" s="1"/>
  <c r="M1123" i="1"/>
  <c r="L1123" i="1"/>
  <c r="L1124" i="1" s="1"/>
  <c r="K1123" i="1"/>
  <c r="J1123" i="1"/>
  <c r="J1124" i="1" s="1"/>
  <c r="I1123" i="1"/>
  <c r="H1123" i="1"/>
  <c r="H1124" i="1" s="1"/>
  <c r="G1123" i="1"/>
  <c r="F1123" i="1"/>
  <c r="F1124" i="1" s="1"/>
  <c r="E1123" i="1"/>
  <c r="D1123" i="1"/>
  <c r="D1124" i="1" s="1"/>
  <c r="C1123" i="1"/>
  <c r="B1123" i="1"/>
  <c r="M1122" i="1"/>
  <c r="M1124" i="1" s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Y1122" i="1" s="1"/>
  <c r="Y1124" i="1" s="1"/>
  <c r="X1120" i="1"/>
  <c r="W1120" i="1"/>
  <c r="V1120" i="1"/>
  <c r="U1120" i="1"/>
  <c r="U1122" i="1" s="1"/>
  <c r="U1124" i="1" s="1"/>
  <c r="T1120" i="1"/>
  <c r="S1120" i="1"/>
  <c r="R1120" i="1"/>
  <c r="Q1120" i="1"/>
  <c r="Q1122" i="1" s="1"/>
  <c r="Q1124" i="1" s="1"/>
  <c r="P1120" i="1"/>
  <c r="O1120" i="1"/>
  <c r="N1120" i="1"/>
  <c r="M1120" i="1"/>
  <c r="Z1120" i="1" s="1"/>
  <c r="AA1120" i="1" s="1"/>
  <c r="L1120" i="1"/>
  <c r="K1120" i="1"/>
  <c r="J1120" i="1"/>
  <c r="I1120" i="1"/>
  <c r="I1122" i="1" s="1"/>
  <c r="I1124" i="1" s="1"/>
  <c r="H1120" i="1"/>
  <c r="G1120" i="1"/>
  <c r="F1120" i="1"/>
  <c r="E1120" i="1"/>
  <c r="E1122" i="1" s="1"/>
  <c r="E1124" i="1" s="1"/>
  <c r="D1120" i="1"/>
  <c r="C1120" i="1"/>
  <c r="B1120" i="1"/>
  <c r="Y1119" i="1"/>
  <c r="X1119" i="1"/>
  <c r="W1119" i="1"/>
  <c r="V1119" i="1"/>
  <c r="U1119" i="1"/>
  <c r="T1119" i="1"/>
  <c r="S1119" i="1"/>
  <c r="R1119" i="1"/>
  <c r="Q1119" i="1"/>
  <c r="P1119" i="1"/>
  <c r="O1119" i="1"/>
  <c r="N1119" i="1"/>
  <c r="Z1119" i="1" s="1"/>
  <c r="AB1119" i="1" s="1"/>
  <c r="M1119" i="1"/>
  <c r="L1119" i="1"/>
  <c r="K1119" i="1"/>
  <c r="J1119" i="1"/>
  <c r="I1119" i="1"/>
  <c r="H1119" i="1"/>
  <c r="G1119" i="1"/>
  <c r="F1119" i="1"/>
  <c r="E1119" i="1"/>
  <c r="D1119" i="1"/>
  <c r="C1119" i="1"/>
  <c r="B1119" i="1"/>
  <c r="Y1118" i="1"/>
  <c r="X1118" i="1"/>
  <c r="X1122" i="1" s="1"/>
  <c r="W1118" i="1"/>
  <c r="W1122" i="1" s="1"/>
  <c r="W1124" i="1" s="1"/>
  <c r="V1118" i="1"/>
  <c r="V1122" i="1" s="1"/>
  <c r="U1118" i="1"/>
  <c r="T1118" i="1"/>
  <c r="T1122" i="1" s="1"/>
  <c r="S1118" i="1"/>
  <c r="S1122" i="1" s="1"/>
  <c r="S1124" i="1" s="1"/>
  <c r="R1118" i="1"/>
  <c r="R1122" i="1" s="1"/>
  <c r="Q1118" i="1"/>
  <c r="P1118" i="1"/>
  <c r="P1122" i="1" s="1"/>
  <c r="O1118" i="1"/>
  <c r="O1122" i="1" s="1"/>
  <c r="N1118" i="1"/>
  <c r="N1122" i="1" s="1"/>
  <c r="M1118" i="1"/>
  <c r="L1118" i="1"/>
  <c r="L1122" i="1" s="1"/>
  <c r="K1118" i="1"/>
  <c r="K1122" i="1" s="1"/>
  <c r="K1124" i="1" s="1"/>
  <c r="J1118" i="1"/>
  <c r="J1122" i="1" s="1"/>
  <c r="I1118" i="1"/>
  <c r="H1118" i="1"/>
  <c r="H1122" i="1" s="1"/>
  <c r="G1118" i="1"/>
  <c r="G1122" i="1" s="1"/>
  <c r="G1124" i="1" s="1"/>
  <c r="F1118" i="1"/>
  <c r="F1122" i="1" s="1"/>
  <c r="E1118" i="1"/>
  <c r="D1118" i="1"/>
  <c r="D1122" i="1" s="1"/>
  <c r="C1118" i="1"/>
  <c r="C1122" i="1" s="1"/>
  <c r="C1124" i="1" s="1"/>
  <c r="B1118" i="1"/>
  <c r="B1122" i="1" s="1"/>
  <c r="Y1113" i="1"/>
  <c r="Y1114" i="1" s="1"/>
  <c r="X1113" i="1"/>
  <c r="W1113" i="1"/>
  <c r="V1113" i="1"/>
  <c r="U1113" i="1"/>
  <c r="U1114" i="1" s="1"/>
  <c r="T1113" i="1"/>
  <c r="S1113" i="1"/>
  <c r="R1113" i="1"/>
  <c r="Q1113" i="1"/>
  <c r="Q1114" i="1" s="1"/>
  <c r="P1113" i="1"/>
  <c r="O1113" i="1"/>
  <c r="N1113" i="1"/>
  <c r="M1113" i="1"/>
  <c r="L1113" i="1"/>
  <c r="K1113" i="1"/>
  <c r="J1113" i="1"/>
  <c r="I1113" i="1"/>
  <c r="I1114" i="1" s="1"/>
  <c r="H1113" i="1"/>
  <c r="G1113" i="1"/>
  <c r="F1113" i="1"/>
  <c r="E1113" i="1"/>
  <c r="E1114" i="1" s="1"/>
  <c r="D1113" i="1"/>
  <c r="C1113" i="1"/>
  <c r="B1113" i="1"/>
  <c r="P1112" i="1"/>
  <c r="P1114" i="1" s="1"/>
  <c r="Y1111" i="1"/>
  <c r="X1111" i="1"/>
  <c r="X1061" i="1" s="1"/>
  <c r="X1051" i="1" s="1"/>
  <c r="W1111" i="1"/>
  <c r="V1111" i="1"/>
  <c r="U1111" i="1"/>
  <c r="T1111" i="1"/>
  <c r="T1061" i="1" s="1"/>
  <c r="T1051" i="1" s="1"/>
  <c r="S1111" i="1"/>
  <c r="R1111" i="1"/>
  <c r="R1061" i="1" s="1"/>
  <c r="R1051" i="1" s="1"/>
  <c r="Q1111" i="1"/>
  <c r="P1111" i="1"/>
  <c r="P1061" i="1" s="1"/>
  <c r="P1051" i="1" s="1"/>
  <c r="O1111" i="1"/>
  <c r="N1111" i="1"/>
  <c r="Z1111" i="1" s="1"/>
  <c r="M1111" i="1"/>
  <c r="L1111" i="1"/>
  <c r="L1061" i="1" s="1"/>
  <c r="L1051" i="1" s="1"/>
  <c r="K1111" i="1"/>
  <c r="J1111" i="1"/>
  <c r="J1061" i="1" s="1"/>
  <c r="J1051" i="1" s="1"/>
  <c r="I1111" i="1"/>
  <c r="H1111" i="1"/>
  <c r="H1061" i="1" s="1"/>
  <c r="H1051" i="1" s="1"/>
  <c r="G1111" i="1"/>
  <c r="F1111" i="1"/>
  <c r="E1111" i="1"/>
  <c r="D1111" i="1"/>
  <c r="D1061" i="1" s="1"/>
  <c r="D1051" i="1" s="1"/>
  <c r="C1111" i="1"/>
  <c r="B1111" i="1"/>
  <c r="Y1110" i="1"/>
  <c r="X1110" i="1"/>
  <c r="W1110" i="1"/>
  <c r="V1110" i="1"/>
  <c r="U1110" i="1"/>
  <c r="T1110" i="1"/>
  <c r="S1110" i="1"/>
  <c r="R1110" i="1"/>
  <c r="Q1110" i="1"/>
  <c r="P1110" i="1"/>
  <c r="O1110" i="1"/>
  <c r="N1110" i="1"/>
  <c r="Z1110" i="1" s="1"/>
  <c r="M1110" i="1"/>
  <c r="L1110" i="1"/>
  <c r="K1110" i="1"/>
  <c r="J1110" i="1"/>
  <c r="I1110" i="1"/>
  <c r="H1110" i="1"/>
  <c r="G1110" i="1"/>
  <c r="F1110" i="1"/>
  <c r="E1110" i="1"/>
  <c r="D1110" i="1"/>
  <c r="C1110" i="1"/>
  <c r="B1110" i="1"/>
  <c r="Y1109" i="1"/>
  <c r="X1109" i="1"/>
  <c r="W1109" i="1"/>
  <c r="V1109" i="1"/>
  <c r="U1109" i="1"/>
  <c r="T1109" i="1"/>
  <c r="S1109" i="1"/>
  <c r="R1109" i="1"/>
  <c r="Q1109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C1109" i="1"/>
  <c r="B1109" i="1"/>
  <c r="Y1108" i="1"/>
  <c r="Y1112" i="1" s="1"/>
  <c r="X1108" i="1"/>
  <c r="W1108" i="1"/>
  <c r="V1108" i="1"/>
  <c r="U1108" i="1"/>
  <c r="U1112" i="1" s="1"/>
  <c r="T1108" i="1"/>
  <c r="S1108" i="1"/>
  <c r="R1108" i="1"/>
  <c r="Q1108" i="1"/>
  <c r="Q1112" i="1" s="1"/>
  <c r="P1108" i="1"/>
  <c r="P1058" i="1" s="1"/>
  <c r="O1108" i="1"/>
  <c r="N1108" i="1"/>
  <c r="M1108" i="1"/>
  <c r="M1112" i="1" s="1"/>
  <c r="L1108" i="1"/>
  <c r="K1108" i="1"/>
  <c r="J1108" i="1"/>
  <c r="I1108" i="1"/>
  <c r="I1112" i="1" s="1"/>
  <c r="H1108" i="1"/>
  <c r="G1108" i="1"/>
  <c r="F1108" i="1"/>
  <c r="E1108" i="1"/>
  <c r="E1112" i="1" s="1"/>
  <c r="D1108" i="1"/>
  <c r="C1108" i="1"/>
  <c r="B1108" i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C1103" i="1"/>
  <c r="B1103" i="1"/>
  <c r="S1102" i="1"/>
  <c r="S1104" i="1" s="1"/>
  <c r="K1102" i="1"/>
  <c r="K1104" i="1" s="1"/>
  <c r="C1102" i="1"/>
  <c r="C1104" i="1" s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M1101" i="1"/>
  <c r="Z1101" i="1" s="1"/>
  <c r="AA1101" i="1" s="1"/>
  <c r="L1101" i="1"/>
  <c r="K1101" i="1"/>
  <c r="J1101" i="1"/>
  <c r="I1101" i="1"/>
  <c r="H1101" i="1"/>
  <c r="G1101" i="1"/>
  <c r="F1101" i="1"/>
  <c r="E1101" i="1"/>
  <c r="D1101" i="1"/>
  <c r="C1101" i="1"/>
  <c r="B1101" i="1"/>
  <c r="Y1100" i="1"/>
  <c r="X1100" i="1"/>
  <c r="W1100" i="1"/>
  <c r="V1100" i="1"/>
  <c r="U1100" i="1"/>
  <c r="T1100" i="1"/>
  <c r="S1100" i="1"/>
  <c r="R1100" i="1"/>
  <c r="Q1100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C1100" i="1"/>
  <c r="B1100" i="1"/>
  <c r="Y1099" i="1"/>
  <c r="X1099" i="1"/>
  <c r="W1099" i="1"/>
  <c r="V1099" i="1"/>
  <c r="U1099" i="1"/>
  <c r="T1099" i="1"/>
  <c r="S1099" i="1"/>
  <c r="R1099" i="1"/>
  <c r="Q1099" i="1"/>
  <c r="P1099" i="1"/>
  <c r="O1099" i="1"/>
  <c r="N1099" i="1"/>
  <c r="Z1099" i="1" s="1"/>
  <c r="AB1099" i="1" s="1"/>
  <c r="M1099" i="1"/>
  <c r="L1099" i="1"/>
  <c r="K1099" i="1"/>
  <c r="J1099" i="1"/>
  <c r="I1099" i="1"/>
  <c r="H1099" i="1"/>
  <c r="G1099" i="1"/>
  <c r="F1099" i="1"/>
  <c r="E1099" i="1"/>
  <c r="D1099" i="1"/>
  <c r="C1099" i="1"/>
  <c r="B1099" i="1"/>
  <c r="Y1098" i="1"/>
  <c r="X1098" i="1"/>
  <c r="W1098" i="1"/>
  <c r="W1102" i="1" s="1"/>
  <c r="W1104" i="1" s="1"/>
  <c r="V1098" i="1"/>
  <c r="U1098" i="1"/>
  <c r="T1098" i="1"/>
  <c r="S1098" i="1"/>
  <c r="R1098" i="1"/>
  <c r="Q1098" i="1"/>
  <c r="P1098" i="1"/>
  <c r="O1098" i="1"/>
  <c r="O1102" i="1" s="1"/>
  <c r="O1104" i="1" s="1"/>
  <c r="N1098" i="1"/>
  <c r="M1098" i="1"/>
  <c r="L1098" i="1"/>
  <c r="K1098" i="1"/>
  <c r="J1098" i="1"/>
  <c r="I1098" i="1"/>
  <c r="H1098" i="1"/>
  <c r="G1098" i="1"/>
  <c r="G1102" i="1" s="1"/>
  <c r="G1104" i="1" s="1"/>
  <c r="F1098" i="1"/>
  <c r="E1098" i="1"/>
  <c r="D1098" i="1"/>
  <c r="C1098" i="1"/>
  <c r="B1098" i="1"/>
  <c r="Y1093" i="1"/>
  <c r="X1093" i="1"/>
  <c r="W1093" i="1"/>
  <c r="V1093" i="1"/>
  <c r="U1093" i="1"/>
  <c r="T1093" i="1"/>
  <c r="S1093" i="1"/>
  <c r="R1093" i="1"/>
  <c r="Q1093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C1093" i="1"/>
  <c r="B1093" i="1"/>
  <c r="V1092" i="1"/>
  <c r="V1094" i="1" s="1"/>
  <c r="F1092" i="1"/>
  <c r="F1094" i="1" s="1"/>
  <c r="Y1091" i="1"/>
  <c r="X1091" i="1"/>
  <c r="W1091" i="1"/>
  <c r="V1091" i="1"/>
  <c r="U1091" i="1"/>
  <c r="T1091" i="1"/>
  <c r="S1091" i="1"/>
  <c r="R1091" i="1"/>
  <c r="Q1091" i="1"/>
  <c r="P1091" i="1"/>
  <c r="O1091" i="1"/>
  <c r="N1091" i="1"/>
  <c r="Z1091" i="1" s="1"/>
  <c r="M1091" i="1"/>
  <c r="L1091" i="1"/>
  <c r="K1091" i="1"/>
  <c r="J1091" i="1"/>
  <c r="I1091" i="1"/>
  <c r="H1091" i="1"/>
  <c r="G1091" i="1"/>
  <c r="F1091" i="1"/>
  <c r="E1091" i="1"/>
  <c r="D1091" i="1"/>
  <c r="C1091" i="1"/>
  <c r="B1091" i="1"/>
  <c r="Y1090" i="1"/>
  <c r="X1090" i="1"/>
  <c r="X1060" i="1" s="1"/>
  <c r="X1050" i="1" s="1"/>
  <c r="W1090" i="1"/>
  <c r="V1090" i="1"/>
  <c r="V1060" i="1" s="1"/>
  <c r="V1050" i="1" s="1"/>
  <c r="U1090" i="1"/>
  <c r="T1090" i="1"/>
  <c r="T1060" i="1" s="1"/>
  <c r="T1050" i="1" s="1"/>
  <c r="S1090" i="1"/>
  <c r="R1090" i="1"/>
  <c r="R1092" i="1" s="1"/>
  <c r="R1094" i="1" s="1"/>
  <c r="Q1090" i="1"/>
  <c r="P1090" i="1"/>
  <c r="O1090" i="1"/>
  <c r="N1090" i="1"/>
  <c r="N1060" i="1" s="1"/>
  <c r="N1050" i="1" s="1"/>
  <c r="M1090" i="1"/>
  <c r="L1090" i="1"/>
  <c r="L1060" i="1" s="1"/>
  <c r="L1050" i="1" s="1"/>
  <c r="K1090" i="1"/>
  <c r="J1090" i="1"/>
  <c r="J1092" i="1" s="1"/>
  <c r="J1094" i="1" s="1"/>
  <c r="I1090" i="1"/>
  <c r="H1090" i="1"/>
  <c r="H1060" i="1" s="1"/>
  <c r="H1050" i="1" s="1"/>
  <c r="G1090" i="1"/>
  <c r="F1090" i="1"/>
  <c r="F1060" i="1" s="1"/>
  <c r="F1050" i="1" s="1"/>
  <c r="E1090" i="1"/>
  <c r="D1090" i="1"/>
  <c r="D1060" i="1" s="1"/>
  <c r="D1050" i="1" s="1"/>
  <c r="C1090" i="1"/>
  <c r="B1090" i="1"/>
  <c r="B1060" i="1" s="1"/>
  <c r="Y1089" i="1"/>
  <c r="X1089" i="1"/>
  <c r="W1089" i="1"/>
  <c r="V1089" i="1"/>
  <c r="U1089" i="1"/>
  <c r="T1089" i="1"/>
  <c r="S1089" i="1"/>
  <c r="R1089" i="1"/>
  <c r="Q1089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C1089" i="1"/>
  <c r="B1089" i="1"/>
  <c r="Y1088" i="1"/>
  <c r="Y1092" i="1" s="1"/>
  <c r="X1088" i="1"/>
  <c r="W1088" i="1"/>
  <c r="W1092" i="1" s="1"/>
  <c r="V1088" i="1"/>
  <c r="U1088" i="1"/>
  <c r="U1092" i="1" s="1"/>
  <c r="T1088" i="1"/>
  <c r="S1088" i="1"/>
  <c r="S1092" i="1" s="1"/>
  <c r="R1088" i="1"/>
  <c r="Q1088" i="1"/>
  <c r="Q1092" i="1" s="1"/>
  <c r="P1088" i="1"/>
  <c r="O1088" i="1"/>
  <c r="O1092" i="1" s="1"/>
  <c r="N1088" i="1"/>
  <c r="Z1088" i="1" s="1"/>
  <c r="M1088" i="1"/>
  <c r="M1092" i="1" s="1"/>
  <c r="L1088" i="1"/>
  <c r="K1088" i="1"/>
  <c r="K1092" i="1" s="1"/>
  <c r="J1088" i="1"/>
  <c r="I1088" i="1"/>
  <c r="I1092" i="1" s="1"/>
  <c r="H1088" i="1"/>
  <c r="G1088" i="1"/>
  <c r="G1092" i="1" s="1"/>
  <c r="F1088" i="1"/>
  <c r="E1088" i="1"/>
  <c r="E1092" i="1" s="1"/>
  <c r="D1088" i="1"/>
  <c r="C1088" i="1"/>
  <c r="C1092" i="1" s="1"/>
  <c r="B1088" i="1"/>
  <c r="Y1083" i="1"/>
  <c r="X1083" i="1"/>
  <c r="W1083" i="1"/>
  <c r="V1083" i="1"/>
  <c r="U1083" i="1"/>
  <c r="T1083" i="1"/>
  <c r="S1083" i="1"/>
  <c r="R1083" i="1"/>
  <c r="Q1083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C1083" i="1"/>
  <c r="B1083" i="1"/>
  <c r="Y1082" i="1"/>
  <c r="Y1084" i="1" s="1"/>
  <c r="U1082" i="1"/>
  <c r="U1084" i="1" s="1"/>
  <c r="Q1082" i="1"/>
  <c r="Q1084" i="1" s="1"/>
  <c r="I1082" i="1"/>
  <c r="I1084" i="1" s="1"/>
  <c r="E1082" i="1"/>
  <c r="E1084" i="1" s="1"/>
  <c r="AA1081" i="1"/>
  <c r="Y1081" i="1"/>
  <c r="X1081" i="1"/>
  <c r="W1081" i="1"/>
  <c r="V1081" i="1"/>
  <c r="U1081" i="1"/>
  <c r="T1081" i="1"/>
  <c r="S1081" i="1"/>
  <c r="R1081" i="1"/>
  <c r="Q1081" i="1"/>
  <c r="P1081" i="1"/>
  <c r="O1081" i="1"/>
  <c r="N1081" i="1"/>
  <c r="M1081" i="1"/>
  <c r="Z1081" i="1" s="1"/>
  <c r="L1081" i="1"/>
  <c r="K1081" i="1"/>
  <c r="J1081" i="1"/>
  <c r="I1081" i="1"/>
  <c r="H1081" i="1"/>
  <c r="G1081" i="1"/>
  <c r="F1081" i="1"/>
  <c r="E1081" i="1"/>
  <c r="D1081" i="1"/>
  <c r="C1081" i="1"/>
  <c r="B1081" i="1"/>
  <c r="Y1080" i="1"/>
  <c r="X1080" i="1"/>
  <c r="W1080" i="1"/>
  <c r="W1082" i="1" s="1"/>
  <c r="W1084" i="1" s="1"/>
  <c r="V1080" i="1"/>
  <c r="U1080" i="1"/>
  <c r="T1080" i="1"/>
  <c r="S1080" i="1"/>
  <c r="R1080" i="1"/>
  <c r="Q1080" i="1"/>
  <c r="P1080" i="1"/>
  <c r="O1080" i="1"/>
  <c r="O1082" i="1" s="1"/>
  <c r="O1084" i="1" s="1"/>
  <c r="N1080" i="1"/>
  <c r="M1080" i="1"/>
  <c r="L1080" i="1"/>
  <c r="K1080" i="1"/>
  <c r="J1080" i="1"/>
  <c r="I1080" i="1"/>
  <c r="H1080" i="1"/>
  <c r="G1080" i="1"/>
  <c r="G1082" i="1" s="1"/>
  <c r="G1084" i="1" s="1"/>
  <c r="F1080" i="1"/>
  <c r="E1080" i="1"/>
  <c r="D1080" i="1"/>
  <c r="C1080" i="1"/>
  <c r="B1080" i="1"/>
  <c r="Y1079" i="1"/>
  <c r="X1079" i="1"/>
  <c r="W1079" i="1"/>
  <c r="V1079" i="1"/>
  <c r="U1079" i="1"/>
  <c r="T1079" i="1"/>
  <c r="S1079" i="1"/>
  <c r="R1079" i="1"/>
  <c r="Q1079" i="1"/>
  <c r="P1079" i="1"/>
  <c r="O1079" i="1"/>
  <c r="N1079" i="1"/>
  <c r="Z1079" i="1" s="1"/>
  <c r="AB1079" i="1" s="1"/>
  <c r="M1079" i="1"/>
  <c r="L1079" i="1"/>
  <c r="K1079" i="1"/>
  <c r="J1079" i="1"/>
  <c r="I1079" i="1"/>
  <c r="H1079" i="1"/>
  <c r="G1079" i="1"/>
  <c r="F1079" i="1"/>
  <c r="E1079" i="1"/>
  <c r="D1079" i="1"/>
  <c r="C1079" i="1"/>
  <c r="B1079" i="1"/>
  <c r="AA1078" i="1"/>
  <c r="Y1078" i="1"/>
  <c r="X1078" i="1"/>
  <c r="X1082" i="1" s="1"/>
  <c r="W1078" i="1"/>
  <c r="V1078" i="1"/>
  <c r="V1082" i="1" s="1"/>
  <c r="U1078" i="1"/>
  <c r="T1078" i="1"/>
  <c r="T1082" i="1" s="1"/>
  <c r="S1078" i="1"/>
  <c r="R1078" i="1"/>
  <c r="R1082" i="1" s="1"/>
  <c r="Q1078" i="1"/>
  <c r="P1078" i="1"/>
  <c r="P1082" i="1" s="1"/>
  <c r="O1078" i="1"/>
  <c r="N1078" i="1"/>
  <c r="N1082" i="1" s="1"/>
  <c r="M1078" i="1"/>
  <c r="Z1078" i="1" s="1"/>
  <c r="L1078" i="1"/>
  <c r="L1082" i="1" s="1"/>
  <c r="K1078" i="1"/>
  <c r="J1078" i="1"/>
  <c r="J1082" i="1" s="1"/>
  <c r="I1078" i="1"/>
  <c r="H1078" i="1"/>
  <c r="H1082" i="1" s="1"/>
  <c r="G1078" i="1"/>
  <c r="F1078" i="1"/>
  <c r="F1082" i="1" s="1"/>
  <c r="E1078" i="1"/>
  <c r="D1078" i="1"/>
  <c r="D1082" i="1" s="1"/>
  <c r="C1078" i="1"/>
  <c r="B1078" i="1"/>
  <c r="B1082" i="1" s="1"/>
  <c r="N1074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T1072" i="1"/>
  <c r="T1074" i="1" s="1"/>
  <c r="L1072" i="1"/>
  <c r="L1074" i="1" s="1"/>
  <c r="Y1071" i="1"/>
  <c r="X1071" i="1"/>
  <c r="W1071" i="1"/>
  <c r="V1071" i="1"/>
  <c r="U1071" i="1"/>
  <c r="T1071" i="1"/>
  <c r="S1071" i="1"/>
  <c r="R1071" i="1"/>
  <c r="Q1071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C1071" i="1"/>
  <c r="B1071" i="1"/>
  <c r="Y1070" i="1"/>
  <c r="X1070" i="1"/>
  <c r="W1070" i="1"/>
  <c r="V1070" i="1"/>
  <c r="U1070" i="1"/>
  <c r="T1070" i="1"/>
  <c r="S1070" i="1"/>
  <c r="R1070" i="1"/>
  <c r="Q1070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C1070" i="1"/>
  <c r="B1070" i="1"/>
  <c r="Y1069" i="1"/>
  <c r="X1069" i="1"/>
  <c r="W1069" i="1"/>
  <c r="V1069" i="1"/>
  <c r="U1069" i="1"/>
  <c r="T1069" i="1"/>
  <c r="S1069" i="1"/>
  <c r="R1069" i="1"/>
  <c r="Q1069" i="1"/>
  <c r="P1069" i="1"/>
  <c r="P1072" i="1" s="1"/>
  <c r="P1074" i="1" s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C1069" i="1"/>
  <c r="B1069" i="1"/>
  <c r="Y1068" i="1"/>
  <c r="X1068" i="1"/>
  <c r="W1068" i="1"/>
  <c r="V1068" i="1"/>
  <c r="V1072" i="1" s="1"/>
  <c r="V1074" i="1" s="1"/>
  <c r="U1068" i="1"/>
  <c r="T1068" i="1"/>
  <c r="S1068" i="1"/>
  <c r="R1068" i="1"/>
  <c r="R1072" i="1" s="1"/>
  <c r="R1074" i="1" s="1"/>
  <c r="Q1068" i="1"/>
  <c r="P1068" i="1"/>
  <c r="O1068" i="1"/>
  <c r="N1068" i="1"/>
  <c r="N1072" i="1" s="1"/>
  <c r="M1068" i="1"/>
  <c r="L1068" i="1"/>
  <c r="K1068" i="1"/>
  <c r="J1068" i="1"/>
  <c r="J1072" i="1" s="1"/>
  <c r="J1074" i="1" s="1"/>
  <c r="I1068" i="1"/>
  <c r="H1068" i="1"/>
  <c r="G1068" i="1"/>
  <c r="F1068" i="1"/>
  <c r="F1072" i="1" s="1"/>
  <c r="F1074" i="1" s="1"/>
  <c r="E1068" i="1"/>
  <c r="D1068" i="1"/>
  <c r="C1068" i="1"/>
  <c r="B1068" i="1"/>
  <c r="B1072" i="1" s="1"/>
  <c r="B1074" i="1" s="1"/>
  <c r="Y1063" i="1"/>
  <c r="Q1063" i="1"/>
  <c r="I1063" i="1"/>
  <c r="V1061" i="1"/>
  <c r="V1051" i="1" s="1"/>
  <c r="N1061" i="1"/>
  <c r="N1051" i="1" s="1"/>
  <c r="F1061" i="1"/>
  <c r="F1051" i="1" s="1"/>
  <c r="P1060" i="1"/>
  <c r="P1050" i="1" s="1"/>
  <c r="K1059" i="1"/>
  <c r="K1049" i="1" s="1"/>
  <c r="V1058" i="1"/>
  <c r="F1058" i="1"/>
  <c r="L1044" i="1"/>
  <c r="D1044" i="1"/>
  <c r="Y1043" i="1"/>
  <c r="X1043" i="1"/>
  <c r="X1044" i="1" s="1"/>
  <c r="W1043" i="1"/>
  <c r="V1043" i="1"/>
  <c r="U1043" i="1"/>
  <c r="T1043" i="1"/>
  <c r="T1044" i="1" s="1"/>
  <c r="S1043" i="1"/>
  <c r="R1043" i="1"/>
  <c r="Q1043" i="1"/>
  <c r="P1043" i="1"/>
  <c r="P1044" i="1" s="1"/>
  <c r="O1043" i="1"/>
  <c r="N1043" i="1"/>
  <c r="Z1043" i="1" s="1"/>
  <c r="M1043" i="1"/>
  <c r="L1043" i="1"/>
  <c r="K1043" i="1"/>
  <c r="J1043" i="1"/>
  <c r="I1043" i="1"/>
  <c r="H1043" i="1"/>
  <c r="H1044" i="1" s="1"/>
  <c r="G1043" i="1"/>
  <c r="F1043" i="1"/>
  <c r="E1043" i="1"/>
  <c r="D1043" i="1"/>
  <c r="C1043" i="1"/>
  <c r="B1043" i="1"/>
  <c r="Y1042" i="1"/>
  <c r="Q1042" i="1"/>
  <c r="I1042" i="1"/>
  <c r="AA1041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Z1041" i="1" s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X1040" i="1"/>
  <c r="W1040" i="1"/>
  <c r="W1042" i="1" s="1"/>
  <c r="W1044" i="1" s="1"/>
  <c r="V1040" i="1"/>
  <c r="U1040" i="1"/>
  <c r="U1042" i="1" s="1"/>
  <c r="T1040" i="1"/>
  <c r="S1040" i="1"/>
  <c r="R1040" i="1"/>
  <c r="Q1040" i="1"/>
  <c r="P1040" i="1"/>
  <c r="O1040" i="1"/>
  <c r="O1042" i="1" s="1"/>
  <c r="O1044" i="1" s="1"/>
  <c r="N1040" i="1"/>
  <c r="M1040" i="1"/>
  <c r="L1040" i="1"/>
  <c r="K1040" i="1"/>
  <c r="J1040" i="1"/>
  <c r="I1040" i="1"/>
  <c r="H1040" i="1"/>
  <c r="G1040" i="1"/>
  <c r="G1042" i="1" s="1"/>
  <c r="G1044" i="1" s="1"/>
  <c r="F1040" i="1"/>
  <c r="E1040" i="1"/>
  <c r="E1042" i="1" s="1"/>
  <c r="D1040" i="1"/>
  <c r="C1040" i="1"/>
  <c r="B1040" i="1"/>
  <c r="Y1039" i="1"/>
  <c r="X1039" i="1"/>
  <c r="X1042" i="1" s="1"/>
  <c r="W1039" i="1"/>
  <c r="V1039" i="1"/>
  <c r="U1039" i="1"/>
  <c r="T1039" i="1"/>
  <c r="T1042" i="1" s="1"/>
  <c r="S1039" i="1"/>
  <c r="R1039" i="1"/>
  <c r="Q1039" i="1"/>
  <c r="P1039" i="1"/>
  <c r="P1042" i="1" s="1"/>
  <c r="O1039" i="1"/>
  <c r="N1039" i="1"/>
  <c r="Z1039" i="1" s="1"/>
  <c r="AB1039" i="1" s="1"/>
  <c r="M1039" i="1"/>
  <c r="L1039" i="1"/>
  <c r="L1042" i="1" s="1"/>
  <c r="K1039" i="1"/>
  <c r="J1039" i="1"/>
  <c r="I1039" i="1"/>
  <c r="H1039" i="1"/>
  <c r="H1042" i="1" s="1"/>
  <c r="G1039" i="1"/>
  <c r="F1039" i="1"/>
  <c r="E1039" i="1"/>
  <c r="D1039" i="1"/>
  <c r="D1042" i="1" s="1"/>
  <c r="C1039" i="1"/>
  <c r="B1039" i="1"/>
  <c r="AA1038" i="1"/>
  <c r="Y1038" i="1"/>
  <c r="X1038" i="1"/>
  <c r="W1038" i="1"/>
  <c r="V1038" i="1"/>
  <c r="V1042" i="1" s="1"/>
  <c r="U1038" i="1"/>
  <c r="T1038" i="1"/>
  <c r="S1038" i="1"/>
  <c r="R1038" i="1"/>
  <c r="R1042" i="1" s="1"/>
  <c r="Q1038" i="1"/>
  <c r="P1038" i="1"/>
  <c r="O1038" i="1"/>
  <c r="N1038" i="1"/>
  <c r="N1042" i="1" s="1"/>
  <c r="M1038" i="1"/>
  <c r="Z1038" i="1" s="1"/>
  <c r="L1038" i="1"/>
  <c r="K1038" i="1"/>
  <c r="J1038" i="1"/>
  <c r="J1042" i="1" s="1"/>
  <c r="I1038" i="1"/>
  <c r="H1038" i="1"/>
  <c r="G1038" i="1"/>
  <c r="F1038" i="1"/>
  <c r="F1042" i="1" s="1"/>
  <c r="E1038" i="1"/>
  <c r="D1038" i="1"/>
  <c r="C1038" i="1"/>
  <c r="B1038" i="1"/>
  <c r="B1042" i="1" s="1"/>
  <c r="N1034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Z1033" i="1" s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L1031" i="1"/>
  <c r="K1031" i="1"/>
  <c r="K1032" i="1" s="1"/>
  <c r="J1031" i="1"/>
  <c r="I1031" i="1"/>
  <c r="H1031" i="1"/>
  <c r="G1031" i="1"/>
  <c r="F1031" i="1"/>
  <c r="E1031" i="1"/>
  <c r="D1031" i="1"/>
  <c r="C1031" i="1"/>
  <c r="B1031" i="1"/>
  <c r="Y1030" i="1"/>
  <c r="X1030" i="1"/>
  <c r="W1030" i="1"/>
  <c r="V1030" i="1"/>
  <c r="U1030" i="1"/>
  <c r="T1030" i="1"/>
  <c r="S1030" i="1"/>
  <c r="R1030" i="1"/>
  <c r="Q1030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C1030" i="1"/>
  <c r="B1030" i="1"/>
  <c r="Y1029" i="1"/>
  <c r="X1029" i="1"/>
  <c r="W1029" i="1"/>
  <c r="V1029" i="1"/>
  <c r="V1032" i="1" s="1"/>
  <c r="V1034" i="1" s="1"/>
  <c r="U1029" i="1"/>
  <c r="T1029" i="1"/>
  <c r="S1029" i="1"/>
  <c r="R1029" i="1"/>
  <c r="R1032" i="1" s="1"/>
  <c r="R1034" i="1" s="1"/>
  <c r="Q1029" i="1"/>
  <c r="P1029" i="1"/>
  <c r="O1029" i="1"/>
  <c r="N1029" i="1"/>
  <c r="N1032" i="1" s="1"/>
  <c r="M1029" i="1"/>
  <c r="L1029" i="1"/>
  <c r="K1029" i="1"/>
  <c r="J1029" i="1"/>
  <c r="J1032" i="1" s="1"/>
  <c r="J1034" i="1" s="1"/>
  <c r="I1029" i="1"/>
  <c r="H1029" i="1"/>
  <c r="G1029" i="1"/>
  <c r="F1029" i="1"/>
  <c r="F1032" i="1" s="1"/>
  <c r="F1034" i="1" s="1"/>
  <c r="E1029" i="1"/>
  <c r="D1029" i="1"/>
  <c r="C1029" i="1"/>
  <c r="B1029" i="1"/>
  <c r="Y1028" i="1"/>
  <c r="Y1032" i="1" s="1"/>
  <c r="Y1034" i="1" s="1"/>
  <c r="X1028" i="1"/>
  <c r="W1028" i="1"/>
  <c r="V1028" i="1"/>
  <c r="U1028" i="1"/>
  <c r="U1032" i="1" s="1"/>
  <c r="U1034" i="1" s="1"/>
  <c r="T1028" i="1"/>
  <c r="S1028" i="1"/>
  <c r="S1032" i="1" s="1"/>
  <c r="R1028" i="1"/>
  <c r="Q1028" i="1"/>
  <c r="Q1032" i="1" s="1"/>
  <c r="Q1034" i="1" s="1"/>
  <c r="P1028" i="1"/>
  <c r="O1028" i="1"/>
  <c r="N1028" i="1"/>
  <c r="M1028" i="1"/>
  <c r="M1032" i="1" s="1"/>
  <c r="M1034" i="1" s="1"/>
  <c r="L1028" i="1"/>
  <c r="K1028" i="1"/>
  <c r="J1028" i="1"/>
  <c r="I1028" i="1"/>
  <c r="I1032" i="1" s="1"/>
  <c r="I1034" i="1" s="1"/>
  <c r="H1028" i="1"/>
  <c r="G1028" i="1"/>
  <c r="F1028" i="1"/>
  <c r="E1028" i="1"/>
  <c r="E1032" i="1" s="1"/>
  <c r="E1034" i="1" s="1"/>
  <c r="D1028" i="1"/>
  <c r="C1028" i="1"/>
  <c r="C1032" i="1" s="1"/>
  <c r="B1028" i="1"/>
  <c r="X1024" i="1"/>
  <c r="P1024" i="1"/>
  <c r="H1024" i="1"/>
  <c r="Y1023" i="1"/>
  <c r="X1023" i="1"/>
  <c r="W1023" i="1"/>
  <c r="V1023" i="1"/>
  <c r="V1024" i="1" s="1"/>
  <c r="U1023" i="1"/>
  <c r="T1023" i="1"/>
  <c r="T1024" i="1" s="1"/>
  <c r="S1023" i="1"/>
  <c r="R1023" i="1"/>
  <c r="R1024" i="1" s="1"/>
  <c r="Q1023" i="1"/>
  <c r="P1023" i="1"/>
  <c r="O1023" i="1"/>
  <c r="N1023" i="1"/>
  <c r="N1024" i="1" s="1"/>
  <c r="M1023" i="1"/>
  <c r="L1023" i="1"/>
  <c r="L1024" i="1" s="1"/>
  <c r="K1023" i="1"/>
  <c r="J1023" i="1"/>
  <c r="J1024" i="1" s="1"/>
  <c r="I1023" i="1"/>
  <c r="H1023" i="1"/>
  <c r="G1023" i="1"/>
  <c r="F1023" i="1"/>
  <c r="F1024" i="1" s="1"/>
  <c r="E1023" i="1"/>
  <c r="D1023" i="1"/>
  <c r="D1024" i="1" s="1"/>
  <c r="C1023" i="1"/>
  <c r="B1023" i="1"/>
  <c r="M1022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Y1022" i="1" s="1"/>
  <c r="X1020" i="1"/>
  <c r="W1020" i="1"/>
  <c r="V1020" i="1"/>
  <c r="U1020" i="1"/>
  <c r="U1022" i="1" s="1"/>
  <c r="T1020" i="1"/>
  <c r="S1020" i="1"/>
  <c r="R1020" i="1"/>
  <c r="Q1020" i="1"/>
  <c r="Q1022" i="1" s="1"/>
  <c r="P1020" i="1"/>
  <c r="O1020" i="1"/>
  <c r="N1020" i="1"/>
  <c r="M1020" i="1"/>
  <c r="Z1020" i="1" s="1"/>
  <c r="AA1020" i="1" s="1"/>
  <c r="L1020" i="1"/>
  <c r="K1020" i="1"/>
  <c r="J1020" i="1"/>
  <c r="I1020" i="1"/>
  <c r="I1022" i="1" s="1"/>
  <c r="H1020" i="1"/>
  <c r="G1020" i="1"/>
  <c r="F1020" i="1"/>
  <c r="E1020" i="1"/>
  <c r="E1022" i="1" s="1"/>
  <c r="D1020" i="1"/>
  <c r="C1020" i="1"/>
  <c r="B1020" i="1"/>
  <c r="Y1019" i="1"/>
  <c r="X1019" i="1"/>
  <c r="X1022" i="1" s="1"/>
  <c r="W1019" i="1"/>
  <c r="V1019" i="1"/>
  <c r="U1019" i="1"/>
  <c r="T1019" i="1"/>
  <c r="T1022" i="1" s="1"/>
  <c r="S1019" i="1"/>
  <c r="R1019" i="1"/>
  <c r="Q1019" i="1"/>
  <c r="P1019" i="1"/>
  <c r="P1022" i="1" s="1"/>
  <c r="O1019" i="1"/>
  <c r="N1019" i="1"/>
  <c r="Z1019" i="1" s="1"/>
  <c r="AB1019" i="1" s="1"/>
  <c r="M1019" i="1"/>
  <c r="L1019" i="1"/>
  <c r="L1022" i="1" s="1"/>
  <c r="K1019" i="1"/>
  <c r="J1019" i="1"/>
  <c r="I1019" i="1"/>
  <c r="H1019" i="1"/>
  <c r="H1022" i="1" s="1"/>
  <c r="G1019" i="1"/>
  <c r="F1019" i="1"/>
  <c r="E1019" i="1"/>
  <c r="D1019" i="1"/>
  <c r="D1022" i="1" s="1"/>
  <c r="C1019" i="1"/>
  <c r="B1019" i="1"/>
  <c r="Y1018" i="1"/>
  <c r="X1018" i="1"/>
  <c r="W1018" i="1"/>
  <c r="W1022" i="1" s="1"/>
  <c r="W1024" i="1" s="1"/>
  <c r="V1018" i="1"/>
  <c r="V1022" i="1" s="1"/>
  <c r="U1018" i="1"/>
  <c r="T1018" i="1"/>
  <c r="S1018" i="1"/>
  <c r="S1022" i="1" s="1"/>
  <c r="S1024" i="1" s="1"/>
  <c r="R1018" i="1"/>
  <c r="R1022" i="1" s="1"/>
  <c r="Q1018" i="1"/>
  <c r="P1018" i="1"/>
  <c r="O1018" i="1"/>
  <c r="O1022" i="1" s="1"/>
  <c r="O1024" i="1" s="1"/>
  <c r="N1018" i="1"/>
  <c r="N1022" i="1" s="1"/>
  <c r="M1018" i="1"/>
  <c r="L1018" i="1"/>
  <c r="K1018" i="1"/>
  <c r="K1022" i="1" s="1"/>
  <c r="K1024" i="1" s="1"/>
  <c r="J1018" i="1"/>
  <c r="J1022" i="1" s="1"/>
  <c r="I1018" i="1"/>
  <c r="H1018" i="1"/>
  <c r="G1018" i="1"/>
  <c r="G1022" i="1" s="1"/>
  <c r="G1024" i="1" s="1"/>
  <c r="F1018" i="1"/>
  <c r="F1022" i="1" s="1"/>
  <c r="E1018" i="1"/>
  <c r="D1018" i="1"/>
  <c r="C1018" i="1"/>
  <c r="C1022" i="1" s="1"/>
  <c r="C1024" i="1" s="1"/>
  <c r="B1018" i="1"/>
  <c r="B1022" i="1" s="1"/>
  <c r="R1014" i="1"/>
  <c r="J1014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Z1013" i="1" s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Y1011" i="1"/>
  <c r="X1011" i="1"/>
  <c r="W1011" i="1"/>
  <c r="W1012" i="1" s="1"/>
  <c r="V1011" i="1"/>
  <c r="U1011" i="1"/>
  <c r="T1011" i="1"/>
  <c r="S1011" i="1"/>
  <c r="R1011" i="1"/>
  <c r="Q1011" i="1"/>
  <c r="P1011" i="1"/>
  <c r="O1011" i="1"/>
  <c r="N1011" i="1"/>
  <c r="M1011" i="1"/>
  <c r="L1011" i="1"/>
  <c r="K1011" i="1"/>
  <c r="J1011" i="1"/>
  <c r="I1011" i="1"/>
  <c r="H1011" i="1"/>
  <c r="G1011" i="1"/>
  <c r="G1012" i="1" s="1"/>
  <c r="F1011" i="1"/>
  <c r="E1011" i="1"/>
  <c r="D1011" i="1"/>
  <c r="C1011" i="1"/>
  <c r="B1011" i="1"/>
  <c r="AA1010" i="1"/>
  <c r="Y1010" i="1"/>
  <c r="X1010" i="1"/>
  <c r="W1010" i="1"/>
  <c r="V1010" i="1"/>
  <c r="U1010" i="1"/>
  <c r="T1010" i="1"/>
  <c r="S1010" i="1"/>
  <c r="R1010" i="1"/>
  <c r="Q1010" i="1"/>
  <c r="P1010" i="1"/>
  <c r="O1010" i="1"/>
  <c r="N1010" i="1"/>
  <c r="M1010" i="1"/>
  <c r="Z1010" i="1" s="1"/>
  <c r="L1010" i="1"/>
  <c r="K1010" i="1"/>
  <c r="J1010" i="1"/>
  <c r="I1010" i="1"/>
  <c r="H1010" i="1"/>
  <c r="G1010" i="1"/>
  <c r="F1010" i="1"/>
  <c r="E1010" i="1"/>
  <c r="D1010" i="1"/>
  <c r="C1010" i="1"/>
  <c r="B1010" i="1"/>
  <c r="Y1009" i="1"/>
  <c r="X1009" i="1"/>
  <c r="W1009" i="1"/>
  <c r="V1009" i="1"/>
  <c r="V1012" i="1" s="1"/>
  <c r="V1014" i="1" s="1"/>
  <c r="U1009" i="1"/>
  <c r="T1009" i="1"/>
  <c r="S1009" i="1"/>
  <c r="R1009" i="1"/>
  <c r="R1012" i="1" s="1"/>
  <c r="Q1009" i="1"/>
  <c r="P1009" i="1"/>
  <c r="O1009" i="1"/>
  <c r="N1009" i="1"/>
  <c r="N1012" i="1" s="1"/>
  <c r="N1014" i="1" s="1"/>
  <c r="M1009" i="1"/>
  <c r="L1009" i="1"/>
  <c r="K1009" i="1"/>
  <c r="J1009" i="1"/>
  <c r="J1012" i="1" s="1"/>
  <c r="I1009" i="1"/>
  <c r="H1009" i="1"/>
  <c r="G1009" i="1"/>
  <c r="F1009" i="1"/>
  <c r="F1012" i="1" s="1"/>
  <c r="F1014" i="1" s="1"/>
  <c r="E1009" i="1"/>
  <c r="D1009" i="1"/>
  <c r="C1009" i="1"/>
  <c r="B1009" i="1"/>
  <c r="Y1008" i="1"/>
  <c r="Y1012" i="1" s="1"/>
  <c r="Y1014" i="1" s="1"/>
  <c r="X1008" i="1"/>
  <c r="W1008" i="1"/>
  <c r="V1008" i="1"/>
  <c r="U1008" i="1"/>
  <c r="U1012" i="1" s="1"/>
  <c r="U1014" i="1" s="1"/>
  <c r="T1008" i="1"/>
  <c r="S1008" i="1"/>
  <c r="S1012" i="1" s="1"/>
  <c r="R1008" i="1"/>
  <c r="Q1008" i="1"/>
  <c r="Q1012" i="1" s="1"/>
  <c r="Q1014" i="1" s="1"/>
  <c r="P1008" i="1"/>
  <c r="O1008" i="1"/>
  <c r="O1012" i="1" s="1"/>
  <c r="N1008" i="1"/>
  <c r="M1008" i="1"/>
  <c r="L1008" i="1"/>
  <c r="K1008" i="1"/>
  <c r="K1012" i="1" s="1"/>
  <c r="J1008" i="1"/>
  <c r="I1008" i="1"/>
  <c r="I1012" i="1" s="1"/>
  <c r="I1014" i="1" s="1"/>
  <c r="H1008" i="1"/>
  <c r="G1008" i="1"/>
  <c r="F1008" i="1"/>
  <c r="E1008" i="1"/>
  <c r="E1012" i="1" s="1"/>
  <c r="E1014" i="1" s="1"/>
  <c r="D1008" i="1"/>
  <c r="C1008" i="1"/>
  <c r="C1012" i="1" s="1"/>
  <c r="B1008" i="1"/>
  <c r="T1004" i="1"/>
  <c r="L1004" i="1"/>
  <c r="D1004" i="1"/>
  <c r="Y1003" i="1"/>
  <c r="X1003" i="1"/>
  <c r="X1004" i="1" s="1"/>
  <c r="W1003" i="1"/>
  <c r="V1003" i="1"/>
  <c r="U1003" i="1"/>
  <c r="T1003" i="1"/>
  <c r="S1003" i="1"/>
  <c r="R1003" i="1"/>
  <c r="Q1003" i="1"/>
  <c r="P1003" i="1"/>
  <c r="P1004" i="1" s="1"/>
  <c r="O1003" i="1"/>
  <c r="N1003" i="1"/>
  <c r="M1003" i="1"/>
  <c r="L1003" i="1"/>
  <c r="K1003" i="1"/>
  <c r="J1003" i="1"/>
  <c r="I1003" i="1"/>
  <c r="H1003" i="1"/>
  <c r="H1004" i="1" s="1"/>
  <c r="G1003" i="1"/>
  <c r="F1003" i="1"/>
  <c r="E1003" i="1"/>
  <c r="D1003" i="1"/>
  <c r="C1003" i="1"/>
  <c r="B1003" i="1"/>
  <c r="Y1002" i="1"/>
  <c r="U1002" i="1"/>
  <c r="Q1002" i="1"/>
  <c r="I1002" i="1"/>
  <c r="E1002" i="1"/>
  <c r="AA1001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Z1001" i="1" s="1"/>
  <c r="L1001" i="1"/>
  <c r="K1001" i="1"/>
  <c r="J1001" i="1"/>
  <c r="I1001" i="1"/>
  <c r="H1001" i="1"/>
  <c r="G1001" i="1"/>
  <c r="F1001" i="1"/>
  <c r="E1001" i="1"/>
  <c r="D1001" i="1"/>
  <c r="C1001" i="1"/>
  <c r="B1001" i="1"/>
  <c r="Y1000" i="1"/>
  <c r="X1000" i="1"/>
  <c r="W1000" i="1"/>
  <c r="W1002" i="1" s="1"/>
  <c r="W1004" i="1" s="1"/>
  <c r="V1000" i="1"/>
  <c r="U1000" i="1"/>
  <c r="T1000" i="1"/>
  <c r="S1000" i="1"/>
  <c r="R1000" i="1"/>
  <c r="Q1000" i="1"/>
  <c r="P1000" i="1"/>
  <c r="O1000" i="1"/>
  <c r="O1002" i="1" s="1"/>
  <c r="O1004" i="1" s="1"/>
  <c r="N1000" i="1"/>
  <c r="M1000" i="1"/>
  <c r="L1000" i="1"/>
  <c r="K1000" i="1"/>
  <c r="J1000" i="1"/>
  <c r="I1000" i="1"/>
  <c r="H1000" i="1"/>
  <c r="G1000" i="1"/>
  <c r="G1002" i="1" s="1"/>
  <c r="G1004" i="1" s="1"/>
  <c r="F1000" i="1"/>
  <c r="E1000" i="1"/>
  <c r="D1000" i="1"/>
  <c r="C1000" i="1"/>
  <c r="B1000" i="1"/>
  <c r="Y999" i="1"/>
  <c r="X999" i="1"/>
  <c r="X1002" i="1" s="1"/>
  <c r="W999" i="1"/>
  <c r="V999" i="1"/>
  <c r="U999" i="1"/>
  <c r="T999" i="1"/>
  <c r="T1002" i="1" s="1"/>
  <c r="S999" i="1"/>
  <c r="R999" i="1"/>
  <c r="Q999" i="1"/>
  <c r="P999" i="1"/>
  <c r="P1002" i="1" s="1"/>
  <c r="O999" i="1"/>
  <c r="N999" i="1"/>
  <c r="Z999" i="1" s="1"/>
  <c r="AB999" i="1" s="1"/>
  <c r="M999" i="1"/>
  <c r="L999" i="1"/>
  <c r="L1002" i="1" s="1"/>
  <c r="K999" i="1"/>
  <c r="J999" i="1"/>
  <c r="I999" i="1"/>
  <c r="H999" i="1"/>
  <c r="H1002" i="1" s="1"/>
  <c r="G999" i="1"/>
  <c r="F999" i="1"/>
  <c r="E999" i="1"/>
  <c r="D999" i="1"/>
  <c r="D1002" i="1" s="1"/>
  <c r="C999" i="1"/>
  <c r="B999" i="1"/>
  <c r="AA998" i="1"/>
  <c r="Y998" i="1"/>
  <c r="X998" i="1"/>
  <c r="W998" i="1"/>
  <c r="V998" i="1"/>
  <c r="V1002" i="1" s="1"/>
  <c r="U998" i="1"/>
  <c r="T998" i="1"/>
  <c r="S998" i="1"/>
  <c r="R998" i="1"/>
  <c r="R1002" i="1" s="1"/>
  <c r="Q998" i="1"/>
  <c r="P998" i="1"/>
  <c r="O998" i="1"/>
  <c r="N998" i="1"/>
  <c r="N1002" i="1" s="1"/>
  <c r="M998" i="1"/>
  <c r="Z998" i="1" s="1"/>
  <c r="L998" i="1"/>
  <c r="K998" i="1"/>
  <c r="J998" i="1"/>
  <c r="J1002" i="1" s="1"/>
  <c r="I998" i="1"/>
  <c r="H998" i="1"/>
  <c r="G998" i="1"/>
  <c r="F998" i="1"/>
  <c r="F1002" i="1" s="1"/>
  <c r="E998" i="1"/>
  <c r="D998" i="1"/>
  <c r="C998" i="1"/>
  <c r="B998" i="1"/>
  <c r="B1002" i="1" s="1"/>
  <c r="Y993" i="1"/>
  <c r="X993" i="1"/>
  <c r="W993" i="1"/>
  <c r="V993" i="1"/>
  <c r="U993" i="1"/>
  <c r="T993" i="1"/>
  <c r="S993" i="1"/>
  <c r="R993" i="1"/>
  <c r="Q993" i="1"/>
  <c r="P993" i="1"/>
  <c r="O993" i="1"/>
  <c r="N993" i="1"/>
  <c r="Z993" i="1" s="1"/>
  <c r="M993" i="1"/>
  <c r="L993" i="1"/>
  <c r="K993" i="1"/>
  <c r="J993" i="1"/>
  <c r="I993" i="1"/>
  <c r="H993" i="1"/>
  <c r="G993" i="1"/>
  <c r="F993" i="1"/>
  <c r="E993" i="1"/>
  <c r="D993" i="1"/>
  <c r="C993" i="1"/>
  <c r="B993" i="1"/>
  <c r="S992" i="1"/>
  <c r="K992" i="1"/>
  <c r="C992" i="1"/>
  <c r="Y991" i="1"/>
  <c r="X991" i="1"/>
  <c r="W991" i="1"/>
  <c r="W992" i="1" s="1"/>
  <c r="V991" i="1"/>
  <c r="U991" i="1"/>
  <c r="T991" i="1"/>
  <c r="S991" i="1"/>
  <c r="R991" i="1"/>
  <c r="Q991" i="1"/>
  <c r="P991" i="1"/>
  <c r="O991" i="1"/>
  <c r="N991" i="1"/>
  <c r="M991" i="1"/>
  <c r="L991" i="1"/>
  <c r="K991" i="1"/>
  <c r="J991" i="1"/>
  <c r="I991" i="1"/>
  <c r="H991" i="1"/>
  <c r="G991" i="1"/>
  <c r="G992" i="1" s="1"/>
  <c r="F991" i="1"/>
  <c r="E991" i="1"/>
  <c r="D991" i="1"/>
  <c r="C991" i="1"/>
  <c r="B991" i="1"/>
  <c r="Y990" i="1"/>
  <c r="X990" i="1"/>
  <c r="W990" i="1"/>
  <c r="V990" i="1"/>
  <c r="U990" i="1"/>
  <c r="T990" i="1"/>
  <c r="S990" i="1"/>
  <c r="R990" i="1"/>
  <c r="Q990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C990" i="1"/>
  <c r="B990" i="1"/>
  <c r="Y989" i="1"/>
  <c r="X989" i="1"/>
  <c r="W989" i="1"/>
  <c r="V989" i="1"/>
  <c r="V992" i="1" s="1"/>
  <c r="V994" i="1" s="1"/>
  <c r="U989" i="1"/>
  <c r="T989" i="1"/>
  <c r="S989" i="1"/>
  <c r="R989" i="1"/>
  <c r="R992" i="1" s="1"/>
  <c r="R994" i="1" s="1"/>
  <c r="Q989" i="1"/>
  <c r="P989" i="1"/>
  <c r="O989" i="1"/>
  <c r="N989" i="1"/>
  <c r="N992" i="1" s="1"/>
  <c r="N994" i="1" s="1"/>
  <c r="M989" i="1"/>
  <c r="L989" i="1"/>
  <c r="K989" i="1"/>
  <c r="J989" i="1"/>
  <c r="J992" i="1" s="1"/>
  <c r="J994" i="1" s="1"/>
  <c r="I989" i="1"/>
  <c r="H989" i="1"/>
  <c r="G989" i="1"/>
  <c r="F989" i="1"/>
  <c r="F992" i="1" s="1"/>
  <c r="F994" i="1" s="1"/>
  <c r="E989" i="1"/>
  <c r="D989" i="1"/>
  <c r="C989" i="1"/>
  <c r="B989" i="1"/>
  <c r="Y988" i="1"/>
  <c r="Y992" i="1" s="1"/>
  <c r="Y994" i="1" s="1"/>
  <c r="X988" i="1"/>
  <c r="W988" i="1"/>
  <c r="V988" i="1"/>
  <c r="U988" i="1"/>
  <c r="U992" i="1" s="1"/>
  <c r="U994" i="1" s="1"/>
  <c r="T988" i="1"/>
  <c r="S988" i="1"/>
  <c r="R988" i="1"/>
  <c r="Q988" i="1"/>
  <c r="Q992" i="1" s="1"/>
  <c r="Q994" i="1" s="1"/>
  <c r="P988" i="1"/>
  <c r="O988" i="1"/>
  <c r="O992" i="1" s="1"/>
  <c r="N988" i="1"/>
  <c r="M988" i="1"/>
  <c r="L988" i="1"/>
  <c r="K988" i="1"/>
  <c r="J988" i="1"/>
  <c r="I988" i="1"/>
  <c r="I992" i="1" s="1"/>
  <c r="I994" i="1" s="1"/>
  <c r="H988" i="1"/>
  <c r="G988" i="1"/>
  <c r="F988" i="1"/>
  <c r="E988" i="1"/>
  <c r="E992" i="1" s="1"/>
  <c r="E994" i="1" s="1"/>
  <c r="D988" i="1"/>
  <c r="C988" i="1"/>
  <c r="B988" i="1"/>
  <c r="P984" i="1"/>
  <c r="Y983" i="1"/>
  <c r="X983" i="1"/>
  <c r="X984" i="1" s="1"/>
  <c r="W983" i="1"/>
  <c r="V983" i="1"/>
  <c r="V984" i="1" s="1"/>
  <c r="U983" i="1"/>
  <c r="T983" i="1"/>
  <c r="T984" i="1" s="1"/>
  <c r="S983" i="1"/>
  <c r="R983" i="1"/>
  <c r="R984" i="1" s="1"/>
  <c r="Q983" i="1"/>
  <c r="P983" i="1"/>
  <c r="O983" i="1"/>
  <c r="N983" i="1"/>
  <c r="N984" i="1" s="1"/>
  <c r="M983" i="1"/>
  <c r="L983" i="1"/>
  <c r="L984" i="1" s="1"/>
  <c r="K983" i="1"/>
  <c r="J983" i="1"/>
  <c r="J984" i="1" s="1"/>
  <c r="I983" i="1"/>
  <c r="H983" i="1"/>
  <c r="H984" i="1" s="1"/>
  <c r="G983" i="1"/>
  <c r="F983" i="1"/>
  <c r="F984" i="1" s="1"/>
  <c r="E983" i="1"/>
  <c r="D983" i="1"/>
  <c r="D984" i="1" s="1"/>
  <c r="C983" i="1"/>
  <c r="B983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C981" i="1"/>
  <c r="B981" i="1"/>
  <c r="Y980" i="1"/>
  <c r="Y982" i="1" s="1"/>
  <c r="X980" i="1"/>
  <c r="W980" i="1"/>
  <c r="V980" i="1"/>
  <c r="U980" i="1"/>
  <c r="U982" i="1" s="1"/>
  <c r="T980" i="1"/>
  <c r="S980" i="1"/>
  <c r="R980" i="1"/>
  <c r="Q980" i="1"/>
  <c r="Q982" i="1" s="1"/>
  <c r="P980" i="1"/>
  <c r="O980" i="1"/>
  <c r="N980" i="1"/>
  <c r="M980" i="1"/>
  <c r="Z980" i="1" s="1"/>
  <c r="AA980" i="1" s="1"/>
  <c r="L980" i="1"/>
  <c r="K980" i="1"/>
  <c r="J980" i="1"/>
  <c r="I980" i="1"/>
  <c r="I982" i="1" s="1"/>
  <c r="H980" i="1"/>
  <c r="G980" i="1"/>
  <c r="F980" i="1"/>
  <c r="E980" i="1"/>
  <c r="E982" i="1" s="1"/>
  <c r="D980" i="1"/>
  <c r="C980" i="1"/>
  <c r="B980" i="1"/>
  <c r="Y979" i="1"/>
  <c r="X979" i="1"/>
  <c r="X982" i="1" s="1"/>
  <c r="W979" i="1"/>
  <c r="V979" i="1"/>
  <c r="U979" i="1"/>
  <c r="T979" i="1"/>
  <c r="T982" i="1" s="1"/>
  <c r="S979" i="1"/>
  <c r="R979" i="1"/>
  <c r="Q979" i="1"/>
  <c r="P979" i="1"/>
  <c r="P982" i="1" s="1"/>
  <c r="O979" i="1"/>
  <c r="N979" i="1"/>
  <c r="Z979" i="1" s="1"/>
  <c r="AB979" i="1" s="1"/>
  <c r="M979" i="1"/>
  <c r="L979" i="1"/>
  <c r="L982" i="1" s="1"/>
  <c r="K979" i="1"/>
  <c r="J979" i="1"/>
  <c r="I979" i="1"/>
  <c r="H979" i="1"/>
  <c r="H982" i="1" s="1"/>
  <c r="G979" i="1"/>
  <c r="F979" i="1"/>
  <c r="E979" i="1"/>
  <c r="D979" i="1"/>
  <c r="D982" i="1" s="1"/>
  <c r="C979" i="1"/>
  <c r="B979" i="1"/>
  <c r="Y978" i="1"/>
  <c r="X978" i="1"/>
  <c r="W978" i="1"/>
  <c r="W982" i="1" s="1"/>
  <c r="W984" i="1" s="1"/>
  <c r="V978" i="1"/>
  <c r="V982" i="1" s="1"/>
  <c r="U978" i="1"/>
  <c r="T978" i="1"/>
  <c r="S978" i="1"/>
  <c r="S982" i="1" s="1"/>
  <c r="S984" i="1" s="1"/>
  <c r="R978" i="1"/>
  <c r="R982" i="1" s="1"/>
  <c r="Q978" i="1"/>
  <c r="P978" i="1"/>
  <c r="O978" i="1"/>
  <c r="O982" i="1" s="1"/>
  <c r="O984" i="1" s="1"/>
  <c r="N978" i="1"/>
  <c r="N982" i="1" s="1"/>
  <c r="M978" i="1"/>
  <c r="L978" i="1"/>
  <c r="K978" i="1"/>
  <c r="K982" i="1" s="1"/>
  <c r="K984" i="1" s="1"/>
  <c r="J978" i="1"/>
  <c r="J982" i="1" s="1"/>
  <c r="I978" i="1"/>
  <c r="H978" i="1"/>
  <c r="G978" i="1"/>
  <c r="G982" i="1" s="1"/>
  <c r="G984" i="1" s="1"/>
  <c r="F978" i="1"/>
  <c r="F982" i="1" s="1"/>
  <c r="E978" i="1"/>
  <c r="D978" i="1"/>
  <c r="C978" i="1"/>
  <c r="C982" i="1" s="1"/>
  <c r="C984" i="1" s="1"/>
  <c r="B978" i="1"/>
  <c r="B982" i="1" s="1"/>
  <c r="R974" i="1"/>
  <c r="J974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Z973" i="1" s="1"/>
  <c r="M973" i="1"/>
  <c r="L973" i="1"/>
  <c r="K973" i="1"/>
  <c r="J973" i="1"/>
  <c r="I973" i="1"/>
  <c r="H973" i="1"/>
  <c r="G973" i="1"/>
  <c r="F973" i="1"/>
  <c r="E973" i="1"/>
  <c r="D973" i="1"/>
  <c r="C973" i="1"/>
  <c r="B973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M971" i="1"/>
  <c r="Z971" i="1" s="1"/>
  <c r="AA971" i="1" s="1"/>
  <c r="L971" i="1"/>
  <c r="K971" i="1"/>
  <c r="J971" i="1"/>
  <c r="I971" i="1"/>
  <c r="H971" i="1"/>
  <c r="G971" i="1"/>
  <c r="F971" i="1"/>
  <c r="E971" i="1"/>
  <c r="D971" i="1"/>
  <c r="C971" i="1"/>
  <c r="B971" i="1"/>
  <c r="AA970" i="1"/>
  <c r="Y970" i="1"/>
  <c r="X970" i="1"/>
  <c r="W970" i="1"/>
  <c r="V970" i="1"/>
  <c r="U970" i="1"/>
  <c r="T970" i="1"/>
  <c r="S970" i="1"/>
  <c r="R970" i="1"/>
  <c r="Q970" i="1"/>
  <c r="P970" i="1"/>
  <c r="O970" i="1"/>
  <c r="N970" i="1"/>
  <c r="M970" i="1"/>
  <c r="Z970" i="1" s="1"/>
  <c r="L970" i="1"/>
  <c r="K970" i="1"/>
  <c r="J970" i="1"/>
  <c r="I970" i="1"/>
  <c r="H970" i="1"/>
  <c r="G970" i="1"/>
  <c r="F970" i="1"/>
  <c r="E970" i="1"/>
  <c r="D970" i="1"/>
  <c r="C970" i="1"/>
  <c r="B970" i="1"/>
  <c r="Y969" i="1"/>
  <c r="X969" i="1"/>
  <c r="W969" i="1"/>
  <c r="V969" i="1"/>
  <c r="V972" i="1" s="1"/>
  <c r="V974" i="1" s="1"/>
  <c r="U969" i="1"/>
  <c r="T969" i="1"/>
  <c r="S969" i="1"/>
  <c r="R969" i="1"/>
  <c r="R972" i="1" s="1"/>
  <c r="Q969" i="1"/>
  <c r="P969" i="1"/>
  <c r="O969" i="1"/>
  <c r="N969" i="1"/>
  <c r="N972" i="1" s="1"/>
  <c r="N974" i="1" s="1"/>
  <c r="M969" i="1"/>
  <c r="L969" i="1"/>
  <c r="K969" i="1"/>
  <c r="J969" i="1"/>
  <c r="J972" i="1" s="1"/>
  <c r="I969" i="1"/>
  <c r="H969" i="1"/>
  <c r="G969" i="1"/>
  <c r="F969" i="1"/>
  <c r="F972" i="1" s="1"/>
  <c r="F974" i="1" s="1"/>
  <c r="E969" i="1"/>
  <c r="D969" i="1"/>
  <c r="C969" i="1"/>
  <c r="B969" i="1"/>
  <c r="Y968" i="1"/>
  <c r="X968" i="1"/>
  <c r="W968" i="1"/>
  <c r="W972" i="1" s="1"/>
  <c r="V968" i="1"/>
  <c r="U968" i="1"/>
  <c r="T968" i="1"/>
  <c r="S968" i="1"/>
  <c r="S972" i="1" s="1"/>
  <c r="R968" i="1"/>
  <c r="Q968" i="1"/>
  <c r="P968" i="1"/>
  <c r="O968" i="1"/>
  <c r="O972" i="1" s="1"/>
  <c r="N968" i="1"/>
  <c r="M968" i="1"/>
  <c r="L968" i="1"/>
  <c r="K968" i="1"/>
  <c r="K972" i="1" s="1"/>
  <c r="J968" i="1"/>
  <c r="I968" i="1"/>
  <c r="H968" i="1"/>
  <c r="G968" i="1"/>
  <c r="G972" i="1" s="1"/>
  <c r="F968" i="1"/>
  <c r="E968" i="1"/>
  <c r="D968" i="1"/>
  <c r="C968" i="1"/>
  <c r="C972" i="1" s="1"/>
  <c r="B968" i="1"/>
  <c r="T964" i="1"/>
  <c r="P964" i="1"/>
  <c r="L964" i="1"/>
  <c r="D964" i="1"/>
  <c r="Y963" i="1"/>
  <c r="X963" i="1"/>
  <c r="X964" i="1" s="1"/>
  <c r="W963" i="1"/>
  <c r="V963" i="1"/>
  <c r="U963" i="1"/>
  <c r="T963" i="1"/>
  <c r="S963" i="1"/>
  <c r="R963" i="1"/>
  <c r="Q963" i="1"/>
  <c r="P963" i="1"/>
  <c r="O963" i="1"/>
  <c r="N963" i="1"/>
  <c r="M963" i="1"/>
  <c r="L963" i="1"/>
  <c r="K963" i="1"/>
  <c r="J963" i="1"/>
  <c r="I963" i="1"/>
  <c r="H963" i="1"/>
  <c r="H964" i="1" s="1"/>
  <c r="G963" i="1"/>
  <c r="F963" i="1"/>
  <c r="E963" i="1"/>
  <c r="D963" i="1"/>
  <c r="C963" i="1"/>
  <c r="B963" i="1"/>
  <c r="Y962" i="1"/>
  <c r="Q962" i="1"/>
  <c r="I962" i="1"/>
  <c r="AA961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M961" i="1"/>
  <c r="Z961" i="1" s="1"/>
  <c r="L961" i="1"/>
  <c r="K961" i="1"/>
  <c r="J961" i="1"/>
  <c r="I961" i="1"/>
  <c r="H961" i="1"/>
  <c r="G961" i="1"/>
  <c r="F961" i="1"/>
  <c r="E961" i="1"/>
  <c r="D961" i="1"/>
  <c r="C961" i="1"/>
  <c r="B961" i="1"/>
  <c r="Y960" i="1"/>
  <c r="X960" i="1"/>
  <c r="W960" i="1"/>
  <c r="W962" i="1" s="1"/>
  <c r="W964" i="1" s="1"/>
  <c r="V960" i="1"/>
  <c r="U960" i="1"/>
  <c r="U962" i="1" s="1"/>
  <c r="T960" i="1"/>
  <c r="S960" i="1"/>
  <c r="R960" i="1"/>
  <c r="Q960" i="1"/>
  <c r="P960" i="1"/>
  <c r="O960" i="1"/>
  <c r="O962" i="1" s="1"/>
  <c r="O964" i="1" s="1"/>
  <c r="N960" i="1"/>
  <c r="M960" i="1"/>
  <c r="Z960" i="1" s="1"/>
  <c r="AA960" i="1" s="1"/>
  <c r="L960" i="1"/>
  <c r="K960" i="1"/>
  <c r="J960" i="1"/>
  <c r="I960" i="1"/>
  <c r="H960" i="1"/>
  <c r="G960" i="1"/>
  <c r="G962" i="1" s="1"/>
  <c r="G964" i="1" s="1"/>
  <c r="F960" i="1"/>
  <c r="E960" i="1"/>
  <c r="E962" i="1" s="1"/>
  <c r="D960" i="1"/>
  <c r="C960" i="1"/>
  <c r="B960" i="1"/>
  <c r="Y959" i="1"/>
  <c r="X959" i="1"/>
  <c r="X962" i="1" s="1"/>
  <c r="W959" i="1"/>
  <c r="V959" i="1"/>
  <c r="U959" i="1"/>
  <c r="T959" i="1"/>
  <c r="T962" i="1" s="1"/>
  <c r="S959" i="1"/>
  <c r="R959" i="1"/>
  <c r="Q959" i="1"/>
  <c r="P959" i="1"/>
  <c r="P962" i="1" s="1"/>
  <c r="O959" i="1"/>
  <c r="N959" i="1"/>
  <c r="Z959" i="1" s="1"/>
  <c r="AB959" i="1" s="1"/>
  <c r="M959" i="1"/>
  <c r="L959" i="1"/>
  <c r="L962" i="1" s="1"/>
  <c r="K959" i="1"/>
  <c r="J959" i="1"/>
  <c r="I959" i="1"/>
  <c r="H959" i="1"/>
  <c r="H962" i="1" s="1"/>
  <c r="G959" i="1"/>
  <c r="F959" i="1"/>
  <c r="E959" i="1"/>
  <c r="D959" i="1"/>
  <c r="D962" i="1" s="1"/>
  <c r="C959" i="1"/>
  <c r="B959" i="1"/>
  <c r="AA958" i="1"/>
  <c r="Y958" i="1"/>
  <c r="X958" i="1"/>
  <c r="W958" i="1"/>
  <c r="V958" i="1"/>
  <c r="V962" i="1" s="1"/>
  <c r="U958" i="1"/>
  <c r="T958" i="1"/>
  <c r="S958" i="1"/>
  <c r="S962" i="1" s="1"/>
  <c r="S964" i="1" s="1"/>
  <c r="R958" i="1"/>
  <c r="R962" i="1" s="1"/>
  <c r="Q958" i="1"/>
  <c r="P958" i="1"/>
  <c r="O958" i="1"/>
  <c r="N958" i="1"/>
  <c r="N962" i="1" s="1"/>
  <c r="M958" i="1"/>
  <c r="Z958" i="1" s="1"/>
  <c r="L958" i="1"/>
  <c r="K958" i="1"/>
  <c r="K962" i="1" s="1"/>
  <c r="K964" i="1" s="1"/>
  <c r="J958" i="1"/>
  <c r="J962" i="1" s="1"/>
  <c r="I958" i="1"/>
  <c r="H958" i="1"/>
  <c r="G958" i="1"/>
  <c r="F958" i="1"/>
  <c r="F962" i="1" s="1"/>
  <c r="E958" i="1"/>
  <c r="D958" i="1"/>
  <c r="C958" i="1"/>
  <c r="C962" i="1" s="1"/>
  <c r="C964" i="1" s="1"/>
  <c r="B958" i="1"/>
  <c r="B962" i="1" s="1"/>
  <c r="V954" i="1"/>
  <c r="F954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Z953" i="1" s="1"/>
  <c r="M953" i="1"/>
  <c r="L953" i="1"/>
  <c r="K953" i="1"/>
  <c r="K954" i="1" s="1"/>
  <c r="J953" i="1"/>
  <c r="I953" i="1"/>
  <c r="H953" i="1"/>
  <c r="G953" i="1"/>
  <c r="F953" i="1"/>
  <c r="E953" i="1"/>
  <c r="D953" i="1"/>
  <c r="C953" i="1"/>
  <c r="B953" i="1"/>
  <c r="S952" i="1"/>
  <c r="K952" i="1"/>
  <c r="C952" i="1"/>
  <c r="Y951" i="1"/>
  <c r="X951" i="1"/>
  <c r="W951" i="1"/>
  <c r="V951" i="1"/>
  <c r="U951" i="1"/>
  <c r="T951" i="1"/>
  <c r="S951" i="1"/>
  <c r="R951" i="1"/>
  <c r="Q951" i="1"/>
  <c r="P951" i="1"/>
  <c r="O951" i="1"/>
  <c r="N951" i="1"/>
  <c r="M951" i="1"/>
  <c r="Z951" i="1" s="1"/>
  <c r="AA951" i="1" s="1"/>
  <c r="L951" i="1"/>
  <c r="K951" i="1"/>
  <c r="J951" i="1"/>
  <c r="I951" i="1"/>
  <c r="H951" i="1"/>
  <c r="G951" i="1"/>
  <c r="F951" i="1"/>
  <c r="E951" i="1"/>
  <c r="D951" i="1"/>
  <c r="C951" i="1"/>
  <c r="B951" i="1"/>
  <c r="Y950" i="1"/>
  <c r="X950" i="1"/>
  <c r="W950" i="1"/>
  <c r="V950" i="1"/>
  <c r="U950" i="1"/>
  <c r="T950" i="1"/>
  <c r="S950" i="1"/>
  <c r="R950" i="1"/>
  <c r="Q950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C950" i="1"/>
  <c r="B950" i="1"/>
  <c r="Y949" i="1"/>
  <c r="X949" i="1"/>
  <c r="W949" i="1"/>
  <c r="V949" i="1"/>
  <c r="V952" i="1" s="1"/>
  <c r="U949" i="1"/>
  <c r="T949" i="1"/>
  <c r="S949" i="1"/>
  <c r="R949" i="1"/>
  <c r="R952" i="1" s="1"/>
  <c r="R954" i="1" s="1"/>
  <c r="Q949" i="1"/>
  <c r="P949" i="1"/>
  <c r="O949" i="1"/>
  <c r="N949" i="1"/>
  <c r="N952" i="1" s="1"/>
  <c r="N954" i="1" s="1"/>
  <c r="M949" i="1"/>
  <c r="L949" i="1"/>
  <c r="K949" i="1"/>
  <c r="J949" i="1"/>
  <c r="J952" i="1" s="1"/>
  <c r="J954" i="1" s="1"/>
  <c r="I949" i="1"/>
  <c r="H949" i="1"/>
  <c r="G949" i="1"/>
  <c r="F949" i="1"/>
  <c r="F952" i="1" s="1"/>
  <c r="E949" i="1"/>
  <c r="D949" i="1"/>
  <c r="C949" i="1"/>
  <c r="B949" i="1"/>
  <c r="Y948" i="1"/>
  <c r="X948" i="1"/>
  <c r="W948" i="1"/>
  <c r="W952" i="1" s="1"/>
  <c r="V948" i="1"/>
  <c r="U948" i="1"/>
  <c r="T948" i="1"/>
  <c r="S948" i="1"/>
  <c r="R948" i="1"/>
  <c r="Q948" i="1"/>
  <c r="P948" i="1"/>
  <c r="O948" i="1"/>
  <c r="O952" i="1" s="1"/>
  <c r="N948" i="1"/>
  <c r="M948" i="1"/>
  <c r="L948" i="1"/>
  <c r="K948" i="1"/>
  <c r="J948" i="1"/>
  <c r="I948" i="1"/>
  <c r="H948" i="1"/>
  <c r="G948" i="1"/>
  <c r="G952" i="1" s="1"/>
  <c r="F948" i="1"/>
  <c r="E948" i="1"/>
  <c r="D948" i="1"/>
  <c r="C948" i="1"/>
  <c r="B948" i="1"/>
  <c r="Y943" i="1"/>
  <c r="X943" i="1"/>
  <c r="X944" i="1" s="1"/>
  <c r="W943" i="1"/>
  <c r="V943" i="1"/>
  <c r="V944" i="1" s="1"/>
  <c r="U943" i="1"/>
  <c r="T943" i="1"/>
  <c r="T944" i="1" s="1"/>
  <c r="S943" i="1"/>
  <c r="R943" i="1"/>
  <c r="R944" i="1" s="1"/>
  <c r="Q943" i="1"/>
  <c r="P943" i="1"/>
  <c r="P944" i="1" s="1"/>
  <c r="O943" i="1"/>
  <c r="N943" i="1"/>
  <c r="N944" i="1" s="1"/>
  <c r="M943" i="1"/>
  <c r="L943" i="1"/>
  <c r="L944" i="1" s="1"/>
  <c r="K943" i="1"/>
  <c r="J943" i="1"/>
  <c r="J944" i="1" s="1"/>
  <c r="I943" i="1"/>
  <c r="H943" i="1"/>
  <c r="H944" i="1" s="1"/>
  <c r="G943" i="1"/>
  <c r="F943" i="1"/>
  <c r="F944" i="1" s="1"/>
  <c r="E943" i="1"/>
  <c r="D943" i="1"/>
  <c r="D944" i="1" s="1"/>
  <c r="C943" i="1"/>
  <c r="B943" i="1"/>
  <c r="U942" i="1"/>
  <c r="E942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C941" i="1"/>
  <c r="B941" i="1"/>
  <c r="Y940" i="1"/>
  <c r="Y942" i="1" s="1"/>
  <c r="X940" i="1"/>
  <c r="W940" i="1"/>
  <c r="V940" i="1"/>
  <c r="U940" i="1"/>
  <c r="T940" i="1"/>
  <c r="S940" i="1"/>
  <c r="R940" i="1"/>
  <c r="Q940" i="1"/>
  <c r="Q942" i="1" s="1"/>
  <c r="P940" i="1"/>
  <c r="O940" i="1"/>
  <c r="N940" i="1"/>
  <c r="M940" i="1"/>
  <c r="L940" i="1"/>
  <c r="K940" i="1"/>
  <c r="J940" i="1"/>
  <c r="I940" i="1"/>
  <c r="I942" i="1" s="1"/>
  <c r="H940" i="1"/>
  <c r="G940" i="1"/>
  <c r="F940" i="1"/>
  <c r="E940" i="1"/>
  <c r="D940" i="1"/>
  <c r="C940" i="1"/>
  <c r="B940" i="1"/>
  <c r="Y939" i="1"/>
  <c r="X939" i="1"/>
  <c r="X942" i="1" s="1"/>
  <c r="W939" i="1"/>
  <c r="V939" i="1"/>
  <c r="U939" i="1"/>
  <c r="T939" i="1"/>
  <c r="T942" i="1" s="1"/>
  <c r="S939" i="1"/>
  <c r="R939" i="1"/>
  <c r="Q939" i="1"/>
  <c r="P939" i="1"/>
  <c r="P942" i="1" s="1"/>
  <c r="O939" i="1"/>
  <c r="N939" i="1"/>
  <c r="Z939" i="1" s="1"/>
  <c r="AB939" i="1" s="1"/>
  <c r="M939" i="1"/>
  <c r="L939" i="1"/>
  <c r="L942" i="1" s="1"/>
  <c r="K939" i="1"/>
  <c r="J939" i="1"/>
  <c r="I939" i="1"/>
  <c r="H939" i="1"/>
  <c r="H942" i="1" s="1"/>
  <c r="G939" i="1"/>
  <c r="F939" i="1"/>
  <c r="E939" i="1"/>
  <c r="D939" i="1"/>
  <c r="D942" i="1" s="1"/>
  <c r="C939" i="1"/>
  <c r="B939" i="1"/>
  <c r="Y938" i="1"/>
  <c r="X938" i="1"/>
  <c r="W938" i="1"/>
  <c r="V938" i="1"/>
  <c r="V942" i="1" s="1"/>
  <c r="U938" i="1"/>
  <c r="T938" i="1"/>
  <c r="S938" i="1"/>
  <c r="R938" i="1"/>
  <c r="R942" i="1" s="1"/>
  <c r="Q938" i="1"/>
  <c r="P938" i="1"/>
  <c r="O938" i="1"/>
  <c r="N938" i="1"/>
  <c r="N942" i="1" s="1"/>
  <c r="M938" i="1"/>
  <c r="L938" i="1"/>
  <c r="K938" i="1"/>
  <c r="J938" i="1"/>
  <c r="J942" i="1" s="1"/>
  <c r="I938" i="1"/>
  <c r="H938" i="1"/>
  <c r="G938" i="1"/>
  <c r="F938" i="1"/>
  <c r="F942" i="1" s="1"/>
  <c r="E938" i="1"/>
  <c r="D938" i="1"/>
  <c r="C938" i="1"/>
  <c r="B938" i="1"/>
  <c r="B942" i="1" s="1"/>
  <c r="V934" i="1"/>
  <c r="R934" i="1"/>
  <c r="J934" i="1"/>
  <c r="F934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Z933" i="1" s="1"/>
  <c r="M933" i="1"/>
  <c r="L933" i="1"/>
  <c r="K933" i="1"/>
  <c r="J933" i="1"/>
  <c r="I933" i="1"/>
  <c r="H933" i="1"/>
  <c r="G933" i="1"/>
  <c r="F933" i="1"/>
  <c r="E933" i="1"/>
  <c r="D933" i="1"/>
  <c r="C933" i="1"/>
  <c r="B933" i="1"/>
  <c r="Y931" i="1"/>
  <c r="X931" i="1"/>
  <c r="W931" i="1"/>
  <c r="W932" i="1" s="1"/>
  <c r="V931" i="1"/>
  <c r="U931" i="1"/>
  <c r="T931" i="1"/>
  <c r="S931" i="1"/>
  <c r="R931" i="1"/>
  <c r="Q931" i="1"/>
  <c r="P931" i="1"/>
  <c r="O931" i="1"/>
  <c r="N931" i="1"/>
  <c r="M931" i="1"/>
  <c r="L931" i="1"/>
  <c r="K931" i="1"/>
  <c r="J931" i="1"/>
  <c r="I931" i="1"/>
  <c r="H931" i="1"/>
  <c r="G931" i="1"/>
  <c r="G932" i="1" s="1"/>
  <c r="F931" i="1"/>
  <c r="E931" i="1"/>
  <c r="D931" i="1"/>
  <c r="C931" i="1"/>
  <c r="B931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Y929" i="1"/>
  <c r="X929" i="1"/>
  <c r="W929" i="1"/>
  <c r="V929" i="1"/>
  <c r="V932" i="1" s="1"/>
  <c r="U929" i="1"/>
  <c r="T929" i="1"/>
  <c r="S929" i="1"/>
  <c r="R929" i="1"/>
  <c r="R932" i="1" s="1"/>
  <c r="Q929" i="1"/>
  <c r="P929" i="1"/>
  <c r="O929" i="1"/>
  <c r="N929" i="1"/>
  <c r="N932" i="1" s="1"/>
  <c r="N934" i="1" s="1"/>
  <c r="M929" i="1"/>
  <c r="L929" i="1"/>
  <c r="K929" i="1"/>
  <c r="J929" i="1"/>
  <c r="J932" i="1" s="1"/>
  <c r="I929" i="1"/>
  <c r="H929" i="1"/>
  <c r="G929" i="1"/>
  <c r="F929" i="1"/>
  <c r="F932" i="1" s="1"/>
  <c r="E929" i="1"/>
  <c r="D929" i="1"/>
  <c r="C929" i="1"/>
  <c r="B929" i="1"/>
  <c r="Y928" i="1"/>
  <c r="Y932" i="1" s="1"/>
  <c r="Y934" i="1" s="1"/>
  <c r="X928" i="1"/>
  <c r="W928" i="1"/>
  <c r="V928" i="1"/>
  <c r="U928" i="1"/>
  <c r="U932" i="1" s="1"/>
  <c r="U934" i="1" s="1"/>
  <c r="T928" i="1"/>
  <c r="S928" i="1"/>
  <c r="S932" i="1" s="1"/>
  <c r="R928" i="1"/>
  <c r="Q928" i="1"/>
  <c r="Q932" i="1" s="1"/>
  <c r="Q934" i="1" s="1"/>
  <c r="P928" i="1"/>
  <c r="O928" i="1"/>
  <c r="O932" i="1" s="1"/>
  <c r="N928" i="1"/>
  <c r="M928" i="1"/>
  <c r="L928" i="1"/>
  <c r="K928" i="1"/>
  <c r="K932" i="1" s="1"/>
  <c r="J928" i="1"/>
  <c r="I928" i="1"/>
  <c r="I932" i="1" s="1"/>
  <c r="I934" i="1" s="1"/>
  <c r="H928" i="1"/>
  <c r="G928" i="1"/>
  <c r="F928" i="1"/>
  <c r="E928" i="1"/>
  <c r="E932" i="1" s="1"/>
  <c r="E934" i="1" s="1"/>
  <c r="D928" i="1"/>
  <c r="C928" i="1"/>
  <c r="C932" i="1" s="1"/>
  <c r="B928" i="1"/>
  <c r="T924" i="1"/>
  <c r="L924" i="1"/>
  <c r="D924" i="1"/>
  <c r="Y923" i="1"/>
  <c r="X923" i="1"/>
  <c r="X924" i="1" s="1"/>
  <c r="W923" i="1"/>
  <c r="V923" i="1"/>
  <c r="U923" i="1"/>
  <c r="T923" i="1"/>
  <c r="S923" i="1"/>
  <c r="R923" i="1"/>
  <c r="Q923" i="1"/>
  <c r="P923" i="1"/>
  <c r="P924" i="1" s="1"/>
  <c r="O923" i="1"/>
  <c r="N923" i="1"/>
  <c r="M923" i="1"/>
  <c r="L923" i="1"/>
  <c r="K923" i="1"/>
  <c r="J923" i="1"/>
  <c r="I923" i="1"/>
  <c r="H923" i="1"/>
  <c r="H924" i="1" s="1"/>
  <c r="G923" i="1"/>
  <c r="F923" i="1"/>
  <c r="E923" i="1"/>
  <c r="D923" i="1"/>
  <c r="C923" i="1"/>
  <c r="B923" i="1"/>
  <c r="Y922" i="1"/>
  <c r="U922" i="1"/>
  <c r="Q922" i="1"/>
  <c r="I922" i="1"/>
  <c r="E922" i="1"/>
  <c r="Y921" i="1"/>
  <c r="X921" i="1"/>
  <c r="W921" i="1"/>
  <c r="V921" i="1"/>
  <c r="U921" i="1"/>
  <c r="T921" i="1"/>
  <c r="S921" i="1"/>
  <c r="R921" i="1"/>
  <c r="Q921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C921" i="1"/>
  <c r="B921" i="1"/>
  <c r="Y920" i="1"/>
  <c r="X920" i="1"/>
  <c r="W920" i="1"/>
  <c r="V920" i="1"/>
  <c r="U920" i="1"/>
  <c r="T920" i="1"/>
  <c r="S920" i="1"/>
  <c r="R920" i="1"/>
  <c r="Q920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C920" i="1"/>
  <c r="B920" i="1"/>
  <c r="Y919" i="1"/>
  <c r="X919" i="1"/>
  <c r="X922" i="1" s="1"/>
  <c r="W919" i="1"/>
  <c r="V919" i="1"/>
  <c r="U919" i="1"/>
  <c r="T919" i="1"/>
  <c r="T922" i="1" s="1"/>
  <c r="S919" i="1"/>
  <c r="R919" i="1"/>
  <c r="Q919" i="1"/>
  <c r="P919" i="1"/>
  <c r="P922" i="1" s="1"/>
  <c r="O919" i="1"/>
  <c r="N919" i="1"/>
  <c r="Z919" i="1" s="1"/>
  <c r="AB919" i="1" s="1"/>
  <c r="M919" i="1"/>
  <c r="L919" i="1"/>
  <c r="L922" i="1" s="1"/>
  <c r="K919" i="1"/>
  <c r="J919" i="1"/>
  <c r="I919" i="1"/>
  <c r="H919" i="1"/>
  <c r="H922" i="1" s="1"/>
  <c r="G919" i="1"/>
  <c r="F919" i="1"/>
  <c r="E919" i="1"/>
  <c r="D919" i="1"/>
  <c r="D922" i="1" s="1"/>
  <c r="C919" i="1"/>
  <c r="B919" i="1"/>
  <c r="Y918" i="1"/>
  <c r="X918" i="1"/>
  <c r="W918" i="1"/>
  <c r="V918" i="1"/>
  <c r="V922" i="1" s="1"/>
  <c r="U918" i="1"/>
  <c r="T918" i="1"/>
  <c r="S918" i="1"/>
  <c r="R918" i="1"/>
  <c r="R922" i="1" s="1"/>
  <c r="Q918" i="1"/>
  <c r="P918" i="1"/>
  <c r="O918" i="1"/>
  <c r="N918" i="1"/>
  <c r="N922" i="1" s="1"/>
  <c r="M918" i="1"/>
  <c r="L918" i="1"/>
  <c r="K918" i="1"/>
  <c r="J918" i="1"/>
  <c r="J922" i="1" s="1"/>
  <c r="I918" i="1"/>
  <c r="H918" i="1"/>
  <c r="G918" i="1"/>
  <c r="F918" i="1"/>
  <c r="F922" i="1" s="1"/>
  <c r="E918" i="1"/>
  <c r="D918" i="1"/>
  <c r="C918" i="1"/>
  <c r="B918" i="1"/>
  <c r="B922" i="1" s="1"/>
  <c r="Y913" i="1"/>
  <c r="X913" i="1"/>
  <c r="W913" i="1"/>
  <c r="V913" i="1"/>
  <c r="U913" i="1"/>
  <c r="T913" i="1"/>
  <c r="S913" i="1"/>
  <c r="R913" i="1"/>
  <c r="Q913" i="1"/>
  <c r="P913" i="1"/>
  <c r="O913" i="1"/>
  <c r="N913" i="1"/>
  <c r="Z913" i="1" s="1"/>
  <c r="M913" i="1"/>
  <c r="L913" i="1"/>
  <c r="K913" i="1"/>
  <c r="J913" i="1"/>
  <c r="I913" i="1"/>
  <c r="H913" i="1"/>
  <c r="G913" i="1"/>
  <c r="F913" i="1"/>
  <c r="E913" i="1"/>
  <c r="D913" i="1"/>
  <c r="C913" i="1"/>
  <c r="B913" i="1"/>
  <c r="S912" i="1"/>
  <c r="K912" i="1"/>
  <c r="C912" i="1"/>
  <c r="Y911" i="1"/>
  <c r="X911" i="1"/>
  <c r="W911" i="1"/>
  <c r="W912" i="1" s="1"/>
  <c r="V911" i="1"/>
  <c r="U911" i="1"/>
  <c r="T911" i="1"/>
  <c r="S911" i="1"/>
  <c r="R911" i="1"/>
  <c r="Q911" i="1"/>
  <c r="P911" i="1"/>
  <c r="O911" i="1"/>
  <c r="N911" i="1"/>
  <c r="M911" i="1"/>
  <c r="L911" i="1"/>
  <c r="K911" i="1"/>
  <c r="J911" i="1"/>
  <c r="I911" i="1"/>
  <c r="H911" i="1"/>
  <c r="G911" i="1"/>
  <c r="G912" i="1" s="1"/>
  <c r="F911" i="1"/>
  <c r="E911" i="1"/>
  <c r="D911" i="1"/>
  <c r="C911" i="1"/>
  <c r="B911" i="1"/>
  <c r="AA910" i="1"/>
  <c r="Y910" i="1"/>
  <c r="X910" i="1"/>
  <c r="W910" i="1"/>
  <c r="V910" i="1"/>
  <c r="U910" i="1"/>
  <c r="T910" i="1"/>
  <c r="S910" i="1"/>
  <c r="R910" i="1"/>
  <c r="Q910" i="1"/>
  <c r="P910" i="1"/>
  <c r="O910" i="1"/>
  <c r="N910" i="1"/>
  <c r="M910" i="1"/>
  <c r="Z910" i="1" s="1"/>
  <c r="L910" i="1"/>
  <c r="K910" i="1"/>
  <c r="J910" i="1"/>
  <c r="I910" i="1"/>
  <c r="H910" i="1"/>
  <c r="G910" i="1"/>
  <c r="F910" i="1"/>
  <c r="E910" i="1"/>
  <c r="D910" i="1"/>
  <c r="C910" i="1"/>
  <c r="B910" i="1"/>
  <c r="Y909" i="1"/>
  <c r="X909" i="1"/>
  <c r="W909" i="1"/>
  <c r="V909" i="1"/>
  <c r="V912" i="1" s="1"/>
  <c r="V914" i="1" s="1"/>
  <c r="U909" i="1"/>
  <c r="T909" i="1"/>
  <c r="S909" i="1"/>
  <c r="R909" i="1"/>
  <c r="R912" i="1" s="1"/>
  <c r="R914" i="1" s="1"/>
  <c r="Q909" i="1"/>
  <c r="P909" i="1"/>
  <c r="O909" i="1"/>
  <c r="N909" i="1"/>
  <c r="N912" i="1" s="1"/>
  <c r="N914" i="1" s="1"/>
  <c r="M909" i="1"/>
  <c r="L909" i="1"/>
  <c r="K909" i="1"/>
  <c r="J909" i="1"/>
  <c r="J912" i="1" s="1"/>
  <c r="J914" i="1" s="1"/>
  <c r="I909" i="1"/>
  <c r="H909" i="1"/>
  <c r="G909" i="1"/>
  <c r="F909" i="1"/>
  <c r="F912" i="1" s="1"/>
  <c r="F914" i="1" s="1"/>
  <c r="E909" i="1"/>
  <c r="D909" i="1"/>
  <c r="C909" i="1"/>
  <c r="B909" i="1"/>
  <c r="Y908" i="1"/>
  <c r="Y912" i="1" s="1"/>
  <c r="Y914" i="1" s="1"/>
  <c r="X908" i="1"/>
  <c r="W908" i="1"/>
  <c r="V908" i="1"/>
  <c r="U908" i="1"/>
  <c r="U912" i="1" s="1"/>
  <c r="U914" i="1" s="1"/>
  <c r="T908" i="1"/>
  <c r="S908" i="1"/>
  <c r="R908" i="1"/>
  <c r="Q908" i="1"/>
  <c r="Q912" i="1" s="1"/>
  <c r="Q914" i="1" s="1"/>
  <c r="P908" i="1"/>
  <c r="O908" i="1"/>
  <c r="O912" i="1" s="1"/>
  <c r="N908" i="1"/>
  <c r="M908" i="1"/>
  <c r="L908" i="1"/>
  <c r="K908" i="1"/>
  <c r="J908" i="1"/>
  <c r="I908" i="1"/>
  <c r="I912" i="1" s="1"/>
  <c r="I914" i="1" s="1"/>
  <c r="H908" i="1"/>
  <c r="G908" i="1"/>
  <c r="F908" i="1"/>
  <c r="E908" i="1"/>
  <c r="E912" i="1" s="1"/>
  <c r="E914" i="1" s="1"/>
  <c r="D908" i="1"/>
  <c r="C908" i="1"/>
  <c r="B908" i="1"/>
  <c r="P904" i="1"/>
  <c r="Y903" i="1"/>
  <c r="X903" i="1"/>
  <c r="X904" i="1" s="1"/>
  <c r="W903" i="1"/>
  <c r="V903" i="1"/>
  <c r="V904" i="1" s="1"/>
  <c r="U903" i="1"/>
  <c r="T903" i="1"/>
  <c r="T904" i="1" s="1"/>
  <c r="S903" i="1"/>
  <c r="R903" i="1"/>
  <c r="R904" i="1" s="1"/>
  <c r="Q903" i="1"/>
  <c r="P903" i="1"/>
  <c r="O903" i="1"/>
  <c r="N903" i="1"/>
  <c r="N904" i="1" s="1"/>
  <c r="M903" i="1"/>
  <c r="L903" i="1"/>
  <c r="L904" i="1" s="1"/>
  <c r="K903" i="1"/>
  <c r="J903" i="1"/>
  <c r="J904" i="1" s="1"/>
  <c r="I903" i="1"/>
  <c r="H903" i="1"/>
  <c r="H904" i="1" s="1"/>
  <c r="G903" i="1"/>
  <c r="F903" i="1"/>
  <c r="F904" i="1" s="1"/>
  <c r="E903" i="1"/>
  <c r="D903" i="1"/>
  <c r="D904" i="1" s="1"/>
  <c r="C903" i="1"/>
  <c r="B903" i="1"/>
  <c r="AA901" i="1"/>
  <c r="Y901" i="1"/>
  <c r="X901" i="1"/>
  <c r="W901" i="1"/>
  <c r="V901" i="1"/>
  <c r="U901" i="1"/>
  <c r="T901" i="1"/>
  <c r="S901" i="1"/>
  <c r="R901" i="1"/>
  <c r="Q901" i="1"/>
  <c r="P901" i="1"/>
  <c r="O901" i="1"/>
  <c r="N901" i="1"/>
  <c r="M901" i="1"/>
  <c r="Z901" i="1" s="1"/>
  <c r="L901" i="1"/>
  <c r="K901" i="1"/>
  <c r="J901" i="1"/>
  <c r="I901" i="1"/>
  <c r="H901" i="1"/>
  <c r="G901" i="1"/>
  <c r="F901" i="1"/>
  <c r="E901" i="1"/>
  <c r="D901" i="1"/>
  <c r="C901" i="1"/>
  <c r="B901" i="1"/>
  <c r="Y900" i="1"/>
  <c r="Y902" i="1" s="1"/>
  <c r="X900" i="1"/>
  <c r="W900" i="1"/>
  <c r="W902" i="1" s="1"/>
  <c r="W904" i="1" s="1"/>
  <c r="V900" i="1"/>
  <c r="U900" i="1"/>
  <c r="U902" i="1" s="1"/>
  <c r="T900" i="1"/>
  <c r="S900" i="1"/>
  <c r="R900" i="1"/>
  <c r="Q900" i="1"/>
  <c r="Q902" i="1" s="1"/>
  <c r="P900" i="1"/>
  <c r="O900" i="1"/>
  <c r="O902" i="1" s="1"/>
  <c r="O904" i="1" s="1"/>
  <c r="N900" i="1"/>
  <c r="M900" i="1"/>
  <c r="Z900" i="1" s="1"/>
  <c r="AA900" i="1" s="1"/>
  <c r="L900" i="1"/>
  <c r="K900" i="1"/>
  <c r="J900" i="1"/>
  <c r="I900" i="1"/>
  <c r="I902" i="1" s="1"/>
  <c r="H900" i="1"/>
  <c r="G900" i="1"/>
  <c r="G902" i="1" s="1"/>
  <c r="G904" i="1" s="1"/>
  <c r="F900" i="1"/>
  <c r="E900" i="1"/>
  <c r="E902" i="1" s="1"/>
  <c r="D900" i="1"/>
  <c r="C900" i="1"/>
  <c r="B900" i="1"/>
  <c r="Y899" i="1"/>
  <c r="X899" i="1"/>
  <c r="X902" i="1" s="1"/>
  <c r="W899" i="1"/>
  <c r="V899" i="1"/>
  <c r="U899" i="1"/>
  <c r="T899" i="1"/>
  <c r="T902" i="1" s="1"/>
  <c r="S899" i="1"/>
  <c r="R899" i="1"/>
  <c r="Q899" i="1"/>
  <c r="P899" i="1"/>
  <c r="P902" i="1" s="1"/>
  <c r="O899" i="1"/>
  <c r="N899" i="1"/>
  <c r="Z899" i="1" s="1"/>
  <c r="AB899" i="1" s="1"/>
  <c r="M899" i="1"/>
  <c r="L899" i="1"/>
  <c r="L902" i="1" s="1"/>
  <c r="K899" i="1"/>
  <c r="J899" i="1"/>
  <c r="I899" i="1"/>
  <c r="H899" i="1"/>
  <c r="H902" i="1" s="1"/>
  <c r="G899" i="1"/>
  <c r="F899" i="1"/>
  <c r="E899" i="1"/>
  <c r="D899" i="1"/>
  <c r="D902" i="1" s="1"/>
  <c r="C899" i="1"/>
  <c r="B899" i="1"/>
  <c r="AA898" i="1"/>
  <c r="Y898" i="1"/>
  <c r="X898" i="1"/>
  <c r="W898" i="1"/>
  <c r="V898" i="1"/>
  <c r="V902" i="1" s="1"/>
  <c r="U898" i="1"/>
  <c r="T898" i="1"/>
  <c r="S898" i="1"/>
  <c r="S902" i="1" s="1"/>
  <c r="S904" i="1" s="1"/>
  <c r="R898" i="1"/>
  <c r="R902" i="1" s="1"/>
  <c r="Q898" i="1"/>
  <c r="P898" i="1"/>
  <c r="O898" i="1"/>
  <c r="N898" i="1"/>
  <c r="N902" i="1" s="1"/>
  <c r="M898" i="1"/>
  <c r="Z898" i="1" s="1"/>
  <c r="L898" i="1"/>
  <c r="K898" i="1"/>
  <c r="K902" i="1" s="1"/>
  <c r="K904" i="1" s="1"/>
  <c r="J898" i="1"/>
  <c r="J902" i="1" s="1"/>
  <c r="I898" i="1"/>
  <c r="H898" i="1"/>
  <c r="G898" i="1"/>
  <c r="F898" i="1"/>
  <c r="F902" i="1" s="1"/>
  <c r="E898" i="1"/>
  <c r="D898" i="1"/>
  <c r="C898" i="1"/>
  <c r="C902" i="1" s="1"/>
  <c r="C904" i="1" s="1"/>
  <c r="B898" i="1"/>
  <c r="B902" i="1" s="1"/>
  <c r="Y893" i="1"/>
  <c r="X893" i="1"/>
  <c r="W893" i="1"/>
  <c r="V893" i="1"/>
  <c r="U893" i="1"/>
  <c r="T893" i="1"/>
  <c r="S893" i="1"/>
  <c r="R893" i="1"/>
  <c r="Q893" i="1"/>
  <c r="P893" i="1"/>
  <c r="O893" i="1"/>
  <c r="N893" i="1"/>
  <c r="Z893" i="1" s="1"/>
  <c r="M893" i="1"/>
  <c r="L893" i="1"/>
  <c r="K893" i="1"/>
  <c r="J893" i="1"/>
  <c r="I893" i="1"/>
  <c r="H893" i="1"/>
  <c r="G893" i="1"/>
  <c r="F893" i="1"/>
  <c r="E893" i="1"/>
  <c r="D893" i="1"/>
  <c r="C893" i="1"/>
  <c r="B893" i="1"/>
  <c r="Y891" i="1"/>
  <c r="Y871" i="1" s="1"/>
  <c r="X891" i="1"/>
  <c r="W891" i="1"/>
  <c r="W871" i="1" s="1"/>
  <c r="V891" i="1"/>
  <c r="U891" i="1"/>
  <c r="U871" i="1" s="1"/>
  <c r="T891" i="1"/>
  <c r="S891" i="1"/>
  <c r="S871" i="1" s="1"/>
  <c r="R891" i="1"/>
  <c r="Q891" i="1"/>
  <c r="Q871" i="1" s="1"/>
  <c r="P891" i="1"/>
  <c r="O891" i="1"/>
  <c r="O871" i="1" s="1"/>
  <c r="N891" i="1"/>
  <c r="M891" i="1"/>
  <c r="Z891" i="1" s="1"/>
  <c r="AA891" i="1" s="1"/>
  <c r="L891" i="1"/>
  <c r="K891" i="1"/>
  <c r="K871" i="1" s="1"/>
  <c r="J891" i="1"/>
  <c r="I891" i="1"/>
  <c r="I871" i="1" s="1"/>
  <c r="H891" i="1"/>
  <c r="G891" i="1"/>
  <c r="G871" i="1" s="1"/>
  <c r="F891" i="1"/>
  <c r="E891" i="1"/>
  <c r="E871" i="1" s="1"/>
  <c r="D891" i="1"/>
  <c r="C891" i="1"/>
  <c r="C871" i="1" s="1"/>
  <c r="B891" i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C890" i="1"/>
  <c r="B890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Z889" i="1" s="1"/>
  <c r="AB889" i="1" s="1"/>
  <c r="M889" i="1"/>
  <c r="L889" i="1"/>
  <c r="K889" i="1"/>
  <c r="J889" i="1"/>
  <c r="I889" i="1"/>
  <c r="H889" i="1"/>
  <c r="G889" i="1"/>
  <c r="F889" i="1"/>
  <c r="E889" i="1"/>
  <c r="D889" i="1"/>
  <c r="C889" i="1"/>
  <c r="B889" i="1"/>
  <c r="Y888" i="1"/>
  <c r="Y868" i="1" s="1"/>
  <c r="X888" i="1"/>
  <c r="W888" i="1"/>
  <c r="W868" i="1" s="1"/>
  <c r="V888" i="1"/>
  <c r="U888" i="1"/>
  <c r="U868" i="1" s="1"/>
  <c r="T888" i="1"/>
  <c r="S888" i="1"/>
  <c r="S868" i="1" s="1"/>
  <c r="R888" i="1"/>
  <c r="Q888" i="1"/>
  <c r="Q868" i="1" s="1"/>
  <c r="P888" i="1"/>
  <c r="O888" i="1"/>
  <c r="O868" i="1" s="1"/>
  <c r="N888" i="1"/>
  <c r="M888" i="1"/>
  <c r="M868" i="1" s="1"/>
  <c r="L888" i="1"/>
  <c r="K888" i="1"/>
  <c r="K892" i="1" s="1"/>
  <c r="J888" i="1"/>
  <c r="I888" i="1"/>
  <c r="I868" i="1" s="1"/>
  <c r="H888" i="1"/>
  <c r="G888" i="1"/>
  <c r="G868" i="1" s="1"/>
  <c r="F888" i="1"/>
  <c r="E888" i="1"/>
  <c r="E868" i="1" s="1"/>
  <c r="D888" i="1"/>
  <c r="C888" i="1"/>
  <c r="C868" i="1" s="1"/>
  <c r="B888" i="1"/>
  <c r="Y883" i="1"/>
  <c r="X883" i="1"/>
  <c r="X884" i="1" s="1"/>
  <c r="W883" i="1"/>
  <c r="V883" i="1"/>
  <c r="U883" i="1"/>
  <c r="T883" i="1"/>
  <c r="S883" i="1"/>
  <c r="R883" i="1"/>
  <c r="Q883" i="1"/>
  <c r="P883" i="1"/>
  <c r="O883" i="1"/>
  <c r="N883" i="1"/>
  <c r="M883" i="1"/>
  <c r="L883" i="1"/>
  <c r="K883" i="1"/>
  <c r="J883" i="1"/>
  <c r="I883" i="1"/>
  <c r="H883" i="1"/>
  <c r="H884" i="1" s="1"/>
  <c r="G883" i="1"/>
  <c r="F883" i="1"/>
  <c r="E883" i="1"/>
  <c r="D883" i="1"/>
  <c r="C883" i="1"/>
  <c r="B883" i="1"/>
  <c r="Y882" i="1"/>
  <c r="Q882" i="1"/>
  <c r="I882" i="1"/>
  <c r="Y881" i="1"/>
  <c r="X881" i="1"/>
  <c r="W881" i="1"/>
  <c r="V881" i="1"/>
  <c r="U881" i="1"/>
  <c r="T881" i="1"/>
  <c r="S881" i="1"/>
  <c r="R881" i="1"/>
  <c r="Q881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C881" i="1"/>
  <c r="B881" i="1"/>
  <c r="Y880" i="1"/>
  <c r="X880" i="1"/>
  <c r="W880" i="1"/>
  <c r="V880" i="1"/>
  <c r="U880" i="1"/>
  <c r="U882" i="1" s="1"/>
  <c r="T880" i="1"/>
  <c r="S880" i="1"/>
  <c r="R880" i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E882" i="1" s="1"/>
  <c r="D880" i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Z879" i="1" s="1"/>
  <c r="AB879" i="1" s="1"/>
  <c r="M879" i="1"/>
  <c r="L879" i="1"/>
  <c r="K879" i="1"/>
  <c r="J879" i="1"/>
  <c r="I879" i="1"/>
  <c r="H879" i="1"/>
  <c r="G879" i="1"/>
  <c r="F879" i="1"/>
  <c r="E879" i="1"/>
  <c r="D879" i="1"/>
  <c r="C879" i="1"/>
  <c r="B879" i="1"/>
  <c r="Y878" i="1"/>
  <c r="X878" i="1"/>
  <c r="X882" i="1" s="1"/>
  <c r="W878" i="1"/>
  <c r="W882" i="1" s="1"/>
  <c r="W884" i="1" s="1"/>
  <c r="V878" i="1"/>
  <c r="V882" i="1" s="1"/>
  <c r="U878" i="1"/>
  <c r="T878" i="1"/>
  <c r="T882" i="1" s="1"/>
  <c r="T884" i="1" s="1"/>
  <c r="S878" i="1"/>
  <c r="S882" i="1" s="1"/>
  <c r="S884" i="1" s="1"/>
  <c r="R878" i="1"/>
  <c r="R882" i="1" s="1"/>
  <c r="Q878" i="1"/>
  <c r="P878" i="1"/>
  <c r="P882" i="1" s="1"/>
  <c r="P884" i="1" s="1"/>
  <c r="O878" i="1"/>
  <c r="O882" i="1" s="1"/>
  <c r="O884" i="1" s="1"/>
  <c r="N878" i="1"/>
  <c r="N882" i="1" s="1"/>
  <c r="M878" i="1"/>
  <c r="L878" i="1"/>
  <c r="L882" i="1" s="1"/>
  <c r="L884" i="1" s="1"/>
  <c r="K878" i="1"/>
  <c r="K882" i="1" s="1"/>
  <c r="K884" i="1" s="1"/>
  <c r="J878" i="1"/>
  <c r="J882" i="1" s="1"/>
  <c r="I878" i="1"/>
  <c r="H878" i="1"/>
  <c r="H882" i="1" s="1"/>
  <c r="G878" i="1"/>
  <c r="G882" i="1" s="1"/>
  <c r="G884" i="1" s="1"/>
  <c r="F878" i="1"/>
  <c r="F882" i="1" s="1"/>
  <c r="E878" i="1"/>
  <c r="D878" i="1"/>
  <c r="D882" i="1" s="1"/>
  <c r="D884" i="1" s="1"/>
  <c r="C878" i="1"/>
  <c r="C882" i="1" s="1"/>
  <c r="C884" i="1" s="1"/>
  <c r="B878" i="1"/>
  <c r="B882" i="1" s="1"/>
  <c r="Y873" i="1"/>
  <c r="X873" i="1"/>
  <c r="W873" i="1"/>
  <c r="V873" i="1"/>
  <c r="U873" i="1"/>
  <c r="T873" i="1"/>
  <c r="S873" i="1"/>
  <c r="R873" i="1"/>
  <c r="Q873" i="1"/>
  <c r="P873" i="1"/>
  <c r="O873" i="1"/>
  <c r="N873" i="1"/>
  <c r="Z873" i="1" s="1"/>
  <c r="M873" i="1"/>
  <c r="L873" i="1"/>
  <c r="K873" i="1"/>
  <c r="J873" i="1"/>
  <c r="I873" i="1"/>
  <c r="H873" i="1"/>
  <c r="G873" i="1"/>
  <c r="F873" i="1"/>
  <c r="E873" i="1"/>
  <c r="D873" i="1"/>
  <c r="C873" i="1"/>
  <c r="B873" i="1"/>
  <c r="X871" i="1"/>
  <c r="V871" i="1"/>
  <c r="T871" i="1"/>
  <c r="R871" i="1"/>
  <c r="P871" i="1"/>
  <c r="N871" i="1"/>
  <c r="L871" i="1"/>
  <c r="J871" i="1"/>
  <c r="H871" i="1"/>
  <c r="F871" i="1"/>
  <c r="D871" i="1"/>
  <c r="B871" i="1"/>
  <c r="X870" i="1"/>
  <c r="V870" i="1"/>
  <c r="T870" i="1"/>
  <c r="R870" i="1"/>
  <c r="P870" i="1"/>
  <c r="N870" i="1"/>
  <c r="L870" i="1"/>
  <c r="J870" i="1"/>
  <c r="H870" i="1"/>
  <c r="F870" i="1"/>
  <c r="D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Z869" i="1" s="1"/>
  <c r="AB869" i="1" s="1"/>
  <c r="M869" i="1"/>
  <c r="L869" i="1"/>
  <c r="K869" i="1"/>
  <c r="J869" i="1"/>
  <c r="I869" i="1"/>
  <c r="H869" i="1"/>
  <c r="G869" i="1"/>
  <c r="F869" i="1"/>
  <c r="E869" i="1"/>
  <c r="D869" i="1"/>
  <c r="C869" i="1"/>
  <c r="B869" i="1"/>
  <c r="X868" i="1"/>
  <c r="V868" i="1"/>
  <c r="T868" i="1"/>
  <c r="R868" i="1"/>
  <c r="P868" i="1"/>
  <c r="N868" i="1"/>
  <c r="L868" i="1"/>
  <c r="J868" i="1"/>
  <c r="H868" i="1"/>
  <c r="F868" i="1"/>
  <c r="D868" i="1"/>
  <c r="B868" i="1"/>
  <c r="Y863" i="1"/>
  <c r="X863" i="1"/>
  <c r="X864" i="1" s="1"/>
  <c r="W863" i="1"/>
  <c r="V863" i="1"/>
  <c r="V864" i="1" s="1"/>
  <c r="U863" i="1"/>
  <c r="T863" i="1"/>
  <c r="T864" i="1" s="1"/>
  <c r="S863" i="1"/>
  <c r="R863" i="1"/>
  <c r="R864" i="1" s="1"/>
  <c r="Q863" i="1"/>
  <c r="P863" i="1"/>
  <c r="P864" i="1" s="1"/>
  <c r="O863" i="1"/>
  <c r="N863" i="1"/>
  <c r="N864" i="1" s="1"/>
  <c r="M863" i="1"/>
  <c r="L863" i="1"/>
  <c r="L864" i="1" s="1"/>
  <c r="K863" i="1"/>
  <c r="J863" i="1"/>
  <c r="J864" i="1" s="1"/>
  <c r="I863" i="1"/>
  <c r="H863" i="1"/>
  <c r="H864" i="1" s="1"/>
  <c r="G863" i="1"/>
  <c r="F863" i="1"/>
  <c r="F864" i="1" s="1"/>
  <c r="E863" i="1"/>
  <c r="D863" i="1"/>
  <c r="D864" i="1" s="1"/>
  <c r="C863" i="1"/>
  <c r="B863" i="1"/>
  <c r="U862" i="1"/>
  <c r="E862" i="1"/>
  <c r="AA861" i="1"/>
  <c r="Y861" i="1"/>
  <c r="X861" i="1"/>
  <c r="W861" i="1"/>
  <c r="V861" i="1"/>
  <c r="U861" i="1"/>
  <c r="T861" i="1"/>
  <c r="S861" i="1"/>
  <c r="R861" i="1"/>
  <c r="Q861" i="1"/>
  <c r="P861" i="1"/>
  <c r="O861" i="1"/>
  <c r="N861" i="1"/>
  <c r="M861" i="1"/>
  <c r="Z861" i="1" s="1"/>
  <c r="L861" i="1"/>
  <c r="K861" i="1"/>
  <c r="J861" i="1"/>
  <c r="I861" i="1"/>
  <c r="H861" i="1"/>
  <c r="G861" i="1"/>
  <c r="F861" i="1"/>
  <c r="E861" i="1"/>
  <c r="D861" i="1"/>
  <c r="C861" i="1"/>
  <c r="B861" i="1"/>
  <c r="Y860" i="1"/>
  <c r="Y862" i="1" s="1"/>
  <c r="X860" i="1"/>
  <c r="W860" i="1"/>
  <c r="W862" i="1" s="1"/>
  <c r="V860" i="1"/>
  <c r="U860" i="1"/>
  <c r="T860" i="1"/>
  <c r="S860" i="1"/>
  <c r="R860" i="1"/>
  <c r="Q860" i="1"/>
  <c r="Q862" i="1" s="1"/>
  <c r="P860" i="1"/>
  <c r="O860" i="1"/>
  <c r="O862" i="1" s="1"/>
  <c r="N860" i="1"/>
  <c r="M860" i="1"/>
  <c r="L860" i="1"/>
  <c r="K860" i="1"/>
  <c r="J860" i="1"/>
  <c r="I860" i="1"/>
  <c r="I862" i="1" s="1"/>
  <c r="H860" i="1"/>
  <c r="G860" i="1"/>
  <c r="G862" i="1" s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Z859" i="1" s="1"/>
  <c r="AB859" i="1" s="1"/>
  <c r="M859" i="1"/>
  <c r="L859" i="1"/>
  <c r="K859" i="1"/>
  <c r="J859" i="1"/>
  <c r="I859" i="1"/>
  <c r="H859" i="1"/>
  <c r="G859" i="1"/>
  <c r="F859" i="1"/>
  <c r="E859" i="1"/>
  <c r="D859" i="1"/>
  <c r="C859" i="1"/>
  <c r="B859" i="1"/>
  <c r="AA858" i="1"/>
  <c r="Y858" i="1"/>
  <c r="X858" i="1"/>
  <c r="X862" i="1" s="1"/>
  <c r="W858" i="1"/>
  <c r="V858" i="1"/>
  <c r="V862" i="1" s="1"/>
  <c r="U858" i="1"/>
  <c r="T858" i="1"/>
  <c r="T862" i="1" s="1"/>
  <c r="S858" i="1"/>
  <c r="R858" i="1"/>
  <c r="R862" i="1" s="1"/>
  <c r="Q858" i="1"/>
  <c r="P858" i="1"/>
  <c r="P862" i="1" s="1"/>
  <c r="O858" i="1"/>
  <c r="N858" i="1"/>
  <c r="N862" i="1" s="1"/>
  <c r="M858" i="1"/>
  <c r="Z858" i="1" s="1"/>
  <c r="L858" i="1"/>
  <c r="L862" i="1" s="1"/>
  <c r="K858" i="1"/>
  <c r="J858" i="1"/>
  <c r="J862" i="1" s="1"/>
  <c r="I858" i="1"/>
  <c r="H858" i="1"/>
  <c r="H862" i="1" s="1"/>
  <c r="G858" i="1"/>
  <c r="F858" i="1"/>
  <c r="F862" i="1" s="1"/>
  <c r="E858" i="1"/>
  <c r="D858" i="1"/>
  <c r="D862" i="1" s="1"/>
  <c r="C858" i="1"/>
  <c r="B858" i="1"/>
  <c r="B862" i="1" s="1"/>
  <c r="Y853" i="1"/>
  <c r="X853" i="1"/>
  <c r="W853" i="1"/>
  <c r="V853" i="1"/>
  <c r="U853" i="1"/>
  <c r="T853" i="1"/>
  <c r="S853" i="1"/>
  <c r="R853" i="1"/>
  <c r="Q853" i="1"/>
  <c r="P853" i="1"/>
  <c r="O853" i="1"/>
  <c r="N853" i="1"/>
  <c r="Z853" i="1" s="1"/>
  <c r="M853" i="1"/>
  <c r="L853" i="1"/>
  <c r="K853" i="1"/>
  <c r="J853" i="1"/>
  <c r="I853" i="1"/>
  <c r="H853" i="1"/>
  <c r="G853" i="1"/>
  <c r="F853" i="1"/>
  <c r="E853" i="1"/>
  <c r="D853" i="1"/>
  <c r="C853" i="1"/>
  <c r="B853" i="1"/>
  <c r="Y851" i="1"/>
  <c r="X851" i="1"/>
  <c r="W851" i="1"/>
  <c r="W852" i="1" s="1"/>
  <c r="V851" i="1"/>
  <c r="U851" i="1"/>
  <c r="T851" i="1"/>
  <c r="S851" i="1"/>
  <c r="R851" i="1"/>
  <c r="Q851" i="1"/>
  <c r="P851" i="1"/>
  <c r="O851" i="1"/>
  <c r="N851" i="1"/>
  <c r="M851" i="1"/>
  <c r="L851" i="1"/>
  <c r="K851" i="1"/>
  <c r="J851" i="1"/>
  <c r="I851" i="1"/>
  <c r="H851" i="1"/>
  <c r="G851" i="1"/>
  <c r="G852" i="1" s="1"/>
  <c r="F851" i="1"/>
  <c r="E851" i="1"/>
  <c r="D851" i="1"/>
  <c r="C851" i="1"/>
  <c r="B851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Z849" i="1" s="1"/>
  <c r="AB849" i="1" s="1"/>
  <c r="M849" i="1"/>
  <c r="L849" i="1"/>
  <c r="K849" i="1"/>
  <c r="J849" i="1"/>
  <c r="I849" i="1"/>
  <c r="H849" i="1"/>
  <c r="G849" i="1"/>
  <c r="F849" i="1"/>
  <c r="E849" i="1"/>
  <c r="D849" i="1"/>
  <c r="C849" i="1"/>
  <c r="B849" i="1"/>
  <c r="Y848" i="1"/>
  <c r="Y852" i="1" s="1"/>
  <c r="X848" i="1"/>
  <c r="W848" i="1"/>
  <c r="V848" i="1"/>
  <c r="U848" i="1"/>
  <c r="U852" i="1" s="1"/>
  <c r="T848" i="1"/>
  <c r="S848" i="1"/>
  <c r="S852" i="1" s="1"/>
  <c r="R848" i="1"/>
  <c r="Q848" i="1"/>
  <c r="Q852" i="1" s="1"/>
  <c r="P848" i="1"/>
  <c r="O848" i="1"/>
  <c r="O852" i="1" s="1"/>
  <c r="N848" i="1"/>
  <c r="M848" i="1"/>
  <c r="L848" i="1"/>
  <c r="K848" i="1"/>
  <c r="K852" i="1" s="1"/>
  <c r="J848" i="1"/>
  <c r="I848" i="1"/>
  <c r="I852" i="1" s="1"/>
  <c r="H848" i="1"/>
  <c r="G848" i="1"/>
  <c r="F848" i="1"/>
  <c r="E848" i="1"/>
  <c r="E852" i="1" s="1"/>
  <c r="D848" i="1"/>
  <c r="C848" i="1"/>
  <c r="C852" i="1" s="1"/>
  <c r="B848" i="1"/>
  <c r="L844" i="1"/>
  <c r="Y843" i="1"/>
  <c r="X843" i="1"/>
  <c r="X844" i="1" s="1"/>
  <c r="W843" i="1"/>
  <c r="V843" i="1"/>
  <c r="U843" i="1"/>
  <c r="T843" i="1"/>
  <c r="S843" i="1"/>
  <c r="R843" i="1"/>
  <c r="Q843" i="1"/>
  <c r="P843" i="1"/>
  <c r="P844" i="1" s="1"/>
  <c r="O843" i="1"/>
  <c r="N843" i="1"/>
  <c r="M843" i="1"/>
  <c r="L843" i="1"/>
  <c r="K843" i="1"/>
  <c r="J843" i="1"/>
  <c r="I843" i="1"/>
  <c r="H843" i="1"/>
  <c r="H844" i="1" s="1"/>
  <c r="G843" i="1"/>
  <c r="F843" i="1"/>
  <c r="E843" i="1"/>
  <c r="D843" i="1"/>
  <c r="C843" i="1"/>
  <c r="B843" i="1"/>
  <c r="Y842" i="1"/>
  <c r="U842" i="1"/>
  <c r="Q842" i="1"/>
  <c r="I842" i="1"/>
  <c r="E842" i="1"/>
  <c r="Y841" i="1"/>
  <c r="X841" i="1"/>
  <c r="W841" i="1"/>
  <c r="V841" i="1"/>
  <c r="U841" i="1"/>
  <c r="T841" i="1"/>
  <c r="S841" i="1"/>
  <c r="R841" i="1"/>
  <c r="Q841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C841" i="1"/>
  <c r="B841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Z839" i="1" s="1"/>
  <c r="AB839" i="1" s="1"/>
  <c r="M839" i="1"/>
  <c r="L839" i="1"/>
  <c r="K839" i="1"/>
  <c r="J839" i="1"/>
  <c r="I839" i="1"/>
  <c r="H839" i="1"/>
  <c r="G839" i="1"/>
  <c r="F839" i="1"/>
  <c r="E839" i="1"/>
  <c r="D839" i="1"/>
  <c r="C839" i="1"/>
  <c r="B839" i="1"/>
  <c r="Y838" i="1"/>
  <c r="X838" i="1"/>
  <c r="X842" i="1" s="1"/>
  <c r="W838" i="1"/>
  <c r="V838" i="1"/>
  <c r="V842" i="1" s="1"/>
  <c r="U838" i="1"/>
  <c r="T838" i="1"/>
  <c r="T842" i="1" s="1"/>
  <c r="T844" i="1" s="1"/>
  <c r="S838" i="1"/>
  <c r="R838" i="1"/>
  <c r="R842" i="1" s="1"/>
  <c r="Q838" i="1"/>
  <c r="P838" i="1"/>
  <c r="P842" i="1" s="1"/>
  <c r="O838" i="1"/>
  <c r="N838" i="1"/>
  <c r="N842" i="1" s="1"/>
  <c r="M838" i="1"/>
  <c r="L838" i="1"/>
  <c r="L842" i="1" s="1"/>
  <c r="K838" i="1"/>
  <c r="J838" i="1"/>
  <c r="J842" i="1" s="1"/>
  <c r="I838" i="1"/>
  <c r="H838" i="1"/>
  <c r="H842" i="1" s="1"/>
  <c r="G838" i="1"/>
  <c r="F838" i="1"/>
  <c r="F842" i="1" s="1"/>
  <c r="E838" i="1"/>
  <c r="D838" i="1"/>
  <c r="D842" i="1" s="1"/>
  <c r="D844" i="1" s="1"/>
  <c r="C838" i="1"/>
  <c r="B838" i="1"/>
  <c r="B842" i="1" s="1"/>
  <c r="Y833" i="1"/>
  <c r="Y834" i="1" s="1"/>
  <c r="X833" i="1"/>
  <c r="W833" i="1"/>
  <c r="V833" i="1"/>
  <c r="U833" i="1"/>
  <c r="U834" i="1" s="1"/>
  <c r="T833" i="1"/>
  <c r="S833" i="1"/>
  <c r="R833" i="1"/>
  <c r="Q833" i="1"/>
  <c r="Q834" i="1" s="1"/>
  <c r="P833" i="1"/>
  <c r="O833" i="1"/>
  <c r="N833" i="1"/>
  <c r="Z833" i="1" s="1"/>
  <c r="M833" i="1"/>
  <c r="L833" i="1"/>
  <c r="K833" i="1"/>
  <c r="J833" i="1"/>
  <c r="I833" i="1"/>
  <c r="I834" i="1" s="1"/>
  <c r="H833" i="1"/>
  <c r="G833" i="1"/>
  <c r="F833" i="1"/>
  <c r="E833" i="1"/>
  <c r="E834" i="1" s="1"/>
  <c r="D833" i="1"/>
  <c r="C833" i="1"/>
  <c r="B833" i="1"/>
  <c r="S832" i="1"/>
  <c r="K832" i="1"/>
  <c r="C832" i="1"/>
  <c r="Y831" i="1"/>
  <c r="X831" i="1"/>
  <c r="W831" i="1"/>
  <c r="W832" i="1" s="1"/>
  <c r="V831" i="1"/>
  <c r="U831" i="1"/>
  <c r="T831" i="1"/>
  <c r="S831" i="1"/>
  <c r="R831" i="1"/>
  <c r="Q831" i="1"/>
  <c r="P831" i="1"/>
  <c r="O831" i="1"/>
  <c r="N831" i="1"/>
  <c r="M831" i="1"/>
  <c r="L831" i="1"/>
  <c r="K831" i="1"/>
  <c r="J831" i="1"/>
  <c r="I831" i="1"/>
  <c r="H831" i="1"/>
  <c r="G831" i="1"/>
  <c r="G832" i="1" s="1"/>
  <c r="F831" i="1"/>
  <c r="E831" i="1"/>
  <c r="D831" i="1"/>
  <c r="C831" i="1"/>
  <c r="B831" i="1"/>
  <c r="AA830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Z830" i="1" s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Z829" i="1" s="1"/>
  <c r="AB829" i="1" s="1"/>
  <c r="M829" i="1"/>
  <c r="L829" i="1"/>
  <c r="K829" i="1"/>
  <c r="J829" i="1"/>
  <c r="I829" i="1"/>
  <c r="H829" i="1"/>
  <c r="G829" i="1"/>
  <c r="F829" i="1"/>
  <c r="E829" i="1"/>
  <c r="D829" i="1"/>
  <c r="C829" i="1"/>
  <c r="B829" i="1"/>
  <c r="Y828" i="1"/>
  <c r="Y832" i="1" s="1"/>
  <c r="X828" i="1"/>
  <c r="W828" i="1"/>
  <c r="V828" i="1"/>
  <c r="U828" i="1"/>
  <c r="U832" i="1" s="1"/>
  <c r="T828" i="1"/>
  <c r="S828" i="1"/>
  <c r="R828" i="1"/>
  <c r="Q828" i="1"/>
  <c r="Q832" i="1" s="1"/>
  <c r="P828" i="1"/>
  <c r="O828" i="1"/>
  <c r="O832" i="1" s="1"/>
  <c r="N828" i="1"/>
  <c r="M828" i="1"/>
  <c r="L828" i="1"/>
  <c r="K828" i="1"/>
  <c r="J828" i="1"/>
  <c r="I828" i="1"/>
  <c r="I832" i="1" s="1"/>
  <c r="H828" i="1"/>
  <c r="G828" i="1"/>
  <c r="F828" i="1"/>
  <c r="E828" i="1"/>
  <c r="E832" i="1" s="1"/>
  <c r="D828" i="1"/>
  <c r="C828" i="1"/>
  <c r="B828" i="1"/>
  <c r="P824" i="1"/>
  <c r="Y823" i="1"/>
  <c r="X823" i="1"/>
  <c r="X824" i="1" s="1"/>
  <c r="W823" i="1"/>
  <c r="V823" i="1"/>
  <c r="V824" i="1" s="1"/>
  <c r="U823" i="1"/>
  <c r="T823" i="1"/>
  <c r="T824" i="1" s="1"/>
  <c r="S823" i="1"/>
  <c r="R823" i="1"/>
  <c r="R824" i="1" s="1"/>
  <c r="Q823" i="1"/>
  <c r="P823" i="1"/>
  <c r="O823" i="1"/>
  <c r="N823" i="1"/>
  <c r="N824" i="1" s="1"/>
  <c r="M823" i="1"/>
  <c r="L823" i="1"/>
  <c r="L824" i="1" s="1"/>
  <c r="K823" i="1"/>
  <c r="J823" i="1"/>
  <c r="J824" i="1" s="1"/>
  <c r="I823" i="1"/>
  <c r="H823" i="1"/>
  <c r="H824" i="1" s="1"/>
  <c r="G823" i="1"/>
  <c r="F823" i="1"/>
  <c r="F824" i="1" s="1"/>
  <c r="E823" i="1"/>
  <c r="D823" i="1"/>
  <c r="D824" i="1" s="1"/>
  <c r="C823" i="1"/>
  <c r="B823" i="1"/>
  <c r="AA821" i="1"/>
  <c r="Y821" i="1"/>
  <c r="X821" i="1"/>
  <c r="W821" i="1"/>
  <c r="V821" i="1"/>
  <c r="U821" i="1"/>
  <c r="T821" i="1"/>
  <c r="S821" i="1"/>
  <c r="R821" i="1"/>
  <c r="Q821" i="1"/>
  <c r="P821" i="1"/>
  <c r="O821" i="1"/>
  <c r="N821" i="1"/>
  <c r="M821" i="1"/>
  <c r="Z821" i="1" s="1"/>
  <c r="L821" i="1"/>
  <c r="K821" i="1"/>
  <c r="J821" i="1"/>
  <c r="I821" i="1"/>
  <c r="H821" i="1"/>
  <c r="G821" i="1"/>
  <c r="F821" i="1"/>
  <c r="E821" i="1"/>
  <c r="D821" i="1"/>
  <c r="C821" i="1"/>
  <c r="B821" i="1"/>
  <c r="Y820" i="1"/>
  <c r="Y822" i="1" s="1"/>
  <c r="X820" i="1"/>
  <c r="W820" i="1"/>
  <c r="W822" i="1" s="1"/>
  <c r="V820" i="1"/>
  <c r="U820" i="1"/>
  <c r="U822" i="1" s="1"/>
  <c r="T820" i="1"/>
  <c r="S820" i="1"/>
  <c r="R820" i="1"/>
  <c r="Q820" i="1"/>
  <c r="Q822" i="1" s="1"/>
  <c r="P820" i="1"/>
  <c r="O820" i="1"/>
  <c r="O822" i="1" s="1"/>
  <c r="N820" i="1"/>
  <c r="M820" i="1"/>
  <c r="Z820" i="1" s="1"/>
  <c r="AA820" i="1" s="1"/>
  <c r="L820" i="1"/>
  <c r="K820" i="1"/>
  <c r="J820" i="1"/>
  <c r="I820" i="1"/>
  <c r="I822" i="1" s="1"/>
  <c r="H820" i="1"/>
  <c r="G820" i="1"/>
  <c r="G822" i="1" s="1"/>
  <c r="F820" i="1"/>
  <c r="E820" i="1"/>
  <c r="E822" i="1" s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Z819" i="1" s="1"/>
  <c r="AB819" i="1" s="1"/>
  <c r="M819" i="1"/>
  <c r="L819" i="1"/>
  <c r="K819" i="1"/>
  <c r="J819" i="1"/>
  <c r="I819" i="1"/>
  <c r="H819" i="1"/>
  <c r="G819" i="1"/>
  <c r="F819" i="1"/>
  <c r="E819" i="1"/>
  <c r="D819" i="1"/>
  <c r="C819" i="1"/>
  <c r="B819" i="1"/>
  <c r="AA818" i="1"/>
  <c r="Y818" i="1"/>
  <c r="X818" i="1"/>
  <c r="X822" i="1" s="1"/>
  <c r="W818" i="1"/>
  <c r="V818" i="1"/>
  <c r="V822" i="1" s="1"/>
  <c r="U818" i="1"/>
  <c r="T818" i="1"/>
  <c r="T822" i="1" s="1"/>
  <c r="S818" i="1"/>
  <c r="S822" i="1" s="1"/>
  <c r="R818" i="1"/>
  <c r="R822" i="1" s="1"/>
  <c r="Q818" i="1"/>
  <c r="P818" i="1"/>
  <c r="P822" i="1" s="1"/>
  <c r="O818" i="1"/>
  <c r="N818" i="1"/>
  <c r="N822" i="1" s="1"/>
  <c r="M818" i="1"/>
  <c r="Z818" i="1" s="1"/>
  <c r="L818" i="1"/>
  <c r="L822" i="1" s="1"/>
  <c r="K818" i="1"/>
  <c r="K822" i="1" s="1"/>
  <c r="J818" i="1"/>
  <c r="J822" i="1" s="1"/>
  <c r="I818" i="1"/>
  <c r="H818" i="1"/>
  <c r="H822" i="1" s="1"/>
  <c r="G818" i="1"/>
  <c r="F818" i="1"/>
  <c r="F822" i="1" s="1"/>
  <c r="E818" i="1"/>
  <c r="D818" i="1"/>
  <c r="D822" i="1" s="1"/>
  <c r="C818" i="1"/>
  <c r="C822" i="1" s="1"/>
  <c r="B818" i="1"/>
  <c r="B822" i="1" s="1"/>
  <c r="Y813" i="1"/>
  <c r="X813" i="1"/>
  <c r="W813" i="1"/>
  <c r="V813" i="1"/>
  <c r="U813" i="1"/>
  <c r="T813" i="1"/>
  <c r="S813" i="1"/>
  <c r="R813" i="1"/>
  <c r="Q813" i="1"/>
  <c r="P813" i="1"/>
  <c r="O813" i="1"/>
  <c r="N813" i="1"/>
  <c r="Z813" i="1" s="1"/>
  <c r="M813" i="1"/>
  <c r="L813" i="1"/>
  <c r="K813" i="1"/>
  <c r="J813" i="1"/>
  <c r="I813" i="1"/>
  <c r="H813" i="1"/>
  <c r="G813" i="1"/>
  <c r="F813" i="1"/>
  <c r="E813" i="1"/>
  <c r="D813" i="1"/>
  <c r="C813" i="1"/>
  <c r="B813" i="1"/>
  <c r="Y811" i="1"/>
  <c r="X811" i="1"/>
  <c r="W811" i="1"/>
  <c r="V811" i="1"/>
  <c r="U811" i="1"/>
  <c r="T811" i="1"/>
  <c r="S811" i="1"/>
  <c r="R811" i="1"/>
  <c r="Q811" i="1"/>
  <c r="P811" i="1"/>
  <c r="O811" i="1"/>
  <c r="N811" i="1"/>
  <c r="M811" i="1"/>
  <c r="Z811" i="1" s="1"/>
  <c r="AA811" i="1" s="1"/>
  <c r="L811" i="1"/>
  <c r="K811" i="1"/>
  <c r="J811" i="1"/>
  <c r="I811" i="1"/>
  <c r="H811" i="1"/>
  <c r="G811" i="1"/>
  <c r="F811" i="1"/>
  <c r="E811" i="1"/>
  <c r="D811" i="1"/>
  <c r="C811" i="1"/>
  <c r="B811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Z809" i="1" s="1"/>
  <c r="AB809" i="1" s="1"/>
  <c r="M809" i="1"/>
  <c r="L809" i="1"/>
  <c r="K809" i="1"/>
  <c r="J809" i="1"/>
  <c r="I809" i="1"/>
  <c r="H809" i="1"/>
  <c r="G809" i="1"/>
  <c r="F809" i="1"/>
  <c r="E809" i="1"/>
  <c r="D809" i="1"/>
  <c r="C809" i="1"/>
  <c r="B809" i="1"/>
  <c r="Y808" i="1"/>
  <c r="X808" i="1"/>
  <c r="W808" i="1"/>
  <c r="W812" i="1" s="1"/>
  <c r="V808" i="1"/>
  <c r="U808" i="1"/>
  <c r="T808" i="1"/>
  <c r="S808" i="1"/>
  <c r="S812" i="1" s="1"/>
  <c r="R808" i="1"/>
  <c r="Q808" i="1"/>
  <c r="P808" i="1"/>
  <c r="O808" i="1"/>
  <c r="O812" i="1" s="1"/>
  <c r="N808" i="1"/>
  <c r="M808" i="1"/>
  <c r="L808" i="1"/>
  <c r="K808" i="1"/>
  <c r="K812" i="1" s="1"/>
  <c r="J808" i="1"/>
  <c r="I808" i="1"/>
  <c r="H808" i="1"/>
  <c r="G808" i="1"/>
  <c r="G812" i="1" s="1"/>
  <c r="F808" i="1"/>
  <c r="E808" i="1"/>
  <c r="D808" i="1"/>
  <c r="C808" i="1"/>
  <c r="C812" i="1" s="1"/>
  <c r="B808" i="1"/>
  <c r="Y803" i="1"/>
  <c r="X803" i="1"/>
  <c r="X804" i="1" s="1"/>
  <c r="W803" i="1"/>
  <c r="V803" i="1"/>
  <c r="U803" i="1"/>
  <c r="T803" i="1"/>
  <c r="S803" i="1"/>
  <c r="R803" i="1"/>
  <c r="Q803" i="1"/>
  <c r="P803" i="1"/>
  <c r="O803" i="1"/>
  <c r="N803" i="1"/>
  <c r="M803" i="1"/>
  <c r="L803" i="1"/>
  <c r="K803" i="1"/>
  <c r="J803" i="1"/>
  <c r="I803" i="1"/>
  <c r="H803" i="1"/>
  <c r="H804" i="1" s="1"/>
  <c r="G803" i="1"/>
  <c r="F803" i="1"/>
  <c r="E803" i="1"/>
  <c r="D803" i="1"/>
  <c r="C803" i="1"/>
  <c r="B803" i="1"/>
  <c r="Y802" i="1"/>
  <c r="Q802" i="1"/>
  <c r="I802" i="1"/>
  <c r="Y801" i="1"/>
  <c r="X801" i="1"/>
  <c r="W801" i="1"/>
  <c r="V801" i="1"/>
  <c r="U801" i="1"/>
  <c r="T801" i="1"/>
  <c r="S801" i="1"/>
  <c r="R801" i="1"/>
  <c r="Q801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C801" i="1"/>
  <c r="B801" i="1"/>
  <c r="Y800" i="1"/>
  <c r="X800" i="1"/>
  <c r="W800" i="1"/>
  <c r="V800" i="1"/>
  <c r="U800" i="1"/>
  <c r="U802" i="1" s="1"/>
  <c r="T800" i="1"/>
  <c r="S800" i="1"/>
  <c r="R800" i="1"/>
  <c r="Q800" i="1"/>
  <c r="P800" i="1"/>
  <c r="O800" i="1"/>
  <c r="N800" i="1"/>
  <c r="M800" i="1"/>
  <c r="Z800" i="1" s="1"/>
  <c r="AA800" i="1" s="1"/>
  <c r="L800" i="1"/>
  <c r="K800" i="1"/>
  <c r="J800" i="1"/>
  <c r="I800" i="1"/>
  <c r="H800" i="1"/>
  <c r="G800" i="1"/>
  <c r="F800" i="1"/>
  <c r="E800" i="1"/>
  <c r="E802" i="1" s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Z799" i="1" s="1"/>
  <c r="AB799" i="1" s="1"/>
  <c r="M799" i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X802" i="1" s="1"/>
  <c r="W798" i="1"/>
  <c r="W802" i="1" s="1"/>
  <c r="V798" i="1"/>
  <c r="V802" i="1" s="1"/>
  <c r="U798" i="1"/>
  <c r="T798" i="1"/>
  <c r="T802" i="1" s="1"/>
  <c r="T804" i="1" s="1"/>
  <c r="S798" i="1"/>
  <c r="S802" i="1" s="1"/>
  <c r="R798" i="1"/>
  <c r="R802" i="1" s="1"/>
  <c r="Q798" i="1"/>
  <c r="P798" i="1"/>
  <c r="P802" i="1" s="1"/>
  <c r="P804" i="1" s="1"/>
  <c r="O798" i="1"/>
  <c r="O802" i="1" s="1"/>
  <c r="N798" i="1"/>
  <c r="N802" i="1" s="1"/>
  <c r="M798" i="1"/>
  <c r="L798" i="1"/>
  <c r="L802" i="1" s="1"/>
  <c r="L804" i="1" s="1"/>
  <c r="K798" i="1"/>
  <c r="K802" i="1" s="1"/>
  <c r="J798" i="1"/>
  <c r="J802" i="1" s="1"/>
  <c r="I798" i="1"/>
  <c r="H798" i="1"/>
  <c r="H802" i="1" s="1"/>
  <c r="G798" i="1"/>
  <c r="G802" i="1" s="1"/>
  <c r="F798" i="1"/>
  <c r="F802" i="1" s="1"/>
  <c r="E798" i="1"/>
  <c r="D798" i="1"/>
  <c r="D802" i="1" s="1"/>
  <c r="D804" i="1" s="1"/>
  <c r="C798" i="1"/>
  <c r="C802" i="1" s="1"/>
  <c r="B798" i="1"/>
  <c r="B802" i="1" s="1"/>
  <c r="Y793" i="1"/>
  <c r="X793" i="1"/>
  <c r="W793" i="1"/>
  <c r="V793" i="1"/>
  <c r="U793" i="1"/>
  <c r="T793" i="1"/>
  <c r="S793" i="1"/>
  <c r="R793" i="1"/>
  <c r="Q793" i="1"/>
  <c r="P793" i="1"/>
  <c r="O793" i="1"/>
  <c r="N793" i="1"/>
  <c r="Z793" i="1" s="1"/>
  <c r="M793" i="1"/>
  <c r="L793" i="1"/>
  <c r="K793" i="1"/>
  <c r="K794" i="1" s="1"/>
  <c r="J793" i="1"/>
  <c r="I793" i="1"/>
  <c r="H793" i="1"/>
  <c r="G793" i="1"/>
  <c r="F793" i="1"/>
  <c r="E793" i="1"/>
  <c r="D793" i="1"/>
  <c r="C793" i="1"/>
  <c r="B793" i="1"/>
  <c r="S792" i="1"/>
  <c r="K792" i="1"/>
  <c r="C792" i="1"/>
  <c r="Y791" i="1"/>
  <c r="X791" i="1"/>
  <c r="W791" i="1"/>
  <c r="V791" i="1"/>
  <c r="U791" i="1"/>
  <c r="T791" i="1"/>
  <c r="S791" i="1"/>
  <c r="R791" i="1"/>
  <c r="Q791" i="1"/>
  <c r="P791" i="1"/>
  <c r="O791" i="1"/>
  <c r="N791" i="1"/>
  <c r="M791" i="1"/>
  <c r="Z791" i="1" s="1"/>
  <c r="AA791" i="1" s="1"/>
  <c r="L791" i="1"/>
  <c r="K791" i="1"/>
  <c r="J791" i="1"/>
  <c r="I791" i="1"/>
  <c r="H791" i="1"/>
  <c r="G791" i="1"/>
  <c r="F791" i="1"/>
  <c r="E791" i="1"/>
  <c r="D791" i="1"/>
  <c r="C791" i="1"/>
  <c r="B791" i="1"/>
  <c r="AA790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Z790" i="1" s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Z789" i="1" s="1"/>
  <c r="AB789" i="1" s="1"/>
  <c r="M789" i="1"/>
  <c r="L789" i="1"/>
  <c r="K789" i="1"/>
  <c r="J789" i="1"/>
  <c r="I789" i="1"/>
  <c r="H789" i="1"/>
  <c r="G789" i="1"/>
  <c r="F789" i="1"/>
  <c r="E789" i="1"/>
  <c r="D789" i="1"/>
  <c r="C789" i="1"/>
  <c r="B789" i="1"/>
  <c r="Y788" i="1"/>
  <c r="X788" i="1"/>
  <c r="W788" i="1"/>
  <c r="W792" i="1" s="1"/>
  <c r="V788" i="1"/>
  <c r="U788" i="1"/>
  <c r="T788" i="1"/>
  <c r="S788" i="1"/>
  <c r="R788" i="1"/>
  <c r="Q788" i="1"/>
  <c r="P788" i="1"/>
  <c r="O788" i="1"/>
  <c r="O792" i="1" s="1"/>
  <c r="N788" i="1"/>
  <c r="M788" i="1"/>
  <c r="L788" i="1"/>
  <c r="K788" i="1"/>
  <c r="J788" i="1"/>
  <c r="I788" i="1"/>
  <c r="H788" i="1"/>
  <c r="G788" i="1"/>
  <c r="G792" i="1" s="1"/>
  <c r="F788" i="1"/>
  <c r="E788" i="1"/>
  <c r="D788" i="1"/>
  <c r="C788" i="1"/>
  <c r="B788" i="1"/>
  <c r="Y783" i="1"/>
  <c r="X783" i="1"/>
  <c r="X784" i="1" s="1"/>
  <c r="W783" i="1"/>
  <c r="V783" i="1"/>
  <c r="V784" i="1" s="1"/>
  <c r="U783" i="1"/>
  <c r="T783" i="1"/>
  <c r="T784" i="1" s="1"/>
  <c r="S783" i="1"/>
  <c r="R783" i="1"/>
  <c r="R784" i="1" s="1"/>
  <c r="Q783" i="1"/>
  <c r="P783" i="1"/>
  <c r="P784" i="1" s="1"/>
  <c r="O783" i="1"/>
  <c r="N783" i="1"/>
  <c r="N784" i="1" s="1"/>
  <c r="M783" i="1"/>
  <c r="L783" i="1"/>
  <c r="L784" i="1" s="1"/>
  <c r="K783" i="1"/>
  <c r="J783" i="1"/>
  <c r="J784" i="1" s="1"/>
  <c r="I783" i="1"/>
  <c r="H783" i="1"/>
  <c r="H784" i="1" s="1"/>
  <c r="G783" i="1"/>
  <c r="F783" i="1"/>
  <c r="F784" i="1" s="1"/>
  <c r="E783" i="1"/>
  <c r="D783" i="1"/>
  <c r="D784" i="1" s="1"/>
  <c r="C783" i="1"/>
  <c r="B783" i="1"/>
  <c r="U782" i="1"/>
  <c r="E782" i="1"/>
  <c r="AA781" i="1"/>
  <c r="Y781" i="1"/>
  <c r="X781" i="1"/>
  <c r="W781" i="1"/>
  <c r="V781" i="1"/>
  <c r="U781" i="1"/>
  <c r="T781" i="1"/>
  <c r="S781" i="1"/>
  <c r="R781" i="1"/>
  <c r="Q781" i="1"/>
  <c r="P781" i="1"/>
  <c r="O781" i="1"/>
  <c r="N781" i="1"/>
  <c r="M781" i="1"/>
  <c r="Z781" i="1" s="1"/>
  <c r="L781" i="1"/>
  <c r="K781" i="1"/>
  <c r="J781" i="1"/>
  <c r="I781" i="1"/>
  <c r="H781" i="1"/>
  <c r="G781" i="1"/>
  <c r="F781" i="1"/>
  <c r="E781" i="1"/>
  <c r="D781" i="1"/>
  <c r="C781" i="1"/>
  <c r="B781" i="1"/>
  <c r="Y780" i="1"/>
  <c r="Y782" i="1" s="1"/>
  <c r="X780" i="1"/>
  <c r="W780" i="1"/>
  <c r="W782" i="1" s="1"/>
  <c r="V780" i="1"/>
  <c r="U780" i="1"/>
  <c r="T780" i="1"/>
  <c r="S780" i="1"/>
  <c r="R780" i="1"/>
  <c r="Q780" i="1"/>
  <c r="Q782" i="1" s="1"/>
  <c r="P780" i="1"/>
  <c r="O780" i="1"/>
  <c r="O782" i="1" s="1"/>
  <c r="N780" i="1"/>
  <c r="M780" i="1"/>
  <c r="L780" i="1"/>
  <c r="K780" i="1"/>
  <c r="J780" i="1"/>
  <c r="I780" i="1"/>
  <c r="I782" i="1" s="1"/>
  <c r="H780" i="1"/>
  <c r="G780" i="1"/>
  <c r="G782" i="1" s="1"/>
  <c r="F780" i="1"/>
  <c r="E780" i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Z779" i="1" s="1"/>
  <c r="AB779" i="1" s="1"/>
  <c r="M779" i="1"/>
  <c r="L779" i="1"/>
  <c r="K779" i="1"/>
  <c r="J779" i="1"/>
  <c r="I779" i="1"/>
  <c r="H779" i="1"/>
  <c r="G779" i="1"/>
  <c r="F779" i="1"/>
  <c r="E779" i="1"/>
  <c r="D779" i="1"/>
  <c r="C779" i="1"/>
  <c r="B779" i="1"/>
  <c r="AA778" i="1"/>
  <c r="Y778" i="1"/>
  <c r="X778" i="1"/>
  <c r="X782" i="1" s="1"/>
  <c r="W778" i="1"/>
  <c r="V778" i="1"/>
  <c r="V782" i="1" s="1"/>
  <c r="U778" i="1"/>
  <c r="T778" i="1"/>
  <c r="T782" i="1" s="1"/>
  <c r="S778" i="1"/>
  <c r="R778" i="1"/>
  <c r="R782" i="1" s="1"/>
  <c r="Q778" i="1"/>
  <c r="P778" i="1"/>
  <c r="P782" i="1" s="1"/>
  <c r="O778" i="1"/>
  <c r="N778" i="1"/>
  <c r="N782" i="1" s="1"/>
  <c r="M778" i="1"/>
  <c r="Z778" i="1" s="1"/>
  <c r="L778" i="1"/>
  <c r="L782" i="1" s="1"/>
  <c r="K778" i="1"/>
  <c r="J778" i="1"/>
  <c r="J782" i="1" s="1"/>
  <c r="I778" i="1"/>
  <c r="H778" i="1"/>
  <c r="H782" i="1" s="1"/>
  <c r="G778" i="1"/>
  <c r="F778" i="1"/>
  <c r="F782" i="1" s="1"/>
  <c r="E778" i="1"/>
  <c r="D778" i="1"/>
  <c r="D782" i="1" s="1"/>
  <c r="C778" i="1"/>
  <c r="B778" i="1"/>
  <c r="B782" i="1" s="1"/>
  <c r="Y773" i="1"/>
  <c r="X773" i="1"/>
  <c r="W773" i="1"/>
  <c r="V773" i="1"/>
  <c r="U773" i="1"/>
  <c r="T773" i="1"/>
  <c r="S773" i="1"/>
  <c r="R773" i="1"/>
  <c r="Q773" i="1"/>
  <c r="P773" i="1"/>
  <c r="O773" i="1"/>
  <c r="N773" i="1"/>
  <c r="Z773" i="1" s="1"/>
  <c r="M773" i="1"/>
  <c r="L773" i="1"/>
  <c r="K773" i="1"/>
  <c r="J773" i="1"/>
  <c r="I773" i="1"/>
  <c r="H773" i="1"/>
  <c r="G773" i="1"/>
  <c r="F773" i="1"/>
  <c r="E773" i="1"/>
  <c r="D773" i="1"/>
  <c r="C773" i="1"/>
  <c r="B773" i="1"/>
  <c r="Y771" i="1"/>
  <c r="X771" i="1"/>
  <c r="W771" i="1"/>
  <c r="W772" i="1" s="1"/>
  <c r="V771" i="1"/>
  <c r="U771" i="1"/>
  <c r="T771" i="1"/>
  <c r="S771" i="1"/>
  <c r="R771" i="1"/>
  <c r="Q771" i="1"/>
  <c r="P771" i="1"/>
  <c r="O771" i="1"/>
  <c r="N771" i="1"/>
  <c r="M771" i="1"/>
  <c r="L771" i="1"/>
  <c r="K771" i="1"/>
  <c r="J771" i="1"/>
  <c r="I771" i="1"/>
  <c r="H771" i="1"/>
  <c r="G771" i="1"/>
  <c r="G772" i="1" s="1"/>
  <c r="F771" i="1"/>
  <c r="E771" i="1"/>
  <c r="D771" i="1"/>
  <c r="C771" i="1"/>
  <c r="B771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Z769" i="1" s="1"/>
  <c r="AB769" i="1" s="1"/>
  <c r="M769" i="1"/>
  <c r="L769" i="1"/>
  <c r="K769" i="1"/>
  <c r="J769" i="1"/>
  <c r="I769" i="1"/>
  <c r="H769" i="1"/>
  <c r="G769" i="1"/>
  <c r="F769" i="1"/>
  <c r="E769" i="1"/>
  <c r="D769" i="1"/>
  <c r="C769" i="1"/>
  <c r="B769" i="1"/>
  <c r="Y768" i="1"/>
  <c r="Y772" i="1" s="1"/>
  <c r="X768" i="1"/>
  <c r="W768" i="1"/>
  <c r="V768" i="1"/>
  <c r="U768" i="1"/>
  <c r="U772" i="1" s="1"/>
  <c r="T768" i="1"/>
  <c r="S768" i="1"/>
  <c r="S772" i="1" s="1"/>
  <c r="R768" i="1"/>
  <c r="Q768" i="1"/>
  <c r="Q772" i="1" s="1"/>
  <c r="P768" i="1"/>
  <c r="O768" i="1"/>
  <c r="O772" i="1" s="1"/>
  <c r="N768" i="1"/>
  <c r="M768" i="1"/>
  <c r="L768" i="1"/>
  <c r="K768" i="1"/>
  <c r="K772" i="1" s="1"/>
  <c r="J768" i="1"/>
  <c r="I768" i="1"/>
  <c r="I772" i="1" s="1"/>
  <c r="H768" i="1"/>
  <c r="G768" i="1"/>
  <c r="F768" i="1"/>
  <c r="E768" i="1"/>
  <c r="E772" i="1" s="1"/>
  <c r="D768" i="1"/>
  <c r="C768" i="1"/>
  <c r="C772" i="1" s="1"/>
  <c r="B768" i="1"/>
  <c r="L764" i="1"/>
  <c r="Y763" i="1"/>
  <c r="X763" i="1"/>
  <c r="X764" i="1" s="1"/>
  <c r="W763" i="1"/>
  <c r="V763" i="1"/>
  <c r="U763" i="1"/>
  <c r="T763" i="1"/>
  <c r="S763" i="1"/>
  <c r="R763" i="1"/>
  <c r="Q763" i="1"/>
  <c r="P763" i="1"/>
  <c r="P764" i="1" s="1"/>
  <c r="O763" i="1"/>
  <c r="N763" i="1"/>
  <c r="M763" i="1"/>
  <c r="L763" i="1"/>
  <c r="K763" i="1"/>
  <c r="J763" i="1"/>
  <c r="I763" i="1"/>
  <c r="H763" i="1"/>
  <c r="H764" i="1" s="1"/>
  <c r="G763" i="1"/>
  <c r="F763" i="1"/>
  <c r="E763" i="1"/>
  <c r="D763" i="1"/>
  <c r="C763" i="1"/>
  <c r="B763" i="1"/>
  <c r="Y762" i="1"/>
  <c r="U762" i="1"/>
  <c r="Q762" i="1"/>
  <c r="I762" i="1"/>
  <c r="E762" i="1"/>
  <c r="Y761" i="1"/>
  <c r="X761" i="1"/>
  <c r="W761" i="1"/>
  <c r="V761" i="1"/>
  <c r="U761" i="1"/>
  <c r="T761" i="1"/>
  <c r="S761" i="1"/>
  <c r="R761" i="1"/>
  <c r="Q761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C761" i="1"/>
  <c r="B761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Z759" i="1" s="1"/>
  <c r="AB759" i="1" s="1"/>
  <c r="M759" i="1"/>
  <c r="L759" i="1"/>
  <c r="K759" i="1"/>
  <c r="J759" i="1"/>
  <c r="I759" i="1"/>
  <c r="H759" i="1"/>
  <c r="G759" i="1"/>
  <c r="F759" i="1"/>
  <c r="E759" i="1"/>
  <c r="D759" i="1"/>
  <c r="C759" i="1"/>
  <c r="B759" i="1"/>
  <c r="Y758" i="1"/>
  <c r="X758" i="1"/>
  <c r="X762" i="1" s="1"/>
  <c r="W758" i="1"/>
  <c r="V758" i="1"/>
  <c r="V762" i="1" s="1"/>
  <c r="U758" i="1"/>
  <c r="T758" i="1"/>
  <c r="T762" i="1" s="1"/>
  <c r="T764" i="1" s="1"/>
  <c r="S758" i="1"/>
  <c r="R758" i="1"/>
  <c r="R762" i="1" s="1"/>
  <c r="Q758" i="1"/>
  <c r="P758" i="1"/>
  <c r="P762" i="1" s="1"/>
  <c r="O758" i="1"/>
  <c r="N758" i="1"/>
  <c r="N762" i="1" s="1"/>
  <c r="M758" i="1"/>
  <c r="L758" i="1"/>
  <c r="L762" i="1" s="1"/>
  <c r="K758" i="1"/>
  <c r="J758" i="1"/>
  <c r="J762" i="1" s="1"/>
  <c r="I758" i="1"/>
  <c r="H758" i="1"/>
  <c r="H762" i="1" s="1"/>
  <c r="G758" i="1"/>
  <c r="F758" i="1"/>
  <c r="F762" i="1" s="1"/>
  <c r="E758" i="1"/>
  <c r="D758" i="1"/>
  <c r="D762" i="1" s="1"/>
  <c r="D764" i="1" s="1"/>
  <c r="C758" i="1"/>
  <c r="B758" i="1"/>
  <c r="B762" i="1" s="1"/>
  <c r="Y753" i="1"/>
  <c r="X753" i="1"/>
  <c r="W753" i="1"/>
  <c r="V753" i="1"/>
  <c r="U753" i="1"/>
  <c r="T753" i="1"/>
  <c r="S753" i="1"/>
  <c r="R753" i="1"/>
  <c r="Q753" i="1"/>
  <c r="P753" i="1"/>
  <c r="O753" i="1"/>
  <c r="N753" i="1"/>
  <c r="Z753" i="1" s="1"/>
  <c r="M753" i="1"/>
  <c r="L753" i="1"/>
  <c r="K753" i="1"/>
  <c r="J753" i="1"/>
  <c r="I753" i="1"/>
  <c r="H753" i="1"/>
  <c r="G753" i="1"/>
  <c r="F753" i="1"/>
  <c r="E753" i="1"/>
  <c r="D753" i="1"/>
  <c r="C753" i="1"/>
  <c r="B753" i="1"/>
  <c r="S752" i="1"/>
  <c r="K752" i="1"/>
  <c r="C752" i="1"/>
  <c r="Y751" i="1"/>
  <c r="X751" i="1"/>
  <c r="W751" i="1"/>
  <c r="W752" i="1" s="1"/>
  <c r="V751" i="1"/>
  <c r="U751" i="1"/>
  <c r="T751" i="1"/>
  <c r="S751" i="1"/>
  <c r="R751" i="1"/>
  <c r="Q751" i="1"/>
  <c r="P751" i="1"/>
  <c r="O751" i="1"/>
  <c r="N751" i="1"/>
  <c r="M751" i="1"/>
  <c r="L751" i="1"/>
  <c r="K751" i="1"/>
  <c r="J751" i="1"/>
  <c r="I751" i="1"/>
  <c r="H751" i="1"/>
  <c r="G751" i="1"/>
  <c r="G752" i="1" s="1"/>
  <c r="F751" i="1"/>
  <c r="E751" i="1"/>
  <c r="D751" i="1"/>
  <c r="C751" i="1"/>
  <c r="B751" i="1"/>
  <c r="AA750" i="1"/>
  <c r="Y750" i="1"/>
  <c r="X750" i="1"/>
  <c r="W750" i="1"/>
  <c r="V750" i="1"/>
  <c r="U750" i="1"/>
  <c r="T750" i="1"/>
  <c r="S750" i="1"/>
  <c r="R750" i="1"/>
  <c r="Q750" i="1"/>
  <c r="P750" i="1"/>
  <c r="O750" i="1"/>
  <c r="N750" i="1"/>
  <c r="M750" i="1"/>
  <c r="Z750" i="1" s="1"/>
  <c r="L750" i="1"/>
  <c r="K750" i="1"/>
  <c r="J750" i="1"/>
  <c r="I750" i="1"/>
  <c r="H750" i="1"/>
  <c r="G750" i="1"/>
  <c r="F750" i="1"/>
  <c r="E750" i="1"/>
  <c r="D750" i="1"/>
  <c r="C750" i="1"/>
  <c r="B750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Z749" i="1" s="1"/>
  <c r="AB749" i="1" s="1"/>
  <c r="M749" i="1"/>
  <c r="L749" i="1"/>
  <c r="K749" i="1"/>
  <c r="J749" i="1"/>
  <c r="I749" i="1"/>
  <c r="H749" i="1"/>
  <c r="G749" i="1"/>
  <c r="F749" i="1"/>
  <c r="E749" i="1"/>
  <c r="D749" i="1"/>
  <c r="C749" i="1"/>
  <c r="B749" i="1"/>
  <c r="Y748" i="1"/>
  <c r="Y752" i="1" s="1"/>
  <c r="Y754" i="1" s="1"/>
  <c r="X748" i="1"/>
  <c r="W748" i="1"/>
  <c r="V748" i="1"/>
  <c r="U748" i="1"/>
  <c r="U752" i="1" s="1"/>
  <c r="U754" i="1" s="1"/>
  <c r="T748" i="1"/>
  <c r="S748" i="1"/>
  <c r="R748" i="1"/>
  <c r="Q748" i="1"/>
  <c r="Q752" i="1" s="1"/>
  <c r="Q754" i="1" s="1"/>
  <c r="P748" i="1"/>
  <c r="O748" i="1"/>
  <c r="O752" i="1" s="1"/>
  <c r="N748" i="1"/>
  <c r="M748" i="1"/>
  <c r="L748" i="1"/>
  <c r="K748" i="1"/>
  <c r="J748" i="1"/>
  <c r="I748" i="1"/>
  <c r="I752" i="1" s="1"/>
  <c r="I754" i="1" s="1"/>
  <c r="H748" i="1"/>
  <c r="G748" i="1"/>
  <c r="F748" i="1"/>
  <c r="E748" i="1"/>
  <c r="E752" i="1" s="1"/>
  <c r="E754" i="1" s="1"/>
  <c r="D748" i="1"/>
  <c r="C748" i="1"/>
  <c r="B748" i="1"/>
  <c r="P744" i="1"/>
  <c r="Y743" i="1"/>
  <c r="X743" i="1"/>
  <c r="X744" i="1" s="1"/>
  <c r="W743" i="1"/>
  <c r="V743" i="1"/>
  <c r="V744" i="1" s="1"/>
  <c r="U743" i="1"/>
  <c r="T743" i="1"/>
  <c r="T744" i="1" s="1"/>
  <c r="S743" i="1"/>
  <c r="R743" i="1"/>
  <c r="R744" i="1" s="1"/>
  <c r="Q743" i="1"/>
  <c r="P743" i="1"/>
  <c r="O743" i="1"/>
  <c r="N743" i="1"/>
  <c r="N744" i="1" s="1"/>
  <c r="M743" i="1"/>
  <c r="L743" i="1"/>
  <c r="L744" i="1" s="1"/>
  <c r="K743" i="1"/>
  <c r="J743" i="1"/>
  <c r="J744" i="1" s="1"/>
  <c r="I743" i="1"/>
  <c r="H743" i="1"/>
  <c r="H744" i="1" s="1"/>
  <c r="G743" i="1"/>
  <c r="F743" i="1"/>
  <c r="F744" i="1" s="1"/>
  <c r="E743" i="1"/>
  <c r="D743" i="1"/>
  <c r="D744" i="1" s="1"/>
  <c r="C743" i="1"/>
  <c r="B743" i="1"/>
  <c r="AA741" i="1"/>
  <c r="Y741" i="1"/>
  <c r="X741" i="1"/>
  <c r="W741" i="1"/>
  <c r="V741" i="1"/>
  <c r="U741" i="1"/>
  <c r="T741" i="1"/>
  <c r="S741" i="1"/>
  <c r="R741" i="1"/>
  <c r="Q741" i="1"/>
  <c r="P741" i="1"/>
  <c r="O741" i="1"/>
  <c r="N741" i="1"/>
  <c r="M741" i="1"/>
  <c r="Z741" i="1" s="1"/>
  <c r="L741" i="1"/>
  <c r="K741" i="1"/>
  <c r="J741" i="1"/>
  <c r="I741" i="1"/>
  <c r="H741" i="1"/>
  <c r="G741" i="1"/>
  <c r="F741" i="1"/>
  <c r="E741" i="1"/>
  <c r="D741" i="1"/>
  <c r="C741" i="1"/>
  <c r="B741" i="1"/>
  <c r="Y740" i="1"/>
  <c r="Y742" i="1" s="1"/>
  <c r="X740" i="1"/>
  <c r="W740" i="1"/>
  <c r="W742" i="1" s="1"/>
  <c r="W744" i="1" s="1"/>
  <c r="V740" i="1"/>
  <c r="U740" i="1"/>
  <c r="U742" i="1" s="1"/>
  <c r="T740" i="1"/>
  <c r="S740" i="1"/>
  <c r="R740" i="1"/>
  <c r="Q740" i="1"/>
  <c r="Q742" i="1" s="1"/>
  <c r="P740" i="1"/>
  <c r="O740" i="1"/>
  <c r="O742" i="1" s="1"/>
  <c r="O744" i="1" s="1"/>
  <c r="N740" i="1"/>
  <c r="M740" i="1"/>
  <c r="Z740" i="1" s="1"/>
  <c r="AA740" i="1" s="1"/>
  <c r="L740" i="1"/>
  <c r="K740" i="1"/>
  <c r="J740" i="1"/>
  <c r="I740" i="1"/>
  <c r="I742" i="1" s="1"/>
  <c r="H740" i="1"/>
  <c r="G740" i="1"/>
  <c r="G742" i="1" s="1"/>
  <c r="G744" i="1" s="1"/>
  <c r="F740" i="1"/>
  <c r="E740" i="1"/>
  <c r="E742" i="1" s="1"/>
  <c r="D740" i="1"/>
  <c r="C740" i="1"/>
  <c r="B740" i="1"/>
  <c r="Y739" i="1"/>
  <c r="X739" i="1"/>
  <c r="W739" i="1"/>
  <c r="V739" i="1"/>
  <c r="U739" i="1"/>
  <c r="T739" i="1"/>
  <c r="S739" i="1"/>
  <c r="R739" i="1"/>
  <c r="Q739" i="1"/>
  <c r="P739" i="1"/>
  <c r="O739" i="1"/>
  <c r="N739" i="1"/>
  <c r="Z739" i="1" s="1"/>
  <c r="AB739" i="1" s="1"/>
  <c r="M739" i="1"/>
  <c r="L739" i="1"/>
  <c r="K739" i="1"/>
  <c r="J739" i="1"/>
  <c r="I739" i="1"/>
  <c r="H739" i="1"/>
  <c r="G739" i="1"/>
  <c r="F739" i="1"/>
  <c r="E739" i="1"/>
  <c r="D739" i="1"/>
  <c r="C739" i="1"/>
  <c r="B739" i="1"/>
  <c r="AA738" i="1"/>
  <c r="Y738" i="1"/>
  <c r="X738" i="1"/>
  <c r="X742" i="1" s="1"/>
  <c r="W738" i="1"/>
  <c r="V738" i="1"/>
  <c r="V742" i="1" s="1"/>
  <c r="U738" i="1"/>
  <c r="T738" i="1"/>
  <c r="T742" i="1" s="1"/>
  <c r="S738" i="1"/>
  <c r="S742" i="1" s="1"/>
  <c r="S744" i="1" s="1"/>
  <c r="R738" i="1"/>
  <c r="R742" i="1" s="1"/>
  <c r="Q738" i="1"/>
  <c r="P738" i="1"/>
  <c r="P742" i="1" s="1"/>
  <c r="O738" i="1"/>
  <c r="N738" i="1"/>
  <c r="N742" i="1" s="1"/>
  <c r="M738" i="1"/>
  <c r="Z738" i="1" s="1"/>
  <c r="L738" i="1"/>
  <c r="L742" i="1" s="1"/>
  <c r="K738" i="1"/>
  <c r="K742" i="1" s="1"/>
  <c r="K744" i="1" s="1"/>
  <c r="J738" i="1"/>
  <c r="J742" i="1" s="1"/>
  <c r="I738" i="1"/>
  <c r="H738" i="1"/>
  <c r="H742" i="1" s="1"/>
  <c r="G738" i="1"/>
  <c r="F738" i="1"/>
  <c r="F742" i="1" s="1"/>
  <c r="E738" i="1"/>
  <c r="D738" i="1"/>
  <c r="D742" i="1" s="1"/>
  <c r="C738" i="1"/>
  <c r="C742" i="1" s="1"/>
  <c r="C744" i="1" s="1"/>
  <c r="B738" i="1"/>
  <c r="B742" i="1" s="1"/>
  <c r="Y733" i="1"/>
  <c r="X733" i="1"/>
  <c r="W733" i="1"/>
  <c r="V733" i="1"/>
  <c r="U733" i="1"/>
  <c r="T733" i="1"/>
  <c r="S733" i="1"/>
  <c r="R733" i="1"/>
  <c r="Q733" i="1"/>
  <c r="P733" i="1"/>
  <c r="O733" i="1"/>
  <c r="N733" i="1"/>
  <c r="Z733" i="1" s="1"/>
  <c r="M733" i="1"/>
  <c r="L733" i="1"/>
  <c r="K733" i="1"/>
  <c r="J733" i="1"/>
  <c r="I733" i="1"/>
  <c r="H733" i="1"/>
  <c r="G733" i="1"/>
  <c r="F733" i="1"/>
  <c r="E733" i="1"/>
  <c r="D733" i="1"/>
  <c r="C733" i="1"/>
  <c r="B733" i="1"/>
  <c r="Y731" i="1"/>
  <c r="X731" i="1"/>
  <c r="W731" i="1"/>
  <c r="V731" i="1"/>
  <c r="U731" i="1"/>
  <c r="T731" i="1"/>
  <c r="S731" i="1"/>
  <c r="R731" i="1"/>
  <c r="Q731" i="1"/>
  <c r="P731" i="1"/>
  <c r="O731" i="1"/>
  <c r="N731" i="1"/>
  <c r="M731" i="1"/>
  <c r="Z731" i="1" s="1"/>
  <c r="AA731" i="1" s="1"/>
  <c r="L731" i="1"/>
  <c r="K731" i="1"/>
  <c r="J731" i="1"/>
  <c r="I731" i="1"/>
  <c r="H731" i="1"/>
  <c r="G731" i="1"/>
  <c r="F731" i="1"/>
  <c r="E731" i="1"/>
  <c r="D731" i="1"/>
  <c r="C731" i="1"/>
  <c r="B731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Y729" i="1"/>
  <c r="X729" i="1"/>
  <c r="W729" i="1"/>
  <c r="V729" i="1"/>
  <c r="U729" i="1"/>
  <c r="T729" i="1"/>
  <c r="S729" i="1"/>
  <c r="R729" i="1"/>
  <c r="Q729" i="1"/>
  <c r="P729" i="1"/>
  <c r="O729" i="1"/>
  <c r="N729" i="1"/>
  <c r="Z729" i="1" s="1"/>
  <c r="AB729" i="1" s="1"/>
  <c r="M729" i="1"/>
  <c r="L729" i="1"/>
  <c r="K729" i="1"/>
  <c r="J729" i="1"/>
  <c r="I729" i="1"/>
  <c r="H729" i="1"/>
  <c r="G729" i="1"/>
  <c r="F729" i="1"/>
  <c r="E729" i="1"/>
  <c r="D729" i="1"/>
  <c r="C729" i="1"/>
  <c r="B729" i="1"/>
  <c r="Y728" i="1"/>
  <c r="X728" i="1"/>
  <c r="W728" i="1"/>
  <c r="W732" i="1" s="1"/>
  <c r="V728" i="1"/>
  <c r="U728" i="1"/>
  <c r="T728" i="1"/>
  <c r="S728" i="1"/>
  <c r="S732" i="1" s="1"/>
  <c r="R728" i="1"/>
  <c r="Q728" i="1"/>
  <c r="P728" i="1"/>
  <c r="O728" i="1"/>
  <c r="O732" i="1" s="1"/>
  <c r="N728" i="1"/>
  <c r="M728" i="1"/>
  <c r="L728" i="1"/>
  <c r="K728" i="1"/>
  <c r="K732" i="1" s="1"/>
  <c r="J728" i="1"/>
  <c r="I728" i="1"/>
  <c r="H728" i="1"/>
  <c r="G728" i="1"/>
  <c r="G732" i="1" s="1"/>
  <c r="F728" i="1"/>
  <c r="E728" i="1"/>
  <c r="D728" i="1"/>
  <c r="C728" i="1"/>
  <c r="C732" i="1" s="1"/>
  <c r="B728" i="1"/>
  <c r="Y723" i="1"/>
  <c r="X723" i="1"/>
  <c r="X724" i="1" s="1"/>
  <c r="W723" i="1"/>
  <c r="V723" i="1"/>
  <c r="U723" i="1"/>
  <c r="T723" i="1"/>
  <c r="S723" i="1"/>
  <c r="R723" i="1"/>
  <c r="Q723" i="1"/>
  <c r="P723" i="1"/>
  <c r="O723" i="1"/>
  <c r="N723" i="1"/>
  <c r="M723" i="1"/>
  <c r="L723" i="1"/>
  <c r="K723" i="1"/>
  <c r="J723" i="1"/>
  <c r="I723" i="1"/>
  <c r="H723" i="1"/>
  <c r="H724" i="1" s="1"/>
  <c r="G723" i="1"/>
  <c r="F723" i="1"/>
  <c r="E723" i="1"/>
  <c r="D723" i="1"/>
  <c r="C723" i="1"/>
  <c r="B723" i="1"/>
  <c r="Y722" i="1"/>
  <c r="Q722" i="1"/>
  <c r="I722" i="1"/>
  <c r="Y721" i="1"/>
  <c r="X721" i="1"/>
  <c r="W721" i="1"/>
  <c r="V721" i="1"/>
  <c r="U721" i="1"/>
  <c r="T721" i="1"/>
  <c r="S721" i="1"/>
  <c r="R721" i="1"/>
  <c r="Q721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C721" i="1"/>
  <c r="B721" i="1"/>
  <c r="Y720" i="1"/>
  <c r="X720" i="1"/>
  <c r="W720" i="1"/>
  <c r="V720" i="1"/>
  <c r="U720" i="1"/>
  <c r="U722" i="1" s="1"/>
  <c r="T720" i="1"/>
  <c r="S720" i="1"/>
  <c r="R720" i="1"/>
  <c r="Q720" i="1"/>
  <c r="P720" i="1"/>
  <c r="O720" i="1"/>
  <c r="N720" i="1"/>
  <c r="M720" i="1"/>
  <c r="Z720" i="1" s="1"/>
  <c r="AA720" i="1" s="1"/>
  <c r="L720" i="1"/>
  <c r="K720" i="1"/>
  <c r="J720" i="1"/>
  <c r="I720" i="1"/>
  <c r="H720" i="1"/>
  <c r="G720" i="1"/>
  <c r="F720" i="1"/>
  <c r="E720" i="1"/>
  <c r="E722" i="1" s="1"/>
  <c r="D720" i="1"/>
  <c r="C720" i="1"/>
  <c r="B720" i="1"/>
  <c r="Y719" i="1"/>
  <c r="X719" i="1"/>
  <c r="W719" i="1"/>
  <c r="V719" i="1"/>
  <c r="U719" i="1"/>
  <c r="T719" i="1"/>
  <c r="S719" i="1"/>
  <c r="R719" i="1"/>
  <c r="Q719" i="1"/>
  <c r="P719" i="1"/>
  <c r="O719" i="1"/>
  <c r="N719" i="1"/>
  <c r="Z719" i="1" s="1"/>
  <c r="AB719" i="1" s="1"/>
  <c r="M719" i="1"/>
  <c r="L719" i="1"/>
  <c r="K719" i="1"/>
  <c r="J719" i="1"/>
  <c r="I719" i="1"/>
  <c r="H719" i="1"/>
  <c r="G719" i="1"/>
  <c r="F719" i="1"/>
  <c r="E719" i="1"/>
  <c r="D719" i="1"/>
  <c r="C719" i="1"/>
  <c r="B719" i="1"/>
  <c r="Y718" i="1"/>
  <c r="X718" i="1"/>
  <c r="X722" i="1" s="1"/>
  <c r="W718" i="1"/>
  <c r="W722" i="1" s="1"/>
  <c r="V718" i="1"/>
  <c r="V722" i="1" s="1"/>
  <c r="U718" i="1"/>
  <c r="T718" i="1"/>
  <c r="T722" i="1" s="1"/>
  <c r="T724" i="1" s="1"/>
  <c r="S718" i="1"/>
  <c r="S722" i="1" s="1"/>
  <c r="R718" i="1"/>
  <c r="R722" i="1" s="1"/>
  <c r="Q718" i="1"/>
  <c r="P718" i="1"/>
  <c r="P722" i="1" s="1"/>
  <c r="P724" i="1" s="1"/>
  <c r="O718" i="1"/>
  <c r="O722" i="1" s="1"/>
  <c r="N718" i="1"/>
  <c r="N722" i="1" s="1"/>
  <c r="M718" i="1"/>
  <c r="L718" i="1"/>
  <c r="L722" i="1" s="1"/>
  <c r="L724" i="1" s="1"/>
  <c r="K718" i="1"/>
  <c r="K722" i="1" s="1"/>
  <c r="J718" i="1"/>
  <c r="J722" i="1" s="1"/>
  <c r="I718" i="1"/>
  <c r="H718" i="1"/>
  <c r="H722" i="1" s="1"/>
  <c r="G718" i="1"/>
  <c r="G722" i="1" s="1"/>
  <c r="F718" i="1"/>
  <c r="F722" i="1" s="1"/>
  <c r="E718" i="1"/>
  <c r="D718" i="1"/>
  <c r="D722" i="1" s="1"/>
  <c r="D724" i="1" s="1"/>
  <c r="C718" i="1"/>
  <c r="C722" i="1" s="1"/>
  <c r="B718" i="1"/>
  <c r="B722" i="1" s="1"/>
  <c r="Y713" i="1"/>
  <c r="X713" i="1"/>
  <c r="W713" i="1"/>
  <c r="V713" i="1"/>
  <c r="U713" i="1"/>
  <c r="T713" i="1"/>
  <c r="S713" i="1"/>
  <c r="R713" i="1"/>
  <c r="Q713" i="1"/>
  <c r="P713" i="1"/>
  <c r="O713" i="1"/>
  <c r="N713" i="1"/>
  <c r="Z713" i="1" s="1"/>
  <c r="M713" i="1"/>
  <c r="L713" i="1"/>
  <c r="K713" i="1"/>
  <c r="K714" i="1" s="1"/>
  <c r="J713" i="1"/>
  <c r="I713" i="1"/>
  <c r="H713" i="1"/>
  <c r="G713" i="1"/>
  <c r="F713" i="1"/>
  <c r="E713" i="1"/>
  <c r="D713" i="1"/>
  <c r="C713" i="1"/>
  <c r="B713" i="1"/>
  <c r="S712" i="1"/>
  <c r="K712" i="1"/>
  <c r="C712" i="1"/>
  <c r="Y711" i="1"/>
  <c r="X711" i="1"/>
  <c r="W711" i="1"/>
  <c r="V711" i="1"/>
  <c r="U711" i="1"/>
  <c r="T711" i="1"/>
  <c r="S711" i="1"/>
  <c r="R711" i="1"/>
  <c r="Q711" i="1"/>
  <c r="P711" i="1"/>
  <c r="O711" i="1"/>
  <c r="N711" i="1"/>
  <c r="M711" i="1"/>
  <c r="Z711" i="1" s="1"/>
  <c r="AA711" i="1" s="1"/>
  <c r="L711" i="1"/>
  <c r="K711" i="1"/>
  <c r="J711" i="1"/>
  <c r="I711" i="1"/>
  <c r="H711" i="1"/>
  <c r="G711" i="1"/>
  <c r="F711" i="1"/>
  <c r="E711" i="1"/>
  <c r="D711" i="1"/>
  <c r="C711" i="1"/>
  <c r="B711" i="1"/>
  <c r="AA710" i="1"/>
  <c r="Y710" i="1"/>
  <c r="X710" i="1"/>
  <c r="W710" i="1"/>
  <c r="V710" i="1"/>
  <c r="U710" i="1"/>
  <c r="T710" i="1"/>
  <c r="S710" i="1"/>
  <c r="R710" i="1"/>
  <c r="Q710" i="1"/>
  <c r="P710" i="1"/>
  <c r="O710" i="1"/>
  <c r="N710" i="1"/>
  <c r="M710" i="1"/>
  <c r="Z710" i="1" s="1"/>
  <c r="L710" i="1"/>
  <c r="K710" i="1"/>
  <c r="J710" i="1"/>
  <c r="I710" i="1"/>
  <c r="H710" i="1"/>
  <c r="G710" i="1"/>
  <c r="F710" i="1"/>
  <c r="E710" i="1"/>
  <c r="D710" i="1"/>
  <c r="C710" i="1"/>
  <c r="B710" i="1"/>
  <c r="Y709" i="1"/>
  <c r="X709" i="1"/>
  <c r="X689" i="1" s="1"/>
  <c r="W709" i="1"/>
  <c r="V709" i="1"/>
  <c r="V689" i="1" s="1"/>
  <c r="U709" i="1"/>
  <c r="T709" i="1"/>
  <c r="T689" i="1" s="1"/>
  <c r="S709" i="1"/>
  <c r="R709" i="1"/>
  <c r="R689" i="1" s="1"/>
  <c r="Q709" i="1"/>
  <c r="P709" i="1"/>
  <c r="P689" i="1" s="1"/>
  <c r="O709" i="1"/>
  <c r="N709" i="1"/>
  <c r="Z709" i="1" s="1"/>
  <c r="AB709" i="1" s="1"/>
  <c r="M709" i="1"/>
  <c r="L709" i="1"/>
  <c r="L689" i="1" s="1"/>
  <c r="K709" i="1"/>
  <c r="J709" i="1"/>
  <c r="J689" i="1" s="1"/>
  <c r="I709" i="1"/>
  <c r="H709" i="1"/>
  <c r="H689" i="1" s="1"/>
  <c r="G709" i="1"/>
  <c r="F709" i="1"/>
  <c r="F689" i="1" s="1"/>
  <c r="E709" i="1"/>
  <c r="D709" i="1"/>
  <c r="D689" i="1" s="1"/>
  <c r="C709" i="1"/>
  <c r="B709" i="1"/>
  <c r="B689" i="1" s="1"/>
  <c r="Y708" i="1"/>
  <c r="X708" i="1"/>
  <c r="W708" i="1"/>
  <c r="W712" i="1" s="1"/>
  <c r="V708" i="1"/>
  <c r="U708" i="1"/>
  <c r="T708" i="1"/>
  <c r="S708" i="1"/>
  <c r="R708" i="1"/>
  <c r="Q708" i="1"/>
  <c r="P708" i="1"/>
  <c r="O708" i="1"/>
  <c r="O712" i="1" s="1"/>
  <c r="N708" i="1"/>
  <c r="M708" i="1"/>
  <c r="L708" i="1"/>
  <c r="K708" i="1"/>
  <c r="J708" i="1"/>
  <c r="I708" i="1"/>
  <c r="H708" i="1"/>
  <c r="G708" i="1"/>
  <c r="G712" i="1" s="1"/>
  <c r="F708" i="1"/>
  <c r="E708" i="1"/>
  <c r="D708" i="1"/>
  <c r="C708" i="1"/>
  <c r="B708" i="1"/>
  <c r="Y703" i="1"/>
  <c r="X703" i="1"/>
  <c r="X704" i="1" s="1"/>
  <c r="W703" i="1"/>
  <c r="V703" i="1"/>
  <c r="V704" i="1" s="1"/>
  <c r="U703" i="1"/>
  <c r="T703" i="1"/>
  <c r="T704" i="1" s="1"/>
  <c r="S703" i="1"/>
  <c r="R703" i="1"/>
  <c r="R704" i="1" s="1"/>
  <c r="Q703" i="1"/>
  <c r="P703" i="1"/>
  <c r="P704" i="1" s="1"/>
  <c r="O703" i="1"/>
  <c r="N703" i="1"/>
  <c r="N704" i="1" s="1"/>
  <c r="M703" i="1"/>
  <c r="L703" i="1"/>
  <c r="L704" i="1" s="1"/>
  <c r="K703" i="1"/>
  <c r="J703" i="1"/>
  <c r="J704" i="1" s="1"/>
  <c r="I703" i="1"/>
  <c r="H703" i="1"/>
  <c r="H704" i="1" s="1"/>
  <c r="G703" i="1"/>
  <c r="F703" i="1"/>
  <c r="F704" i="1" s="1"/>
  <c r="E703" i="1"/>
  <c r="D703" i="1"/>
  <c r="D704" i="1" s="1"/>
  <c r="C703" i="1"/>
  <c r="B703" i="1"/>
  <c r="U702" i="1"/>
  <c r="E702" i="1"/>
  <c r="AA701" i="1"/>
  <c r="Y701" i="1"/>
  <c r="X701" i="1"/>
  <c r="W701" i="1"/>
  <c r="V701" i="1"/>
  <c r="U701" i="1"/>
  <c r="T701" i="1"/>
  <c r="S701" i="1"/>
  <c r="R701" i="1"/>
  <c r="Q701" i="1"/>
  <c r="P701" i="1"/>
  <c r="O701" i="1"/>
  <c r="N701" i="1"/>
  <c r="M701" i="1"/>
  <c r="Z701" i="1" s="1"/>
  <c r="L701" i="1"/>
  <c r="K701" i="1"/>
  <c r="J701" i="1"/>
  <c r="I701" i="1"/>
  <c r="H701" i="1"/>
  <c r="G701" i="1"/>
  <c r="F701" i="1"/>
  <c r="E701" i="1"/>
  <c r="D701" i="1"/>
  <c r="C701" i="1"/>
  <c r="B701" i="1"/>
  <c r="Y700" i="1"/>
  <c r="Y690" i="1" s="1"/>
  <c r="X700" i="1"/>
  <c r="W700" i="1"/>
  <c r="V700" i="1"/>
  <c r="U700" i="1"/>
  <c r="U690" i="1" s="1"/>
  <c r="T700" i="1"/>
  <c r="S700" i="1"/>
  <c r="S690" i="1" s="1"/>
  <c r="R700" i="1"/>
  <c r="Q700" i="1"/>
  <c r="Q690" i="1" s="1"/>
  <c r="P700" i="1"/>
  <c r="O700" i="1"/>
  <c r="N700" i="1"/>
  <c r="M700" i="1"/>
  <c r="L700" i="1"/>
  <c r="K700" i="1"/>
  <c r="K690" i="1" s="1"/>
  <c r="J700" i="1"/>
  <c r="I700" i="1"/>
  <c r="I690" i="1" s="1"/>
  <c r="H700" i="1"/>
  <c r="G700" i="1"/>
  <c r="F700" i="1"/>
  <c r="E700" i="1"/>
  <c r="E690" i="1" s="1"/>
  <c r="D700" i="1"/>
  <c r="C700" i="1"/>
  <c r="C690" i="1" s="1"/>
  <c r="B700" i="1"/>
  <c r="Y699" i="1"/>
  <c r="X699" i="1"/>
  <c r="W699" i="1"/>
  <c r="V699" i="1"/>
  <c r="U699" i="1"/>
  <c r="T699" i="1"/>
  <c r="S699" i="1"/>
  <c r="R699" i="1"/>
  <c r="Q699" i="1"/>
  <c r="P699" i="1"/>
  <c r="O699" i="1"/>
  <c r="N699" i="1"/>
  <c r="Z699" i="1" s="1"/>
  <c r="AB699" i="1" s="1"/>
  <c r="M699" i="1"/>
  <c r="L699" i="1"/>
  <c r="K699" i="1"/>
  <c r="J699" i="1"/>
  <c r="I699" i="1"/>
  <c r="H699" i="1"/>
  <c r="G699" i="1"/>
  <c r="F699" i="1"/>
  <c r="E699" i="1"/>
  <c r="D699" i="1"/>
  <c r="C699" i="1"/>
  <c r="B699" i="1"/>
  <c r="AA698" i="1"/>
  <c r="Y698" i="1"/>
  <c r="X698" i="1"/>
  <c r="X702" i="1" s="1"/>
  <c r="W698" i="1"/>
  <c r="V698" i="1"/>
  <c r="V702" i="1" s="1"/>
  <c r="U698" i="1"/>
  <c r="T698" i="1"/>
  <c r="T702" i="1" s="1"/>
  <c r="S698" i="1"/>
  <c r="R698" i="1"/>
  <c r="R702" i="1" s="1"/>
  <c r="Q698" i="1"/>
  <c r="P698" i="1"/>
  <c r="P702" i="1" s="1"/>
  <c r="O698" i="1"/>
  <c r="N698" i="1"/>
  <c r="N702" i="1" s="1"/>
  <c r="M698" i="1"/>
  <c r="Z698" i="1" s="1"/>
  <c r="L698" i="1"/>
  <c r="L702" i="1" s="1"/>
  <c r="K698" i="1"/>
  <c r="J698" i="1"/>
  <c r="J702" i="1" s="1"/>
  <c r="I698" i="1"/>
  <c r="H698" i="1"/>
  <c r="H702" i="1" s="1"/>
  <c r="G698" i="1"/>
  <c r="F698" i="1"/>
  <c r="F702" i="1" s="1"/>
  <c r="E698" i="1"/>
  <c r="D698" i="1"/>
  <c r="D702" i="1" s="1"/>
  <c r="C698" i="1"/>
  <c r="B698" i="1"/>
  <c r="B702" i="1" s="1"/>
  <c r="Y693" i="1"/>
  <c r="X693" i="1"/>
  <c r="W693" i="1"/>
  <c r="V693" i="1"/>
  <c r="U693" i="1"/>
  <c r="T693" i="1"/>
  <c r="S693" i="1"/>
  <c r="R693" i="1"/>
  <c r="Q693" i="1"/>
  <c r="P693" i="1"/>
  <c r="O693" i="1"/>
  <c r="N693" i="1"/>
  <c r="Z693" i="1" s="1"/>
  <c r="M693" i="1"/>
  <c r="L693" i="1"/>
  <c r="K693" i="1"/>
  <c r="J693" i="1"/>
  <c r="I693" i="1"/>
  <c r="H693" i="1"/>
  <c r="G693" i="1"/>
  <c r="F693" i="1"/>
  <c r="E693" i="1"/>
  <c r="D693" i="1"/>
  <c r="C693" i="1"/>
  <c r="B693" i="1"/>
  <c r="Y691" i="1"/>
  <c r="X691" i="1"/>
  <c r="W691" i="1"/>
  <c r="V691" i="1"/>
  <c r="U691" i="1"/>
  <c r="T691" i="1"/>
  <c r="S691" i="1"/>
  <c r="R691" i="1"/>
  <c r="Q691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C691" i="1"/>
  <c r="B691" i="1"/>
  <c r="X690" i="1"/>
  <c r="V690" i="1"/>
  <c r="T690" i="1"/>
  <c r="R690" i="1"/>
  <c r="P690" i="1"/>
  <c r="N690" i="1"/>
  <c r="L690" i="1"/>
  <c r="J690" i="1"/>
  <c r="H690" i="1"/>
  <c r="F690" i="1"/>
  <c r="D690" i="1"/>
  <c r="B690" i="1"/>
  <c r="Y689" i="1"/>
  <c r="W689" i="1"/>
  <c r="U689" i="1"/>
  <c r="S689" i="1"/>
  <c r="Q689" i="1"/>
  <c r="O689" i="1"/>
  <c r="M689" i="1"/>
  <c r="K689" i="1"/>
  <c r="I689" i="1"/>
  <c r="G689" i="1"/>
  <c r="E689" i="1"/>
  <c r="C689" i="1"/>
  <c r="Y688" i="1"/>
  <c r="Y692" i="1" s="1"/>
  <c r="X688" i="1"/>
  <c r="W688" i="1"/>
  <c r="V688" i="1"/>
  <c r="U688" i="1"/>
  <c r="U692" i="1" s="1"/>
  <c r="T688" i="1"/>
  <c r="S688" i="1"/>
  <c r="S692" i="1" s="1"/>
  <c r="R688" i="1"/>
  <c r="Q688" i="1"/>
  <c r="P688" i="1"/>
  <c r="O688" i="1"/>
  <c r="N688" i="1"/>
  <c r="M688" i="1"/>
  <c r="L688" i="1"/>
  <c r="K688" i="1"/>
  <c r="K692" i="1" s="1"/>
  <c r="J688" i="1"/>
  <c r="I688" i="1"/>
  <c r="I692" i="1" s="1"/>
  <c r="H688" i="1"/>
  <c r="G688" i="1"/>
  <c r="F688" i="1"/>
  <c r="E688" i="1"/>
  <c r="E692" i="1" s="1"/>
  <c r="D688" i="1"/>
  <c r="C688" i="1"/>
  <c r="C692" i="1" s="1"/>
  <c r="B688" i="1"/>
  <c r="L684" i="1"/>
  <c r="Y683" i="1"/>
  <c r="X683" i="1"/>
  <c r="X684" i="1" s="1"/>
  <c r="W683" i="1"/>
  <c r="V683" i="1"/>
  <c r="U683" i="1"/>
  <c r="T683" i="1"/>
  <c r="S683" i="1"/>
  <c r="R683" i="1"/>
  <c r="Q683" i="1"/>
  <c r="P683" i="1"/>
  <c r="P684" i="1" s="1"/>
  <c r="O683" i="1"/>
  <c r="N683" i="1"/>
  <c r="M683" i="1"/>
  <c r="L683" i="1"/>
  <c r="K683" i="1"/>
  <c r="J683" i="1"/>
  <c r="I683" i="1"/>
  <c r="H683" i="1"/>
  <c r="H684" i="1" s="1"/>
  <c r="G683" i="1"/>
  <c r="F683" i="1"/>
  <c r="E683" i="1"/>
  <c r="D683" i="1"/>
  <c r="C683" i="1"/>
  <c r="B683" i="1"/>
  <c r="Y682" i="1"/>
  <c r="U682" i="1"/>
  <c r="Q682" i="1"/>
  <c r="I682" i="1"/>
  <c r="E682" i="1"/>
  <c r="Y681" i="1"/>
  <c r="X681" i="1"/>
  <c r="W681" i="1"/>
  <c r="V681" i="1"/>
  <c r="U681" i="1"/>
  <c r="T681" i="1"/>
  <c r="S681" i="1"/>
  <c r="R681" i="1"/>
  <c r="Q681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C681" i="1"/>
  <c r="B681" i="1"/>
  <c r="Y680" i="1"/>
  <c r="X680" i="1"/>
  <c r="W680" i="1"/>
  <c r="W682" i="1" s="1"/>
  <c r="V680" i="1"/>
  <c r="U680" i="1"/>
  <c r="T680" i="1"/>
  <c r="S680" i="1"/>
  <c r="S682" i="1" s="1"/>
  <c r="R680" i="1"/>
  <c r="Q680" i="1"/>
  <c r="P680" i="1"/>
  <c r="O680" i="1"/>
  <c r="O682" i="1" s="1"/>
  <c r="N680" i="1"/>
  <c r="M680" i="1"/>
  <c r="L680" i="1"/>
  <c r="K680" i="1"/>
  <c r="K682" i="1" s="1"/>
  <c r="J680" i="1"/>
  <c r="I680" i="1"/>
  <c r="H680" i="1"/>
  <c r="G680" i="1"/>
  <c r="G682" i="1" s="1"/>
  <c r="F680" i="1"/>
  <c r="E680" i="1"/>
  <c r="D680" i="1"/>
  <c r="C680" i="1"/>
  <c r="C682" i="1" s="1"/>
  <c r="B680" i="1"/>
  <c r="Y679" i="1"/>
  <c r="X679" i="1"/>
  <c r="W679" i="1"/>
  <c r="V679" i="1"/>
  <c r="U679" i="1"/>
  <c r="T679" i="1"/>
  <c r="S679" i="1"/>
  <c r="R679" i="1"/>
  <c r="Q679" i="1"/>
  <c r="P679" i="1"/>
  <c r="O679" i="1"/>
  <c r="N679" i="1"/>
  <c r="Z679" i="1" s="1"/>
  <c r="AB679" i="1" s="1"/>
  <c r="M679" i="1"/>
  <c r="L679" i="1"/>
  <c r="K679" i="1"/>
  <c r="J679" i="1"/>
  <c r="I679" i="1"/>
  <c r="H679" i="1"/>
  <c r="G679" i="1"/>
  <c r="F679" i="1"/>
  <c r="E679" i="1"/>
  <c r="D679" i="1"/>
  <c r="C679" i="1"/>
  <c r="B679" i="1"/>
  <c r="Y678" i="1"/>
  <c r="X678" i="1"/>
  <c r="X682" i="1" s="1"/>
  <c r="W678" i="1"/>
  <c r="V678" i="1"/>
  <c r="V682" i="1" s="1"/>
  <c r="U678" i="1"/>
  <c r="T678" i="1"/>
  <c r="T682" i="1" s="1"/>
  <c r="T684" i="1" s="1"/>
  <c r="S678" i="1"/>
  <c r="R678" i="1"/>
  <c r="R682" i="1" s="1"/>
  <c r="Q678" i="1"/>
  <c r="P678" i="1"/>
  <c r="P682" i="1" s="1"/>
  <c r="O678" i="1"/>
  <c r="N678" i="1"/>
  <c r="N682" i="1" s="1"/>
  <c r="M678" i="1"/>
  <c r="L678" i="1"/>
  <c r="L682" i="1" s="1"/>
  <c r="K678" i="1"/>
  <c r="J678" i="1"/>
  <c r="J682" i="1" s="1"/>
  <c r="I678" i="1"/>
  <c r="H678" i="1"/>
  <c r="H682" i="1" s="1"/>
  <c r="G678" i="1"/>
  <c r="F678" i="1"/>
  <c r="F682" i="1" s="1"/>
  <c r="E678" i="1"/>
  <c r="D678" i="1"/>
  <c r="D682" i="1" s="1"/>
  <c r="D684" i="1" s="1"/>
  <c r="C678" i="1"/>
  <c r="B678" i="1"/>
  <c r="AA673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Z673" i="1" s="1"/>
  <c r="L673" i="1"/>
  <c r="K673" i="1"/>
  <c r="J673" i="1"/>
  <c r="I673" i="1"/>
  <c r="H673" i="1"/>
  <c r="G673" i="1"/>
  <c r="F673" i="1"/>
  <c r="E673" i="1"/>
  <c r="D673" i="1"/>
  <c r="C673" i="1"/>
  <c r="B673" i="1"/>
  <c r="V672" i="1"/>
  <c r="R672" i="1"/>
  <c r="J672" i="1"/>
  <c r="F672" i="1"/>
  <c r="B672" i="1"/>
  <c r="Y671" i="1"/>
  <c r="X671" i="1"/>
  <c r="W671" i="1"/>
  <c r="V671" i="1"/>
  <c r="U671" i="1"/>
  <c r="T671" i="1"/>
  <c r="S671" i="1"/>
  <c r="R671" i="1"/>
  <c r="Q671" i="1"/>
  <c r="P671" i="1"/>
  <c r="O671" i="1"/>
  <c r="N671" i="1"/>
  <c r="Z671" i="1" s="1"/>
  <c r="M671" i="1"/>
  <c r="L671" i="1"/>
  <c r="K671" i="1"/>
  <c r="J671" i="1"/>
  <c r="I671" i="1"/>
  <c r="H671" i="1"/>
  <c r="G671" i="1"/>
  <c r="F671" i="1"/>
  <c r="E671" i="1"/>
  <c r="D671" i="1"/>
  <c r="C671" i="1"/>
  <c r="B671" i="1"/>
  <c r="Y670" i="1"/>
  <c r="X670" i="1"/>
  <c r="X672" i="1" s="1"/>
  <c r="W670" i="1"/>
  <c r="V670" i="1"/>
  <c r="U670" i="1"/>
  <c r="T670" i="1"/>
  <c r="T672" i="1" s="1"/>
  <c r="S670" i="1"/>
  <c r="R670" i="1"/>
  <c r="Q670" i="1"/>
  <c r="P670" i="1"/>
  <c r="P672" i="1" s="1"/>
  <c r="O670" i="1"/>
  <c r="N670" i="1"/>
  <c r="N672" i="1" s="1"/>
  <c r="M670" i="1"/>
  <c r="L670" i="1"/>
  <c r="L672" i="1" s="1"/>
  <c r="K670" i="1"/>
  <c r="J670" i="1"/>
  <c r="I670" i="1"/>
  <c r="H670" i="1"/>
  <c r="H672" i="1" s="1"/>
  <c r="G670" i="1"/>
  <c r="F670" i="1"/>
  <c r="E670" i="1"/>
  <c r="D670" i="1"/>
  <c r="D672" i="1" s="1"/>
  <c r="C670" i="1"/>
  <c r="B670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M669" i="1"/>
  <c r="Z669" i="1" s="1"/>
  <c r="L669" i="1"/>
  <c r="K669" i="1"/>
  <c r="J669" i="1"/>
  <c r="I669" i="1"/>
  <c r="H669" i="1"/>
  <c r="G669" i="1"/>
  <c r="F669" i="1"/>
  <c r="E669" i="1"/>
  <c r="D669" i="1"/>
  <c r="C669" i="1"/>
  <c r="B669" i="1"/>
  <c r="Y668" i="1"/>
  <c r="X668" i="1"/>
  <c r="W668" i="1"/>
  <c r="V668" i="1"/>
  <c r="U668" i="1"/>
  <c r="T668" i="1"/>
  <c r="S668" i="1"/>
  <c r="R668" i="1"/>
  <c r="Q668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C668" i="1"/>
  <c r="B668" i="1"/>
  <c r="Y663" i="1"/>
  <c r="X663" i="1"/>
  <c r="W663" i="1"/>
  <c r="V663" i="1"/>
  <c r="U663" i="1"/>
  <c r="T663" i="1"/>
  <c r="S663" i="1"/>
  <c r="R663" i="1"/>
  <c r="Q663" i="1"/>
  <c r="P663" i="1"/>
  <c r="O663" i="1"/>
  <c r="N663" i="1"/>
  <c r="Z663" i="1" s="1"/>
  <c r="M663" i="1"/>
  <c r="L663" i="1"/>
  <c r="K663" i="1"/>
  <c r="J663" i="1"/>
  <c r="I663" i="1"/>
  <c r="H663" i="1"/>
  <c r="G663" i="1"/>
  <c r="F663" i="1"/>
  <c r="E663" i="1"/>
  <c r="D663" i="1"/>
  <c r="C663" i="1"/>
  <c r="B663" i="1"/>
  <c r="S662" i="1"/>
  <c r="K662" i="1"/>
  <c r="C662" i="1"/>
  <c r="Y661" i="1"/>
  <c r="X661" i="1"/>
  <c r="W661" i="1"/>
  <c r="W662" i="1" s="1"/>
  <c r="V661" i="1"/>
  <c r="U661" i="1"/>
  <c r="T661" i="1"/>
  <c r="S661" i="1"/>
  <c r="R661" i="1"/>
  <c r="Q661" i="1"/>
  <c r="P661" i="1"/>
  <c r="O661" i="1"/>
  <c r="O662" i="1" s="1"/>
  <c r="N661" i="1"/>
  <c r="M661" i="1"/>
  <c r="L661" i="1"/>
  <c r="K661" i="1"/>
  <c r="J661" i="1"/>
  <c r="I661" i="1"/>
  <c r="H661" i="1"/>
  <c r="G661" i="1"/>
  <c r="G662" i="1" s="1"/>
  <c r="F661" i="1"/>
  <c r="E661" i="1"/>
  <c r="D661" i="1"/>
  <c r="C661" i="1"/>
  <c r="B661" i="1"/>
  <c r="AA660" i="1"/>
  <c r="Y660" i="1"/>
  <c r="Y662" i="1" s="1"/>
  <c r="X660" i="1"/>
  <c r="W660" i="1"/>
  <c r="V660" i="1"/>
  <c r="U660" i="1"/>
  <c r="U662" i="1" s="1"/>
  <c r="T660" i="1"/>
  <c r="S660" i="1"/>
  <c r="R660" i="1"/>
  <c r="Q660" i="1"/>
  <c r="Q662" i="1" s="1"/>
  <c r="P660" i="1"/>
  <c r="O660" i="1"/>
  <c r="N660" i="1"/>
  <c r="M660" i="1"/>
  <c r="Z660" i="1" s="1"/>
  <c r="L660" i="1"/>
  <c r="K660" i="1"/>
  <c r="J660" i="1"/>
  <c r="I660" i="1"/>
  <c r="I662" i="1" s="1"/>
  <c r="H660" i="1"/>
  <c r="G660" i="1"/>
  <c r="F660" i="1"/>
  <c r="E660" i="1"/>
  <c r="E662" i="1" s="1"/>
  <c r="D660" i="1"/>
  <c r="C660" i="1"/>
  <c r="B660" i="1"/>
  <c r="Y659" i="1"/>
  <c r="X659" i="1"/>
  <c r="W659" i="1"/>
  <c r="V659" i="1"/>
  <c r="U659" i="1"/>
  <c r="T659" i="1"/>
  <c r="S659" i="1"/>
  <c r="R659" i="1"/>
  <c r="Q659" i="1"/>
  <c r="P659" i="1"/>
  <c r="O659" i="1"/>
  <c r="N659" i="1"/>
  <c r="Z659" i="1" s="1"/>
  <c r="AB659" i="1" s="1"/>
  <c r="M659" i="1"/>
  <c r="L659" i="1"/>
  <c r="K659" i="1"/>
  <c r="J659" i="1"/>
  <c r="I659" i="1"/>
  <c r="H659" i="1"/>
  <c r="G659" i="1"/>
  <c r="F659" i="1"/>
  <c r="E659" i="1"/>
  <c r="D659" i="1"/>
  <c r="C659" i="1"/>
  <c r="B659" i="1"/>
  <c r="Y658" i="1"/>
  <c r="X658" i="1"/>
  <c r="W658" i="1"/>
  <c r="V658" i="1"/>
  <c r="U658" i="1"/>
  <c r="T658" i="1"/>
  <c r="S658" i="1"/>
  <c r="R658" i="1"/>
  <c r="Q658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C658" i="1"/>
  <c r="B658" i="1"/>
  <c r="O654" i="1"/>
  <c r="Y653" i="1"/>
  <c r="Y654" i="1" s="1"/>
  <c r="X653" i="1"/>
  <c r="W653" i="1"/>
  <c r="W654" i="1" s="1"/>
  <c r="V653" i="1"/>
  <c r="U653" i="1"/>
  <c r="U654" i="1" s="1"/>
  <c r="T653" i="1"/>
  <c r="S653" i="1"/>
  <c r="S654" i="1" s="1"/>
  <c r="R653" i="1"/>
  <c r="Q653" i="1"/>
  <c r="Q654" i="1" s="1"/>
  <c r="P653" i="1"/>
  <c r="O653" i="1"/>
  <c r="N653" i="1"/>
  <c r="M653" i="1"/>
  <c r="L653" i="1"/>
  <c r="K653" i="1"/>
  <c r="K654" i="1" s="1"/>
  <c r="J653" i="1"/>
  <c r="I653" i="1"/>
  <c r="I654" i="1" s="1"/>
  <c r="H653" i="1"/>
  <c r="G653" i="1"/>
  <c r="G654" i="1" s="1"/>
  <c r="F653" i="1"/>
  <c r="E653" i="1"/>
  <c r="E654" i="1" s="1"/>
  <c r="D653" i="1"/>
  <c r="C653" i="1"/>
  <c r="C654" i="1" s="1"/>
  <c r="B653" i="1"/>
  <c r="T652" i="1"/>
  <c r="L652" i="1"/>
  <c r="D652" i="1"/>
  <c r="Y651" i="1"/>
  <c r="X651" i="1"/>
  <c r="X652" i="1" s="1"/>
  <c r="W651" i="1"/>
  <c r="V651" i="1"/>
  <c r="U651" i="1"/>
  <c r="T651" i="1"/>
  <c r="S651" i="1"/>
  <c r="R651" i="1"/>
  <c r="Q651" i="1"/>
  <c r="P651" i="1"/>
  <c r="P652" i="1" s="1"/>
  <c r="O651" i="1"/>
  <c r="N651" i="1"/>
  <c r="Z651" i="1" s="1"/>
  <c r="M651" i="1"/>
  <c r="L651" i="1"/>
  <c r="K651" i="1"/>
  <c r="J651" i="1"/>
  <c r="I651" i="1"/>
  <c r="H651" i="1"/>
  <c r="H652" i="1" s="1"/>
  <c r="G651" i="1"/>
  <c r="F651" i="1"/>
  <c r="E651" i="1"/>
  <c r="D651" i="1"/>
  <c r="C651" i="1"/>
  <c r="B651" i="1"/>
  <c r="Y650" i="1"/>
  <c r="X650" i="1"/>
  <c r="W650" i="1"/>
  <c r="V650" i="1"/>
  <c r="V652" i="1" s="1"/>
  <c r="U650" i="1"/>
  <c r="T650" i="1"/>
  <c r="S650" i="1"/>
  <c r="R650" i="1"/>
  <c r="R652" i="1" s="1"/>
  <c r="Q650" i="1"/>
  <c r="P650" i="1"/>
  <c r="O650" i="1"/>
  <c r="N650" i="1"/>
  <c r="N652" i="1" s="1"/>
  <c r="M650" i="1"/>
  <c r="L650" i="1"/>
  <c r="K650" i="1"/>
  <c r="J650" i="1"/>
  <c r="J652" i="1" s="1"/>
  <c r="I650" i="1"/>
  <c r="H650" i="1"/>
  <c r="G650" i="1"/>
  <c r="F650" i="1"/>
  <c r="F652" i="1" s="1"/>
  <c r="E650" i="1"/>
  <c r="D650" i="1"/>
  <c r="C650" i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C649" i="1"/>
  <c r="B649" i="1"/>
  <c r="Y648" i="1"/>
  <c r="Y652" i="1" s="1"/>
  <c r="X648" i="1"/>
  <c r="W648" i="1"/>
  <c r="W652" i="1" s="1"/>
  <c r="V648" i="1"/>
  <c r="U648" i="1"/>
  <c r="U652" i="1" s="1"/>
  <c r="T648" i="1"/>
  <c r="S648" i="1"/>
  <c r="S652" i="1" s="1"/>
  <c r="R648" i="1"/>
  <c r="Q648" i="1"/>
  <c r="Q652" i="1" s="1"/>
  <c r="P648" i="1"/>
  <c r="O648" i="1"/>
  <c r="O652" i="1" s="1"/>
  <c r="N648" i="1"/>
  <c r="M648" i="1"/>
  <c r="L648" i="1"/>
  <c r="K648" i="1"/>
  <c r="K652" i="1" s="1"/>
  <c r="J648" i="1"/>
  <c r="I648" i="1"/>
  <c r="I652" i="1" s="1"/>
  <c r="H648" i="1"/>
  <c r="G648" i="1"/>
  <c r="G652" i="1" s="1"/>
  <c r="F648" i="1"/>
  <c r="E648" i="1"/>
  <c r="E652" i="1" s="1"/>
  <c r="D648" i="1"/>
  <c r="C648" i="1"/>
  <c r="C652" i="1" s="1"/>
  <c r="B648" i="1"/>
  <c r="P644" i="1"/>
  <c r="Y643" i="1"/>
  <c r="X643" i="1"/>
  <c r="X644" i="1" s="1"/>
  <c r="W643" i="1"/>
  <c r="V643" i="1"/>
  <c r="V644" i="1" s="1"/>
  <c r="U643" i="1"/>
  <c r="T643" i="1"/>
  <c r="T644" i="1" s="1"/>
  <c r="S643" i="1"/>
  <c r="R643" i="1"/>
  <c r="R644" i="1" s="1"/>
  <c r="Q643" i="1"/>
  <c r="P643" i="1"/>
  <c r="O643" i="1"/>
  <c r="N643" i="1"/>
  <c r="N644" i="1" s="1"/>
  <c r="M643" i="1"/>
  <c r="L643" i="1"/>
  <c r="L644" i="1" s="1"/>
  <c r="K643" i="1"/>
  <c r="J643" i="1"/>
  <c r="J644" i="1" s="1"/>
  <c r="I643" i="1"/>
  <c r="H643" i="1"/>
  <c r="H644" i="1" s="1"/>
  <c r="G643" i="1"/>
  <c r="F643" i="1"/>
  <c r="F644" i="1" s="1"/>
  <c r="E643" i="1"/>
  <c r="D643" i="1"/>
  <c r="D644" i="1" s="1"/>
  <c r="C643" i="1"/>
  <c r="B643" i="1"/>
  <c r="AA641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Z641" i="1" s="1"/>
  <c r="L641" i="1"/>
  <c r="K641" i="1"/>
  <c r="J641" i="1"/>
  <c r="I641" i="1"/>
  <c r="H641" i="1"/>
  <c r="G641" i="1"/>
  <c r="F641" i="1"/>
  <c r="E641" i="1"/>
  <c r="D641" i="1"/>
  <c r="C641" i="1"/>
  <c r="B641" i="1"/>
  <c r="Y640" i="1"/>
  <c r="Y642" i="1" s="1"/>
  <c r="X640" i="1"/>
  <c r="W640" i="1"/>
  <c r="W642" i="1" s="1"/>
  <c r="V640" i="1"/>
  <c r="U640" i="1"/>
  <c r="U642" i="1" s="1"/>
  <c r="T640" i="1"/>
  <c r="S640" i="1"/>
  <c r="S642" i="1" s="1"/>
  <c r="R640" i="1"/>
  <c r="Q640" i="1"/>
  <c r="Q642" i="1" s="1"/>
  <c r="P640" i="1"/>
  <c r="O640" i="1"/>
  <c r="O642" i="1" s="1"/>
  <c r="N640" i="1"/>
  <c r="M640" i="1"/>
  <c r="Z640" i="1" s="1"/>
  <c r="AA640" i="1" s="1"/>
  <c r="L640" i="1"/>
  <c r="K640" i="1"/>
  <c r="K642" i="1" s="1"/>
  <c r="J640" i="1"/>
  <c r="I640" i="1"/>
  <c r="I642" i="1" s="1"/>
  <c r="H640" i="1"/>
  <c r="G640" i="1"/>
  <c r="G642" i="1" s="1"/>
  <c r="F640" i="1"/>
  <c r="E640" i="1"/>
  <c r="E642" i="1" s="1"/>
  <c r="D640" i="1"/>
  <c r="C640" i="1"/>
  <c r="C642" i="1" s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Z639" i="1" s="1"/>
  <c r="AB639" i="1" s="1"/>
  <c r="M639" i="1"/>
  <c r="L639" i="1"/>
  <c r="K639" i="1"/>
  <c r="J639" i="1"/>
  <c r="I639" i="1"/>
  <c r="H639" i="1"/>
  <c r="G639" i="1"/>
  <c r="F639" i="1"/>
  <c r="E639" i="1"/>
  <c r="D639" i="1"/>
  <c r="C639" i="1"/>
  <c r="B639" i="1"/>
  <c r="Y638" i="1"/>
  <c r="X638" i="1"/>
  <c r="X642" i="1" s="1"/>
  <c r="W638" i="1"/>
  <c r="V638" i="1"/>
  <c r="V642" i="1" s="1"/>
  <c r="U638" i="1"/>
  <c r="T638" i="1"/>
  <c r="T642" i="1" s="1"/>
  <c r="S638" i="1"/>
  <c r="R638" i="1"/>
  <c r="R642" i="1" s="1"/>
  <c r="Q638" i="1"/>
  <c r="P638" i="1"/>
  <c r="P642" i="1" s="1"/>
  <c r="O638" i="1"/>
  <c r="N638" i="1"/>
  <c r="N642" i="1" s="1"/>
  <c r="M638" i="1"/>
  <c r="L638" i="1"/>
  <c r="L642" i="1" s="1"/>
  <c r="K638" i="1"/>
  <c r="J638" i="1"/>
  <c r="J642" i="1" s="1"/>
  <c r="I638" i="1"/>
  <c r="H638" i="1"/>
  <c r="H642" i="1" s="1"/>
  <c r="G638" i="1"/>
  <c r="F638" i="1"/>
  <c r="F642" i="1" s="1"/>
  <c r="E638" i="1"/>
  <c r="D638" i="1"/>
  <c r="D642" i="1" s="1"/>
  <c r="C638" i="1"/>
  <c r="B638" i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Z631" i="1" s="1"/>
  <c r="M631" i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X632" i="1" s="1"/>
  <c r="W630" i="1"/>
  <c r="V630" i="1"/>
  <c r="V632" i="1" s="1"/>
  <c r="U630" i="1"/>
  <c r="T630" i="1"/>
  <c r="T632" i="1" s="1"/>
  <c r="S630" i="1"/>
  <c r="R630" i="1"/>
  <c r="R632" i="1" s="1"/>
  <c r="Q630" i="1"/>
  <c r="P630" i="1"/>
  <c r="P632" i="1" s="1"/>
  <c r="O630" i="1"/>
  <c r="N630" i="1"/>
  <c r="N632" i="1" s="1"/>
  <c r="M630" i="1"/>
  <c r="L630" i="1"/>
  <c r="L632" i="1" s="1"/>
  <c r="K630" i="1"/>
  <c r="J630" i="1"/>
  <c r="J632" i="1" s="1"/>
  <c r="I630" i="1"/>
  <c r="H630" i="1"/>
  <c r="H632" i="1" s="1"/>
  <c r="G630" i="1"/>
  <c r="F630" i="1"/>
  <c r="F632" i="1" s="1"/>
  <c r="E630" i="1"/>
  <c r="D630" i="1"/>
  <c r="D632" i="1" s="1"/>
  <c r="C630" i="1"/>
  <c r="B630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M629" i="1"/>
  <c r="Z629" i="1" s="1"/>
  <c r="L629" i="1"/>
  <c r="K629" i="1"/>
  <c r="J629" i="1"/>
  <c r="I629" i="1"/>
  <c r="H629" i="1"/>
  <c r="G629" i="1"/>
  <c r="F629" i="1"/>
  <c r="E629" i="1"/>
  <c r="D629" i="1"/>
  <c r="C629" i="1"/>
  <c r="B629" i="1"/>
  <c r="Y628" i="1"/>
  <c r="X628" i="1"/>
  <c r="W628" i="1"/>
  <c r="V628" i="1"/>
  <c r="U628" i="1"/>
  <c r="T628" i="1"/>
  <c r="S628" i="1"/>
  <c r="R628" i="1"/>
  <c r="Q628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C628" i="1"/>
  <c r="B628" i="1"/>
  <c r="Y623" i="1"/>
  <c r="X623" i="1"/>
  <c r="W623" i="1"/>
  <c r="V623" i="1"/>
  <c r="U623" i="1"/>
  <c r="T623" i="1"/>
  <c r="S623" i="1"/>
  <c r="R623" i="1"/>
  <c r="Q623" i="1"/>
  <c r="P623" i="1"/>
  <c r="O623" i="1"/>
  <c r="N623" i="1"/>
  <c r="Z623" i="1" s="1"/>
  <c r="M623" i="1"/>
  <c r="L623" i="1"/>
  <c r="K623" i="1"/>
  <c r="J623" i="1"/>
  <c r="I623" i="1"/>
  <c r="H623" i="1"/>
  <c r="G623" i="1"/>
  <c r="F623" i="1"/>
  <c r="E623" i="1"/>
  <c r="D623" i="1"/>
  <c r="C623" i="1"/>
  <c r="B623" i="1"/>
  <c r="O622" i="1"/>
  <c r="Y621" i="1"/>
  <c r="Y622" i="1" s="1"/>
  <c r="X621" i="1"/>
  <c r="W621" i="1"/>
  <c r="W622" i="1" s="1"/>
  <c r="V621" i="1"/>
  <c r="U621" i="1"/>
  <c r="T621" i="1"/>
  <c r="S621" i="1"/>
  <c r="S622" i="1" s="1"/>
  <c r="R621" i="1"/>
  <c r="Q621" i="1"/>
  <c r="Q622" i="1" s="1"/>
  <c r="P621" i="1"/>
  <c r="O621" i="1"/>
  <c r="N621" i="1"/>
  <c r="M621" i="1"/>
  <c r="Z621" i="1" s="1"/>
  <c r="AA621" i="1" s="1"/>
  <c r="L621" i="1"/>
  <c r="K621" i="1"/>
  <c r="K622" i="1" s="1"/>
  <c r="J621" i="1"/>
  <c r="I621" i="1"/>
  <c r="I622" i="1" s="1"/>
  <c r="H621" i="1"/>
  <c r="G621" i="1"/>
  <c r="G622" i="1" s="1"/>
  <c r="F621" i="1"/>
  <c r="E621" i="1"/>
  <c r="D621" i="1"/>
  <c r="C621" i="1"/>
  <c r="C622" i="1" s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C620" i="1"/>
  <c r="B620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Z619" i="1" s="1"/>
  <c r="AB619" i="1" s="1"/>
  <c r="M619" i="1"/>
  <c r="L619" i="1"/>
  <c r="K619" i="1"/>
  <c r="J619" i="1"/>
  <c r="I619" i="1"/>
  <c r="H619" i="1"/>
  <c r="G619" i="1"/>
  <c r="F619" i="1"/>
  <c r="E619" i="1"/>
  <c r="D619" i="1"/>
  <c r="C619" i="1"/>
  <c r="B619" i="1"/>
  <c r="Y618" i="1"/>
  <c r="X618" i="1"/>
  <c r="W618" i="1"/>
  <c r="V618" i="1"/>
  <c r="U618" i="1"/>
  <c r="T618" i="1"/>
  <c r="S618" i="1"/>
  <c r="R618" i="1"/>
  <c r="Q618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C618" i="1"/>
  <c r="B618" i="1"/>
  <c r="Y613" i="1"/>
  <c r="X613" i="1"/>
  <c r="W613" i="1"/>
  <c r="W614" i="1" s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G614" i="1" s="1"/>
  <c r="F613" i="1"/>
  <c r="E613" i="1"/>
  <c r="D613" i="1"/>
  <c r="C613" i="1"/>
  <c r="B613" i="1"/>
  <c r="P612" i="1"/>
  <c r="Y611" i="1"/>
  <c r="X611" i="1"/>
  <c r="X612" i="1" s="1"/>
  <c r="W611" i="1"/>
  <c r="V611" i="1"/>
  <c r="U611" i="1"/>
  <c r="T611" i="1"/>
  <c r="T612" i="1" s="1"/>
  <c r="S611" i="1"/>
  <c r="R611" i="1"/>
  <c r="R612" i="1" s="1"/>
  <c r="Q611" i="1"/>
  <c r="P611" i="1"/>
  <c r="O611" i="1"/>
  <c r="N611" i="1"/>
  <c r="Z611" i="1" s="1"/>
  <c r="M611" i="1"/>
  <c r="L611" i="1"/>
  <c r="L612" i="1" s="1"/>
  <c r="K611" i="1"/>
  <c r="J611" i="1"/>
  <c r="J612" i="1" s="1"/>
  <c r="I611" i="1"/>
  <c r="H611" i="1"/>
  <c r="H612" i="1" s="1"/>
  <c r="G611" i="1"/>
  <c r="F611" i="1"/>
  <c r="E611" i="1"/>
  <c r="D611" i="1"/>
  <c r="D612" i="1" s="1"/>
  <c r="C611" i="1"/>
  <c r="B611" i="1"/>
  <c r="Y610" i="1"/>
  <c r="X610" i="1"/>
  <c r="W610" i="1"/>
  <c r="V610" i="1"/>
  <c r="V612" i="1" s="1"/>
  <c r="U610" i="1"/>
  <c r="T610" i="1"/>
  <c r="S610" i="1"/>
  <c r="R610" i="1"/>
  <c r="Q610" i="1"/>
  <c r="P610" i="1"/>
  <c r="O610" i="1"/>
  <c r="N610" i="1"/>
  <c r="N612" i="1" s="1"/>
  <c r="M610" i="1"/>
  <c r="L610" i="1"/>
  <c r="K610" i="1"/>
  <c r="J610" i="1"/>
  <c r="I610" i="1"/>
  <c r="H610" i="1"/>
  <c r="G610" i="1"/>
  <c r="F610" i="1"/>
  <c r="F612" i="1" s="1"/>
  <c r="E610" i="1"/>
  <c r="D610" i="1"/>
  <c r="C610" i="1"/>
  <c r="B610" i="1"/>
  <c r="AA609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Z609" i="1" s="1"/>
  <c r="AB609" i="1" s="1"/>
  <c r="L609" i="1"/>
  <c r="K609" i="1"/>
  <c r="J609" i="1"/>
  <c r="I609" i="1"/>
  <c r="H609" i="1"/>
  <c r="G609" i="1"/>
  <c r="F609" i="1"/>
  <c r="E609" i="1"/>
  <c r="D609" i="1"/>
  <c r="C609" i="1"/>
  <c r="B609" i="1"/>
  <c r="Y608" i="1"/>
  <c r="Y612" i="1" s="1"/>
  <c r="X608" i="1"/>
  <c r="W608" i="1"/>
  <c r="W612" i="1" s="1"/>
  <c r="V608" i="1"/>
  <c r="U608" i="1"/>
  <c r="U612" i="1" s="1"/>
  <c r="T608" i="1"/>
  <c r="S608" i="1"/>
  <c r="S612" i="1" s="1"/>
  <c r="S614" i="1" s="1"/>
  <c r="R608" i="1"/>
  <c r="Q608" i="1"/>
  <c r="Q612" i="1" s="1"/>
  <c r="P608" i="1"/>
  <c r="O608" i="1"/>
  <c r="O612" i="1" s="1"/>
  <c r="O614" i="1" s="1"/>
  <c r="N608" i="1"/>
  <c r="M608" i="1"/>
  <c r="L608" i="1"/>
  <c r="K608" i="1"/>
  <c r="K612" i="1" s="1"/>
  <c r="K614" i="1" s="1"/>
  <c r="J608" i="1"/>
  <c r="I608" i="1"/>
  <c r="I612" i="1" s="1"/>
  <c r="H608" i="1"/>
  <c r="G608" i="1"/>
  <c r="G612" i="1" s="1"/>
  <c r="F608" i="1"/>
  <c r="E608" i="1"/>
  <c r="E612" i="1" s="1"/>
  <c r="D608" i="1"/>
  <c r="C608" i="1"/>
  <c r="C612" i="1" s="1"/>
  <c r="C614" i="1" s="1"/>
  <c r="B608" i="1"/>
  <c r="Y603" i="1"/>
  <c r="X603" i="1"/>
  <c r="X604" i="1" s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H604" i="1" s="1"/>
  <c r="G603" i="1"/>
  <c r="F603" i="1"/>
  <c r="E603" i="1"/>
  <c r="D603" i="1"/>
  <c r="C603" i="1"/>
  <c r="B603" i="1"/>
  <c r="Y602" i="1"/>
  <c r="Q602" i="1"/>
  <c r="I602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W602" i="1" s="1"/>
  <c r="V600" i="1"/>
  <c r="U600" i="1"/>
  <c r="U602" i="1" s="1"/>
  <c r="T600" i="1"/>
  <c r="S600" i="1"/>
  <c r="S602" i="1" s="1"/>
  <c r="R600" i="1"/>
  <c r="Q600" i="1"/>
  <c r="P600" i="1"/>
  <c r="O600" i="1"/>
  <c r="O602" i="1" s="1"/>
  <c r="N600" i="1"/>
  <c r="M600" i="1"/>
  <c r="Z600" i="1" s="1"/>
  <c r="AA600" i="1" s="1"/>
  <c r="L600" i="1"/>
  <c r="K600" i="1"/>
  <c r="K602" i="1" s="1"/>
  <c r="J600" i="1"/>
  <c r="I600" i="1"/>
  <c r="H600" i="1"/>
  <c r="G600" i="1"/>
  <c r="G602" i="1" s="1"/>
  <c r="F600" i="1"/>
  <c r="E600" i="1"/>
  <c r="E602" i="1" s="1"/>
  <c r="D600" i="1"/>
  <c r="C600" i="1"/>
  <c r="C602" i="1" s="1"/>
  <c r="B600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Z599" i="1" s="1"/>
  <c r="AB599" i="1" s="1"/>
  <c r="M599" i="1"/>
  <c r="L599" i="1"/>
  <c r="K599" i="1"/>
  <c r="J599" i="1"/>
  <c r="I599" i="1"/>
  <c r="H599" i="1"/>
  <c r="G599" i="1"/>
  <c r="F599" i="1"/>
  <c r="E599" i="1"/>
  <c r="D599" i="1"/>
  <c r="C599" i="1"/>
  <c r="B599" i="1"/>
  <c r="Y598" i="1"/>
  <c r="X598" i="1"/>
  <c r="X602" i="1" s="1"/>
  <c r="W598" i="1"/>
  <c r="V598" i="1"/>
  <c r="V602" i="1" s="1"/>
  <c r="U598" i="1"/>
  <c r="T598" i="1"/>
  <c r="T602" i="1" s="1"/>
  <c r="T604" i="1" s="1"/>
  <c r="S598" i="1"/>
  <c r="R598" i="1"/>
  <c r="R602" i="1" s="1"/>
  <c r="Q598" i="1"/>
  <c r="P598" i="1"/>
  <c r="P602" i="1" s="1"/>
  <c r="P604" i="1" s="1"/>
  <c r="O598" i="1"/>
  <c r="N598" i="1"/>
  <c r="N602" i="1" s="1"/>
  <c r="M598" i="1"/>
  <c r="L598" i="1"/>
  <c r="L602" i="1" s="1"/>
  <c r="L604" i="1" s="1"/>
  <c r="K598" i="1"/>
  <c r="J598" i="1"/>
  <c r="J602" i="1" s="1"/>
  <c r="I598" i="1"/>
  <c r="H598" i="1"/>
  <c r="H602" i="1" s="1"/>
  <c r="G598" i="1"/>
  <c r="F598" i="1"/>
  <c r="F602" i="1" s="1"/>
  <c r="E598" i="1"/>
  <c r="D598" i="1"/>
  <c r="D602" i="1" s="1"/>
  <c r="D604" i="1" s="1"/>
  <c r="C598" i="1"/>
  <c r="B598" i="1"/>
  <c r="AA593" i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Z593" i="1" s="1"/>
  <c r="L593" i="1"/>
  <c r="K593" i="1"/>
  <c r="J593" i="1"/>
  <c r="I593" i="1"/>
  <c r="H593" i="1"/>
  <c r="G593" i="1"/>
  <c r="F593" i="1"/>
  <c r="E593" i="1"/>
  <c r="D593" i="1"/>
  <c r="C593" i="1"/>
  <c r="B593" i="1"/>
  <c r="R592" i="1"/>
  <c r="J592" i="1"/>
  <c r="B592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Z591" i="1" s="1"/>
  <c r="M591" i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X592" i="1" s="1"/>
  <c r="W590" i="1"/>
  <c r="V590" i="1"/>
  <c r="V592" i="1" s="1"/>
  <c r="U590" i="1"/>
  <c r="T590" i="1"/>
  <c r="T592" i="1" s="1"/>
  <c r="S590" i="1"/>
  <c r="R590" i="1"/>
  <c r="Q590" i="1"/>
  <c r="P590" i="1"/>
  <c r="P592" i="1" s="1"/>
  <c r="O590" i="1"/>
  <c r="N590" i="1"/>
  <c r="N592" i="1" s="1"/>
  <c r="M590" i="1"/>
  <c r="L590" i="1"/>
  <c r="L592" i="1" s="1"/>
  <c r="K590" i="1"/>
  <c r="J590" i="1"/>
  <c r="I590" i="1"/>
  <c r="H590" i="1"/>
  <c r="H592" i="1" s="1"/>
  <c r="G590" i="1"/>
  <c r="F590" i="1"/>
  <c r="F592" i="1" s="1"/>
  <c r="E590" i="1"/>
  <c r="D590" i="1"/>
  <c r="D592" i="1" s="1"/>
  <c r="C590" i="1"/>
  <c r="B590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C589" i="1"/>
  <c r="B589" i="1"/>
  <c r="Y588" i="1"/>
  <c r="X588" i="1"/>
  <c r="W588" i="1"/>
  <c r="V588" i="1"/>
  <c r="U588" i="1"/>
  <c r="T588" i="1"/>
  <c r="S588" i="1"/>
  <c r="R588" i="1"/>
  <c r="Q588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C588" i="1"/>
  <c r="B588" i="1"/>
  <c r="Y583" i="1"/>
  <c r="X583" i="1"/>
  <c r="W583" i="1"/>
  <c r="V583" i="1"/>
  <c r="U583" i="1"/>
  <c r="T583" i="1"/>
  <c r="S583" i="1"/>
  <c r="R583" i="1"/>
  <c r="Q583" i="1"/>
  <c r="P583" i="1"/>
  <c r="O583" i="1"/>
  <c r="O584" i="1" s="1"/>
  <c r="N583" i="1"/>
  <c r="Z583" i="1" s="1"/>
  <c r="M583" i="1"/>
  <c r="L583" i="1"/>
  <c r="K583" i="1"/>
  <c r="K584" i="1" s="1"/>
  <c r="J583" i="1"/>
  <c r="I583" i="1"/>
  <c r="H583" i="1"/>
  <c r="G583" i="1"/>
  <c r="F583" i="1"/>
  <c r="E583" i="1"/>
  <c r="D583" i="1"/>
  <c r="C583" i="1"/>
  <c r="B583" i="1"/>
  <c r="S582" i="1"/>
  <c r="O582" i="1"/>
  <c r="K582" i="1"/>
  <c r="C582" i="1"/>
  <c r="Y581" i="1"/>
  <c r="X581" i="1"/>
  <c r="W581" i="1"/>
  <c r="W582" i="1" s="1"/>
  <c r="V581" i="1"/>
  <c r="U581" i="1"/>
  <c r="T581" i="1"/>
  <c r="S581" i="1"/>
  <c r="R581" i="1"/>
  <c r="Q581" i="1"/>
  <c r="P581" i="1"/>
  <c r="O581" i="1"/>
  <c r="N581" i="1"/>
  <c r="M581" i="1"/>
  <c r="Z581" i="1" s="1"/>
  <c r="AA581" i="1" s="1"/>
  <c r="L581" i="1"/>
  <c r="K581" i="1"/>
  <c r="J581" i="1"/>
  <c r="I581" i="1"/>
  <c r="H581" i="1"/>
  <c r="G581" i="1"/>
  <c r="G582" i="1" s="1"/>
  <c r="F581" i="1"/>
  <c r="E581" i="1"/>
  <c r="D581" i="1"/>
  <c r="C581" i="1"/>
  <c r="B581" i="1"/>
  <c r="AA580" i="1"/>
  <c r="Y580" i="1"/>
  <c r="Y582" i="1" s="1"/>
  <c r="X580" i="1"/>
  <c r="W580" i="1"/>
  <c r="V580" i="1"/>
  <c r="U580" i="1"/>
  <c r="U582" i="1" s="1"/>
  <c r="T580" i="1"/>
  <c r="S580" i="1"/>
  <c r="R580" i="1"/>
  <c r="Q580" i="1"/>
  <c r="Q582" i="1" s="1"/>
  <c r="P580" i="1"/>
  <c r="O580" i="1"/>
  <c r="N580" i="1"/>
  <c r="M580" i="1"/>
  <c r="Z580" i="1" s="1"/>
  <c r="L580" i="1"/>
  <c r="K580" i="1"/>
  <c r="J580" i="1"/>
  <c r="I580" i="1"/>
  <c r="I582" i="1" s="1"/>
  <c r="H580" i="1"/>
  <c r="G580" i="1"/>
  <c r="F580" i="1"/>
  <c r="E580" i="1"/>
  <c r="E582" i="1" s="1"/>
  <c r="D580" i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Z579" i="1" s="1"/>
  <c r="AB579" i="1" s="1"/>
  <c r="M579" i="1"/>
  <c r="L579" i="1"/>
  <c r="K579" i="1"/>
  <c r="J579" i="1"/>
  <c r="I579" i="1"/>
  <c r="H579" i="1"/>
  <c r="G579" i="1"/>
  <c r="F579" i="1"/>
  <c r="E579" i="1"/>
  <c r="D579" i="1"/>
  <c r="C579" i="1"/>
  <c r="B579" i="1"/>
  <c r="Y578" i="1"/>
  <c r="X578" i="1"/>
  <c r="W578" i="1"/>
  <c r="V578" i="1"/>
  <c r="U578" i="1"/>
  <c r="T578" i="1"/>
  <c r="S578" i="1"/>
  <c r="R578" i="1"/>
  <c r="Q578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C578" i="1"/>
  <c r="B578" i="1"/>
  <c r="Y573" i="1"/>
  <c r="Y574" i="1" s="1"/>
  <c r="X573" i="1"/>
  <c r="W573" i="1"/>
  <c r="W574" i="1" s="1"/>
  <c r="V573" i="1"/>
  <c r="U573" i="1"/>
  <c r="U574" i="1" s="1"/>
  <c r="T573" i="1"/>
  <c r="S573" i="1"/>
  <c r="S574" i="1" s="1"/>
  <c r="R573" i="1"/>
  <c r="Q573" i="1"/>
  <c r="Q574" i="1" s="1"/>
  <c r="P573" i="1"/>
  <c r="O573" i="1"/>
  <c r="O574" i="1" s="1"/>
  <c r="N573" i="1"/>
  <c r="M573" i="1"/>
  <c r="L573" i="1"/>
  <c r="K573" i="1"/>
  <c r="K574" i="1" s="1"/>
  <c r="J573" i="1"/>
  <c r="I573" i="1"/>
  <c r="I574" i="1" s="1"/>
  <c r="H573" i="1"/>
  <c r="G573" i="1"/>
  <c r="G574" i="1" s="1"/>
  <c r="F573" i="1"/>
  <c r="E573" i="1"/>
  <c r="E574" i="1" s="1"/>
  <c r="D573" i="1"/>
  <c r="C573" i="1"/>
  <c r="C574" i="1" s="1"/>
  <c r="B573" i="1"/>
  <c r="T572" i="1"/>
  <c r="P572" i="1"/>
  <c r="L572" i="1"/>
  <c r="D572" i="1"/>
  <c r="Y571" i="1"/>
  <c r="X571" i="1"/>
  <c r="X572" i="1" s="1"/>
  <c r="W571" i="1"/>
  <c r="V571" i="1"/>
  <c r="U571" i="1"/>
  <c r="T571" i="1"/>
  <c r="S571" i="1"/>
  <c r="R571" i="1"/>
  <c r="Q571" i="1"/>
  <c r="P571" i="1"/>
  <c r="O571" i="1"/>
  <c r="N571" i="1"/>
  <c r="Z571" i="1" s="1"/>
  <c r="M571" i="1"/>
  <c r="L571" i="1"/>
  <c r="K571" i="1"/>
  <c r="J571" i="1"/>
  <c r="I571" i="1"/>
  <c r="H571" i="1"/>
  <c r="H572" i="1" s="1"/>
  <c r="G571" i="1"/>
  <c r="F571" i="1"/>
  <c r="E571" i="1"/>
  <c r="D571" i="1"/>
  <c r="C571" i="1"/>
  <c r="B571" i="1"/>
  <c r="Y570" i="1"/>
  <c r="X570" i="1"/>
  <c r="W570" i="1"/>
  <c r="V570" i="1"/>
  <c r="V572" i="1" s="1"/>
  <c r="U570" i="1"/>
  <c r="T570" i="1"/>
  <c r="S570" i="1"/>
  <c r="R570" i="1"/>
  <c r="R572" i="1" s="1"/>
  <c r="Q570" i="1"/>
  <c r="P570" i="1"/>
  <c r="O570" i="1"/>
  <c r="N570" i="1"/>
  <c r="N572" i="1" s="1"/>
  <c r="M570" i="1"/>
  <c r="L570" i="1"/>
  <c r="K570" i="1"/>
  <c r="J570" i="1"/>
  <c r="J572" i="1" s="1"/>
  <c r="I570" i="1"/>
  <c r="H570" i="1"/>
  <c r="G570" i="1"/>
  <c r="F570" i="1"/>
  <c r="F572" i="1" s="1"/>
  <c r="E570" i="1"/>
  <c r="D570" i="1"/>
  <c r="C570" i="1"/>
  <c r="B570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Y568" i="1"/>
  <c r="Y572" i="1" s="1"/>
  <c r="X568" i="1"/>
  <c r="W568" i="1"/>
  <c r="W572" i="1" s="1"/>
  <c r="V568" i="1"/>
  <c r="U568" i="1"/>
  <c r="U572" i="1" s="1"/>
  <c r="T568" i="1"/>
  <c r="S568" i="1"/>
  <c r="S572" i="1" s="1"/>
  <c r="R568" i="1"/>
  <c r="Q568" i="1"/>
  <c r="Q572" i="1" s="1"/>
  <c r="P568" i="1"/>
  <c r="O568" i="1"/>
  <c r="O572" i="1" s="1"/>
  <c r="N568" i="1"/>
  <c r="M568" i="1"/>
  <c r="L568" i="1"/>
  <c r="K568" i="1"/>
  <c r="K572" i="1" s="1"/>
  <c r="J568" i="1"/>
  <c r="I568" i="1"/>
  <c r="I572" i="1" s="1"/>
  <c r="H568" i="1"/>
  <c r="G568" i="1"/>
  <c r="G572" i="1" s="1"/>
  <c r="F568" i="1"/>
  <c r="E568" i="1"/>
  <c r="E572" i="1" s="1"/>
  <c r="D568" i="1"/>
  <c r="C568" i="1"/>
  <c r="C572" i="1" s="1"/>
  <c r="B568" i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U562" i="1"/>
  <c r="E562" i="1"/>
  <c r="Y561" i="1"/>
  <c r="X561" i="1"/>
  <c r="W561" i="1"/>
  <c r="V561" i="1"/>
  <c r="U561" i="1"/>
  <c r="T561" i="1"/>
  <c r="S561" i="1"/>
  <c r="R561" i="1"/>
  <c r="Q561" i="1"/>
  <c r="Q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C561" i="1"/>
  <c r="B561" i="1"/>
  <c r="Y560" i="1"/>
  <c r="Y562" i="1" s="1"/>
  <c r="X560" i="1"/>
  <c r="W560" i="1"/>
  <c r="V560" i="1"/>
  <c r="U560" i="1"/>
  <c r="T560" i="1"/>
  <c r="S560" i="1"/>
  <c r="R560" i="1"/>
  <c r="Q560" i="1"/>
  <c r="P560" i="1"/>
  <c r="O560" i="1"/>
  <c r="N560" i="1"/>
  <c r="M560" i="1"/>
  <c r="L560" i="1"/>
  <c r="K560" i="1"/>
  <c r="J560" i="1"/>
  <c r="I560" i="1"/>
  <c r="I562" i="1" s="1"/>
  <c r="H560" i="1"/>
  <c r="G560" i="1"/>
  <c r="F560" i="1"/>
  <c r="E560" i="1"/>
  <c r="D560" i="1"/>
  <c r="C560" i="1"/>
  <c r="B560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Z559" i="1" s="1"/>
  <c r="AB559" i="1" s="1"/>
  <c r="M559" i="1"/>
  <c r="L559" i="1"/>
  <c r="K559" i="1"/>
  <c r="J559" i="1"/>
  <c r="I559" i="1"/>
  <c r="H559" i="1"/>
  <c r="G559" i="1"/>
  <c r="F559" i="1"/>
  <c r="E559" i="1"/>
  <c r="D559" i="1"/>
  <c r="C559" i="1"/>
  <c r="B559" i="1"/>
  <c r="Y558" i="1"/>
  <c r="X558" i="1"/>
  <c r="W558" i="1"/>
  <c r="V558" i="1"/>
  <c r="U558" i="1"/>
  <c r="T558" i="1"/>
  <c r="S558" i="1"/>
  <c r="S562" i="1" s="1"/>
  <c r="R558" i="1"/>
  <c r="Q558" i="1"/>
  <c r="P558" i="1"/>
  <c r="O558" i="1"/>
  <c r="N558" i="1"/>
  <c r="M558" i="1"/>
  <c r="L558" i="1"/>
  <c r="K558" i="1"/>
  <c r="K562" i="1" s="1"/>
  <c r="J558" i="1"/>
  <c r="I558" i="1"/>
  <c r="H558" i="1"/>
  <c r="G558" i="1"/>
  <c r="F558" i="1"/>
  <c r="E558" i="1"/>
  <c r="D558" i="1"/>
  <c r="C558" i="1"/>
  <c r="C562" i="1" s="1"/>
  <c r="B558" i="1"/>
  <c r="Y553" i="1"/>
  <c r="Y554" i="1" s="1"/>
  <c r="X553" i="1"/>
  <c r="W553" i="1"/>
  <c r="V553" i="1"/>
  <c r="U553" i="1"/>
  <c r="U554" i="1" s="1"/>
  <c r="T553" i="1"/>
  <c r="S553" i="1"/>
  <c r="S554" i="1" s="1"/>
  <c r="R553" i="1"/>
  <c r="Q553" i="1"/>
  <c r="Q554" i="1" s="1"/>
  <c r="P553" i="1"/>
  <c r="O553" i="1"/>
  <c r="N553" i="1"/>
  <c r="M553" i="1"/>
  <c r="Z553" i="1" s="1"/>
  <c r="L553" i="1"/>
  <c r="K553" i="1"/>
  <c r="K554" i="1" s="1"/>
  <c r="J553" i="1"/>
  <c r="I553" i="1"/>
  <c r="I554" i="1" s="1"/>
  <c r="H553" i="1"/>
  <c r="G553" i="1"/>
  <c r="F553" i="1"/>
  <c r="E553" i="1"/>
  <c r="E554" i="1" s="1"/>
  <c r="D553" i="1"/>
  <c r="C553" i="1"/>
  <c r="C554" i="1" s="1"/>
  <c r="B553" i="1"/>
  <c r="Y551" i="1"/>
  <c r="X551" i="1"/>
  <c r="X511" i="1" s="1"/>
  <c r="X101" i="1" s="1"/>
  <c r="W551" i="1"/>
  <c r="V551" i="1"/>
  <c r="U551" i="1"/>
  <c r="T551" i="1"/>
  <c r="T552" i="1" s="1"/>
  <c r="T554" i="1" s="1"/>
  <c r="S551" i="1"/>
  <c r="R551" i="1"/>
  <c r="R552" i="1" s="1"/>
  <c r="Q551" i="1"/>
  <c r="P551" i="1"/>
  <c r="P511" i="1" s="1"/>
  <c r="P101" i="1" s="1"/>
  <c r="O551" i="1"/>
  <c r="N551" i="1"/>
  <c r="Z551" i="1" s="1"/>
  <c r="M551" i="1"/>
  <c r="L551" i="1"/>
  <c r="L552" i="1" s="1"/>
  <c r="L554" i="1" s="1"/>
  <c r="K551" i="1"/>
  <c r="J551" i="1"/>
  <c r="J552" i="1" s="1"/>
  <c r="I551" i="1"/>
  <c r="H551" i="1"/>
  <c r="H511" i="1" s="1"/>
  <c r="H101" i="1" s="1"/>
  <c r="G551" i="1"/>
  <c r="F551" i="1"/>
  <c r="E551" i="1"/>
  <c r="D551" i="1"/>
  <c r="D552" i="1" s="1"/>
  <c r="D554" i="1" s="1"/>
  <c r="C551" i="1"/>
  <c r="B551" i="1"/>
  <c r="Y550" i="1"/>
  <c r="X550" i="1"/>
  <c r="W550" i="1"/>
  <c r="V550" i="1"/>
  <c r="V552" i="1" s="1"/>
  <c r="U550" i="1"/>
  <c r="T550" i="1"/>
  <c r="S550" i="1"/>
  <c r="R550" i="1"/>
  <c r="Q550" i="1"/>
  <c r="P550" i="1"/>
  <c r="O550" i="1"/>
  <c r="N550" i="1"/>
  <c r="N552" i="1" s="1"/>
  <c r="M550" i="1"/>
  <c r="L550" i="1"/>
  <c r="K550" i="1"/>
  <c r="J550" i="1"/>
  <c r="I550" i="1"/>
  <c r="H550" i="1"/>
  <c r="G550" i="1"/>
  <c r="F550" i="1"/>
  <c r="F552" i="1" s="1"/>
  <c r="E550" i="1"/>
  <c r="D550" i="1"/>
  <c r="C550" i="1"/>
  <c r="B550" i="1"/>
  <c r="AA549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Z549" i="1" s="1"/>
  <c r="AB549" i="1" s="1"/>
  <c r="L549" i="1"/>
  <c r="K549" i="1"/>
  <c r="J549" i="1"/>
  <c r="I549" i="1"/>
  <c r="H549" i="1"/>
  <c r="G549" i="1"/>
  <c r="F549" i="1"/>
  <c r="E549" i="1"/>
  <c r="D549" i="1"/>
  <c r="C549" i="1"/>
  <c r="B549" i="1"/>
  <c r="Y548" i="1"/>
  <c r="Y552" i="1" s="1"/>
  <c r="X548" i="1"/>
  <c r="W548" i="1"/>
  <c r="W552" i="1" s="1"/>
  <c r="W554" i="1" s="1"/>
  <c r="V548" i="1"/>
  <c r="U548" i="1"/>
  <c r="U552" i="1" s="1"/>
  <c r="T548" i="1"/>
  <c r="S548" i="1"/>
  <c r="S552" i="1" s="1"/>
  <c r="R548" i="1"/>
  <c r="Q548" i="1"/>
  <c r="Q552" i="1" s="1"/>
  <c r="P548" i="1"/>
  <c r="O548" i="1"/>
  <c r="O552" i="1" s="1"/>
  <c r="O554" i="1" s="1"/>
  <c r="N548" i="1"/>
  <c r="M548" i="1"/>
  <c r="L548" i="1"/>
  <c r="K548" i="1"/>
  <c r="K552" i="1" s="1"/>
  <c r="J548" i="1"/>
  <c r="I548" i="1"/>
  <c r="I552" i="1" s="1"/>
  <c r="H548" i="1"/>
  <c r="G548" i="1"/>
  <c r="G552" i="1" s="1"/>
  <c r="G554" i="1" s="1"/>
  <c r="F548" i="1"/>
  <c r="E548" i="1"/>
  <c r="E552" i="1" s="1"/>
  <c r="D548" i="1"/>
  <c r="C548" i="1"/>
  <c r="C552" i="1" s="1"/>
  <c r="B548" i="1"/>
  <c r="Y543" i="1"/>
  <c r="X543" i="1"/>
  <c r="W543" i="1"/>
  <c r="V543" i="1"/>
  <c r="V544" i="1" s="1"/>
  <c r="U543" i="1"/>
  <c r="T543" i="1"/>
  <c r="T544" i="1" s="1"/>
  <c r="S543" i="1"/>
  <c r="R543" i="1"/>
  <c r="R544" i="1" s="1"/>
  <c r="Q543" i="1"/>
  <c r="P543" i="1"/>
  <c r="O543" i="1"/>
  <c r="N543" i="1"/>
  <c r="N544" i="1" s="1"/>
  <c r="M543" i="1"/>
  <c r="L543" i="1"/>
  <c r="L544" i="1" s="1"/>
  <c r="K543" i="1"/>
  <c r="J543" i="1"/>
  <c r="J544" i="1" s="1"/>
  <c r="I543" i="1"/>
  <c r="H543" i="1"/>
  <c r="G543" i="1"/>
  <c r="F543" i="1"/>
  <c r="F544" i="1" s="1"/>
  <c r="E543" i="1"/>
  <c r="D543" i="1"/>
  <c r="D544" i="1" s="1"/>
  <c r="C543" i="1"/>
  <c r="B543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C541" i="1"/>
  <c r="B541" i="1"/>
  <c r="Y540" i="1"/>
  <c r="Y542" i="1" s="1"/>
  <c r="Y544" i="1" s="1"/>
  <c r="X540" i="1"/>
  <c r="W540" i="1"/>
  <c r="W542" i="1" s="1"/>
  <c r="V540" i="1"/>
  <c r="U540" i="1"/>
  <c r="U542" i="1" s="1"/>
  <c r="U544" i="1" s="1"/>
  <c r="T540" i="1"/>
  <c r="S540" i="1"/>
  <c r="S542" i="1" s="1"/>
  <c r="R540" i="1"/>
  <c r="Q540" i="1"/>
  <c r="Q542" i="1" s="1"/>
  <c r="Q544" i="1" s="1"/>
  <c r="P540" i="1"/>
  <c r="O540" i="1"/>
  <c r="O542" i="1" s="1"/>
  <c r="N540" i="1"/>
  <c r="M540" i="1"/>
  <c r="Z540" i="1" s="1"/>
  <c r="AA540" i="1" s="1"/>
  <c r="L540" i="1"/>
  <c r="K540" i="1"/>
  <c r="K542" i="1" s="1"/>
  <c r="J540" i="1"/>
  <c r="I540" i="1"/>
  <c r="I542" i="1" s="1"/>
  <c r="I544" i="1" s="1"/>
  <c r="H540" i="1"/>
  <c r="G540" i="1"/>
  <c r="G542" i="1" s="1"/>
  <c r="F540" i="1"/>
  <c r="E540" i="1"/>
  <c r="E542" i="1" s="1"/>
  <c r="E544" i="1" s="1"/>
  <c r="D540" i="1"/>
  <c r="C540" i="1"/>
  <c r="C542" i="1" s="1"/>
  <c r="B540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Z539" i="1" s="1"/>
  <c r="AB539" i="1" s="1"/>
  <c r="M539" i="1"/>
  <c r="L539" i="1"/>
  <c r="K539" i="1"/>
  <c r="J539" i="1"/>
  <c r="I539" i="1"/>
  <c r="H539" i="1"/>
  <c r="G539" i="1"/>
  <c r="F539" i="1"/>
  <c r="E539" i="1"/>
  <c r="D539" i="1"/>
  <c r="C539" i="1"/>
  <c r="B539" i="1"/>
  <c r="Y538" i="1"/>
  <c r="X538" i="1"/>
  <c r="X542" i="1" s="1"/>
  <c r="X544" i="1" s="1"/>
  <c r="W538" i="1"/>
  <c r="V538" i="1"/>
  <c r="V542" i="1" s="1"/>
  <c r="U538" i="1"/>
  <c r="T538" i="1"/>
  <c r="T542" i="1" s="1"/>
  <c r="S538" i="1"/>
  <c r="R538" i="1"/>
  <c r="R542" i="1" s="1"/>
  <c r="Q538" i="1"/>
  <c r="P538" i="1"/>
  <c r="P542" i="1" s="1"/>
  <c r="P544" i="1" s="1"/>
  <c r="O538" i="1"/>
  <c r="N538" i="1"/>
  <c r="N542" i="1" s="1"/>
  <c r="M538" i="1"/>
  <c r="L538" i="1"/>
  <c r="L542" i="1" s="1"/>
  <c r="K538" i="1"/>
  <c r="J538" i="1"/>
  <c r="J542" i="1" s="1"/>
  <c r="I538" i="1"/>
  <c r="H538" i="1"/>
  <c r="H542" i="1" s="1"/>
  <c r="H544" i="1" s="1"/>
  <c r="G538" i="1"/>
  <c r="F538" i="1"/>
  <c r="F542" i="1" s="1"/>
  <c r="E538" i="1"/>
  <c r="D538" i="1"/>
  <c r="D542" i="1" s="1"/>
  <c r="C538" i="1"/>
  <c r="B538" i="1"/>
  <c r="AA533" i="1"/>
  <c r="Y533" i="1"/>
  <c r="X533" i="1"/>
  <c r="W533" i="1"/>
  <c r="V533" i="1"/>
  <c r="U533" i="1"/>
  <c r="T533" i="1"/>
  <c r="S533" i="1"/>
  <c r="R533" i="1"/>
  <c r="Q533" i="1"/>
  <c r="P533" i="1"/>
  <c r="O533" i="1"/>
  <c r="N533" i="1"/>
  <c r="M533" i="1"/>
  <c r="Z533" i="1" s="1"/>
  <c r="L533" i="1"/>
  <c r="K533" i="1"/>
  <c r="J533" i="1"/>
  <c r="I533" i="1"/>
  <c r="H533" i="1"/>
  <c r="G533" i="1"/>
  <c r="F533" i="1"/>
  <c r="E533" i="1"/>
  <c r="D533" i="1"/>
  <c r="C533" i="1"/>
  <c r="B533" i="1"/>
  <c r="Y531" i="1"/>
  <c r="X531" i="1"/>
  <c r="W531" i="1"/>
  <c r="V531" i="1"/>
  <c r="U531" i="1"/>
  <c r="T531" i="1"/>
  <c r="T511" i="1" s="1"/>
  <c r="T101" i="1" s="1"/>
  <c r="S531" i="1"/>
  <c r="R531" i="1"/>
  <c r="Q531" i="1"/>
  <c r="P531" i="1"/>
  <c r="O531" i="1"/>
  <c r="N531" i="1"/>
  <c r="Z531" i="1" s="1"/>
  <c r="M531" i="1"/>
  <c r="L531" i="1"/>
  <c r="L511" i="1" s="1"/>
  <c r="L101" i="1" s="1"/>
  <c r="K531" i="1"/>
  <c r="J531" i="1"/>
  <c r="I531" i="1"/>
  <c r="H531" i="1"/>
  <c r="G531" i="1"/>
  <c r="F531" i="1"/>
  <c r="E531" i="1"/>
  <c r="D531" i="1"/>
  <c r="D511" i="1" s="1"/>
  <c r="D101" i="1" s="1"/>
  <c r="C531" i="1"/>
  <c r="B531" i="1"/>
  <c r="Y530" i="1"/>
  <c r="X530" i="1"/>
  <c r="X532" i="1" s="1"/>
  <c r="W530" i="1"/>
  <c r="V530" i="1"/>
  <c r="V510" i="1" s="1"/>
  <c r="U530" i="1"/>
  <c r="T530" i="1"/>
  <c r="T532" i="1" s="1"/>
  <c r="S530" i="1"/>
  <c r="R530" i="1"/>
  <c r="R510" i="1" s="1"/>
  <c r="Q530" i="1"/>
  <c r="P530" i="1"/>
  <c r="P532" i="1" s="1"/>
  <c r="O530" i="1"/>
  <c r="N530" i="1"/>
  <c r="N510" i="1" s="1"/>
  <c r="M530" i="1"/>
  <c r="L530" i="1"/>
  <c r="L532" i="1" s="1"/>
  <c r="K530" i="1"/>
  <c r="J530" i="1"/>
  <c r="J510" i="1" s="1"/>
  <c r="I530" i="1"/>
  <c r="H530" i="1"/>
  <c r="H532" i="1" s="1"/>
  <c r="G530" i="1"/>
  <c r="F530" i="1"/>
  <c r="F510" i="1" s="1"/>
  <c r="E530" i="1"/>
  <c r="D530" i="1"/>
  <c r="D532" i="1" s="1"/>
  <c r="C530" i="1"/>
  <c r="B530" i="1"/>
  <c r="Y529" i="1"/>
  <c r="Y509" i="1" s="1"/>
  <c r="X529" i="1"/>
  <c r="W529" i="1"/>
  <c r="V529" i="1"/>
  <c r="U529" i="1"/>
  <c r="U509" i="1" s="1"/>
  <c r="T529" i="1"/>
  <c r="S529" i="1"/>
  <c r="R529" i="1"/>
  <c r="Q529" i="1"/>
  <c r="Q509" i="1" s="1"/>
  <c r="P529" i="1"/>
  <c r="O529" i="1"/>
  <c r="N529" i="1"/>
  <c r="M529" i="1"/>
  <c r="L529" i="1"/>
  <c r="K529" i="1"/>
  <c r="J529" i="1"/>
  <c r="I529" i="1"/>
  <c r="I509" i="1" s="1"/>
  <c r="H529" i="1"/>
  <c r="G529" i="1"/>
  <c r="F529" i="1"/>
  <c r="E529" i="1"/>
  <c r="E509" i="1" s="1"/>
  <c r="D529" i="1"/>
  <c r="C529" i="1"/>
  <c r="B529" i="1"/>
  <c r="Y528" i="1"/>
  <c r="X528" i="1"/>
  <c r="W528" i="1"/>
  <c r="V528" i="1"/>
  <c r="U528" i="1"/>
  <c r="T528" i="1"/>
  <c r="S528" i="1"/>
  <c r="S508" i="1" s="1"/>
  <c r="R528" i="1"/>
  <c r="Q528" i="1"/>
  <c r="P528" i="1"/>
  <c r="O528" i="1"/>
  <c r="N528" i="1"/>
  <c r="M528" i="1"/>
  <c r="L528" i="1"/>
  <c r="K528" i="1"/>
  <c r="K508" i="1" s="1"/>
  <c r="J528" i="1"/>
  <c r="I528" i="1"/>
  <c r="H528" i="1"/>
  <c r="G528" i="1"/>
  <c r="F528" i="1"/>
  <c r="E528" i="1"/>
  <c r="D528" i="1"/>
  <c r="C528" i="1"/>
  <c r="C508" i="1" s="1"/>
  <c r="B528" i="1"/>
  <c r="Y523" i="1"/>
  <c r="X523" i="1"/>
  <c r="W523" i="1"/>
  <c r="V523" i="1"/>
  <c r="U523" i="1"/>
  <c r="T523" i="1"/>
  <c r="S523" i="1"/>
  <c r="R523" i="1"/>
  <c r="Q523" i="1"/>
  <c r="P523" i="1"/>
  <c r="O523" i="1"/>
  <c r="N523" i="1"/>
  <c r="Z523" i="1" s="1"/>
  <c r="M523" i="1"/>
  <c r="L523" i="1"/>
  <c r="K523" i="1"/>
  <c r="J523" i="1"/>
  <c r="I523" i="1"/>
  <c r="H523" i="1"/>
  <c r="G523" i="1"/>
  <c r="F523" i="1"/>
  <c r="E523" i="1"/>
  <c r="D523" i="1"/>
  <c r="C523" i="1"/>
  <c r="B523" i="1"/>
  <c r="W522" i="1"/>
  <c r="W524" i="1" s="1"/>
  <c r="O522" i="1"/>
  <c r="O524" i="1" s="1"/>
  <c r="Y521" i="1"/>
  <c r="Y511" i="1" s="1"/>
  <c r="X521" i="1"/>
  <c r="W521" i="1"/>
  <c r="W511" i="1" s="1"/>
  <c r="V521" i="1"/>
  <c r="U521" i="1"/>
  <c r="U511" i="1" s="1"/>
  <c r="T521" i="1"/>
  <c r="S521" i="1"/>
  <c r="S511" i="1" s="1"/>
  <c r="R521" i="1"/>
  <c r="Q521" i="1"/>
  <c r="Q511" i="1" s="1"/>
  <c r="P521" i="1"/>
  <c r="O521" i="1"/>
  <c r="O511" i="1" s="1"/>
  <c r="N521" i="1"/>
  <c r="M521" i="1"/>
  <c r="L521" i="1"/>
  <c r="K521" i="1"/>
  <c r="K511" i="1" s="1"/>
  <c r="J521" i="1"/>
  <c r="I521" i="1"/>
  <c r="I511" i="1" s="1"/>
  <c r="H521" i="1"/>
  <c r="G521" i="1"/>
  <c r="G511" i="1" s="1"/>
  <c r="F521" i="1"/>
  <c r="E521" i="1"/>
  <c r="E511" i="1" s="1"/>
  <c r="D521" i="1"/>
  <c r="C521" i="1"/>
  <c r="C511" i="1" s="1"/>
  <c r="B521" i="1"/>
  <c r="Y520" i="1"/>
  <c r="Y522" i="1" s="1"/>
  <c r="X520" i="1"/>
  <c r="W520" i="1"/>
  <c r="V520" i="1"/>
  <c r="U520" i="1"/>
  <c r="T520" i="1"/>
  <c r="S520" i="1"/>
  <c r="R520" i="1"/>
  <c r="Q520" i="1"/>
  <c r="Q522" i="1" s="1"/>
  <c r="P520" i="1"/>
  <c r="O520" i="1"/>
  <c r="N520" i="1"/>
  <c r="M520" i="1"/>
  <c r="L520" i="1"/>
  <c r="K520" i="1"/>
  <c r="J520" i="1"/>
  <c r="I520" i="1"/>
  <c r="I522" i="1" s="1"/>
  <c r="H520" i="1"/>
  <c r="G520" i="1"/>
  <c r="F520" i="1"/>
  <c r="E520" i="1"/>
  <c r="D520" i="1"/>
  <c r="C520" i="1"/>
  <c r="B520" i="1"/>
  <c r="Y519" i="1"/>
  <c r="X519" i="1"/>
  <c r="X509" i="1" s="1"/>
  <c r="W519" i="1"/>
  <c r="V519" i="1"/>
  <c r="V509" i="1" s="1"/>
  <c r="U519" i="1"/>
  <c r="T519" i="1"/>
  <c r="T509" i="1" s="1"/>
  <c r="S519" i="1"/>
  <c r="R519" i="1"/>
  <c r="R509" i="1" s="1"/>
  <c r="Q519" i="1"/>
  <c r="P519" i="1"/>
  <c r="P509" i="1" s="1"/>
  <c r="O519" i="1"/>
  <c r="N519" i="1"/>
  <c r="N509" i="1" s="1"/>
  <c r="M519" i="1"/>
  <c r="L519" i="1"/>
  <c r="L509" i="1" s="1"/>
  <c r="K519" i="1"/>
  <c r="J519" i="1"/>
  <c r="J509" i="1" s="1"/>
  <c r="I519" i="1"/>
  <c r="H519" i="1"/>
  <c r="H509" i="1" s="1"/>
  <c r="G519" i="1"/>
  <c r="F519" i="1"/>
  <c r="F509" i="1" s="1"/>
  <c r="E519" i="1"/>
  <c r="D519" i="1"/>
  <c r="D509" i="1" s="1"/>
  <c r="C519" i="1"/>
  <c r="B519" i="1"/>
  <c r="Y518" i="1"/>
  <c r="X518" i="1"/>
  <c r="W518" i="1"/>
  <c r="V518" i="1"/>
  <c r="U518" i="1"/>
  <c r="T518" i="1"/>
  <c r="S518" i="1"/>
  <c r="R518" i="1"/>
  <c r="Q518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C518" i="1"/>
  <c r="B518" i="1"/>
  <c r="Y513" i="1"/>
  <c r="X513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V511" i="1"/>
  <c r="R511" i="1"/>
  <c r="N511" i="1"/>
  <c r="J511" i="1"/>
  <c r="F511" i="1"/>
  <c r="B511" i="1"/>
  <c r="X510" i="1"/>
  <c r="T510" i="1"/>
  <c r="P510" i="1"/>
  <c r="L510" i="1"/>
  <c r="H510" i="1"/>
  <c r="D510" i="1"/>
  <c r="W509" i="1"/>
  <c r="S509" i="1"/>
  <c r="O509" i="1"/>
  <c r="K509" i="1"/>
  <c r="G509" i="1"/>
  <c r="C509" i="1"/>
  <c r="Y508" i="1"/>
  <c r="U508" i="1"/>
  <c r="Q508" i="1"/>
  <c r="M508" i="1"/>
  <c r="I508" i="1"/>
  <c r="E508" i="1"/>
  <c r="Y503" i="1"/>
  <c r="X503" i="1"/>
  <c r="X504" i="1" s="1"/>
  <c r="W503" i="1"/>
  <c r="V503" i="1"/>
  <c r="V504" i="1" s="1"/>
  <c r="U503" i="1"/>
  <c r="T503" i="1"/>
  <c r="T504" i="1" s="1"/>
  <c r="S503" i="1"/>
  <c r="R503" i="1"/>
  <c r="R504" i="1" s="1"/>
  <c r="Q503" i="1"/>
  <c r="P503" i="1"/>
  <c r="P504" i="1" s="1"/>
  <c r="O503" i="1"/>
  <c r="N503" i="1"/>
  <c r="Z503" i="1" s="1"/>
  <c r="M503" i="1"/>
  <c r="L503" i="1"/>
  <c r="L504" i="1" s="1"/>
  <c r="K503" i="1"/>
  <c r="J503" i="1"/>
  <c r="J504" i="1" s="1"/>
  <c r="I503" i="1"/>
  <c r="H503" i="1"/>
  <c r="H504" i="1" s="1"/>
  <c r="G503" i="1"/>
  <c r="F503" i="1"/>
  <c r="F504" i="1" s="1"/>
  <c r="E503" i="1"/>
  <c r="D503" i="1"/>
  <c r="D504" i="1" s="1"/>
  <c r="C503" i="1"/>
  <c r="B503" i="1"/>
  <c r="Y502" i="1"/>
  <c r="Y504" i="1" s="1"/>
  <c r="Q502" i="1"/>
  <c r="Q504" i="1" s="1"/>
  <c r="I502" i="1"/>
  <c r="I504" i="1" s="1"/>
  <c r="AA501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Z501" i="1" s="1"/>
  <c r="L501" i="1"/>
  <c r="K501" i="1"/>
  <c r="J501" i="1"/>
  <c r="I501" i="1"/>
  <c r="H501" i="1"/>
  <c r="G501" i="1"/>
  <c r="F501" i="1"/>
  <c r="E501" i="1"/>
  <c r="D501" i="1"/>
  <c r="C501" i="1"/>
  <c r="B501" i="1"/>
  <c r="Y500" i="1"/>
  <c r="X500" i="1"/>
  <c r="W500" i="1"/>
  <c r="W502" i="1" s="1"/>
  <c r="V500" i="1"/>
  <c r="U500" i="1"/>
  <c r="U502" i="1" s="1"/>
  <c r="U504" i="1" s="1"/>
  <c r="T500" i="1"/>
  <c r="S500" i="1"/>
  <c r="S502" i="1" s="1"/>
  <c r="R500" i="1"/>
  <c r="Q500" i="1"/>
  <c r="P500" i="1"/>
  <c r="O500" i="1"/>
  <c r="O502" i="1" s="1"/>
  <c r="N500" i="1"/>
  <c r="M500" i="1"/>
  <c r="L500" i="1"/>
  <c r="K500" i="1"/>
  <c r="K502" i="1" s="1"/>
  <c r="J500" i="1"/>
  <c r="I500" i="1"/>
  <c r="H500" i="1"/>
  <c r="G500" i="1"/>
  <c r="G502" i="1" s="1"/>
  <c r="F500" i="1"/>
  <c r="E500" i="1"/>
  <c r="E502" i="1" s="1"/>
  <c r="E504" i="1" s="1"/>
  <c r="D500" i="1"/>
  <c r="C500" i="1"/>
  <c r="C502" i="1" s="1"/>
  <c r="B500" i="1"/>
  <c r="Y499" i="1"/>
  <c r="X499" i="1"/>
  <c r="W499" i="1"/>
  <c r="V499" i="1"/>
  <c r="U499" i="1"/>
  <c r="T499" i="1"/>
  <c r="S499" i="1"/>
  <c r="R499" i="1"/>
  <c r="Q499" i="1"/>
  <c r="P499" i="1"/>
  <c r="O499" i="1"/>
  <c r="N499" i="1"/>
  <c r="Z499" i="1" s="1"/>
  <c r="AB499" i="1" s="1"/>
  <c r="M499" i="1"/>
  <c r="L499" i="1"/>
  <c r="K499" i="1"/>
  <c r="J499" i="1"/>
  <c r="I499" i="1"/>
  <c r="H499" i="1"/>
  <c r="G499" i="1"/>
  <c r="F499" i="1"/>
  <c r="E499" i="1"/>
  <c r="D499" i="1"/>
  <c r="C499" i="1"/>
  <c r="B499" i="1"/>
  <c r="Y498" i="1"/>
  <c r="X498" i="1"/>
  <c r="X502" i="1" s="1"/>
  <c r="W498" i="1"/>
  <c r="V498" i="1"/>
  <c r="V502" i="1" s="1"/>
  <c r="U498" i="1"/>
  <c r="T498" i="1"/>
  <c r="T502" i="1" s="1"/>
  <c r="S498" i="1"/>
  <c r="R498" i="1"/>
  <c r="R502" i="1" s="1"/>
  <c r="Q498" i="1"/>
  <c r="P498" i="1"/>
  <c r="P502" i="1" s="1"/>
  <c r="O498" i="1"/>
  <c r="N498" i="1"/>
  <c r="N502" i="1" s="1"/>
  <c r="M498" i="1"/>
  <c r="L498" i="1"/>
  <c r="L502" i="1" s="1"/>
  <c r="K498" i="1"/>
  <c r="J498" i="1"/>
  <c r="J502" i="1" s="1"/>
  <c r="I498" i="1"/>
  <c r="H498" i="1"/>
  <c r="H502" i="1" s="1"/>
  <c r="G498" i="1"/>
  <c r="F498" i="1"/>
  <c r="F502" i="1" s="1"/>
  <c r="E498" i="1"/>
  <c r="D498" i="1"/>
  <c r="D502" i="1" s="1"/>
  <c r="C498" i="1"/>
  <c r="B498" i="1"/>
  <c r="Y493" i="1"/>
  <c r="X493" i="1"/>
  <c r="W493" i="1"/>
  <c r="V493" i="1"/>
  <c r="U493" i="1"/>
  <c r="T493" i="1"/>
  <c r="S493" i="1"/>
  <c r="R493" i="1"/>
  <c r="Q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R492" i="1"/>
  <c r="R494" i="1" s="1"/>
  <c r="J492" i="1"/>
  <c r="J494" i="1" s="1"/>
  <c r="B492" i="1"/>
  <c r="B494" i="1" s="1"/>
  <c r="Y491" i="1"/>
  <c r="X491" i="1"/>
  <c r="W491" i="1"/>
  <c r="V491" i="1"/>
  <c r="U491" i="1"/>
  <c r="T491" i="1"/>
  <c r="S491" i="1"/>
  <c r="R491" i="1"/>
  <c r="Q491" i="1"/>
  <c r="P491" i="1"/>
  <c r="O491" i="1"/>
  <c r="N491" i="1"/>
  <c r="Z491" i="1" s="1"/>
  <c r="M491" i="1"/>
  <c r="L491" i="1"/>
  <c r="K491" i="1"/>
  <c r="J491" i="1"/>
  <c r="I491" i="1"/>
  <c r="H491" i="1"/>
  <c r="G491" i="1"/>
  <c r="F491" i="1"/>
  <c r="E491" i="1"/>
  <c r="D491" i="1"/>
  <c r="C491" i="1"/>
  <c r="B491" i="1"/>
  <c r="Y490" i="1"/>
  <c r="X490" i="1"/>
  <c r="X492" i="1" s="1"/>
  <c r="W490" i="1"/>
  <c r="V490" i="1"/>
  <c r="V492" i="1" s="1"/>
  <c r="V494" i="1" s="1"/>
  <c r="U490" i="1"/>
  <c r="T490" i="1"/>
  <c r="T492" i="1" s="1"/>
  <c r="S490" i="1"/>
  <c r="R490" i="1"/>
  <c r="Q490" i="1"/>
  <c r="P490" i="1"/>
  <c r="P492" i="1" s="1"/>
  <c r="O490" i="1"/>
  <c r="N490" i="1"/>
  <c r="N492" i="1" s="1"/>
  <c r="N494" i="1" s="1"/>
  <c r="M490" i="1"/>
  <c r="L490" i="1"/>
  <c r="L492" i="1" s="1"/>
  <c r="K490" i="1"/>
  <c r="J490" i="1"/>
  <c r="I490" i="1"/>
  <c r="H490" i="1"/>
  <c r="H492" i="1" s="1"/>
  <c r="G490" i="1"/>
  <c r="F490" i="1"/>
  <c r="F492" i="1" s="1"/>
  <c r="F494" i="1" s="1"/>
  <c r="E490" i="1"/>
  <c r="D490" i="1"/>
  <c r="D492" i="1" s="1"/>
  <c r="C490" i="1"/>
  <c r="B490" i="1"/>
  <c r="Y489" i="1"/>
  <c r="X489" i="1"/>
  <c r="W489" i="1"/>
  <c r="V489" i="1"/>
  <c r="U489" i="1"/>
  <c r="T489" i="1"/>
  <c r="S489" i="1"/>
  <c r="R489" i="1"/>
  <c r="Q489" i="1"/>
  <c r="P489" i="1"/>
  <c r="O489" i="1"/>
  <c r="N489" i="1"/>
  <c r="M489" i="1"/>
  <c r="Z489" i="1" s="1"/>
  <c r="AB489" i="1" s="1"/>
  <c r="L489" i="1"/>
  <c r="K489" i="1"/>
  <c r="J489" i="1"/>
  <c r="I489" i="1"/>
  <c r="H489" i="1"/>
  <c r="G489" i="1"/>
  <c r="F489" i="1"/>
  <c r="E489" i="1"/>
  <c r="D489" i="1"/>
  <c r="C489" i="1"/>
  <c r="B489" i="1"/>
  <c r="Y488" i="1"/>
  <c r="X488" i="1"/>
  <c r="W488" i="1"/>
  <c r="V488" i="1"/>
  <c r="U488" i="1"/>
  <c r="T488" i="1"/>
  <c r="S488" i="1"/>
  <c r="R488" i="1"/>
  <c r="Q488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C488" i="1"/>
  <c r="B488" i="1"/>
  <c r="Y483" i="1"/>
  <c r="X483" i="1"/>
  <c r="W483" i="1"/>
  <c r="V483" i="1"/>
  <c r="U483" i="1"/>
  <c r="T483" i="1"/>
  <c r="S483" i="1"/>
  <c r="R483" i="1"/>
  <c r="Q483" i="1"/>
  <c r="P483" i="1"/>
  <c r="O483" i="1"/>
  <c r="N483" i="1"/>
  <c r="Z483" i="1" s="1"/>
  <c r="M483" i="1"/>
  <c r="L483" i="1"/>
  <c r="K483" i="1"/>
  <c r="J483" i="1"/>
  <c r="I483" i="1"/>
  <c r="H483" i="1"/>
  <c r="G483" i="1"/>
  <c r="F483" i="1"/>
  <c r="E483" i="1"/>
  <c r="D483" i="1"/>
  <c r="C483" i="1"/>
  <c r="B483" i="1"/>
  <c r="Y481" i="1"/>
  <c r="Y482" i="1" s="1"/>
  <c r="X481" i="1"/>
  <c r="W481" i="1"/>
  <c r="W482" i="1" s="1"/>
  <c r="W484" i="1" s="1"/>
  <c r="V481" i="1"/>
  <c r="U481" i="1"/>
  <c r="T481" i="1"/>
  <c r="S481" i="1"/>
  <c r="S482" i="1" s="1"/>
  <c r="S484" i="1" s="1"/>
  <c r="R481" i="1"/>
  <c r="Q481" i="1"/>
  <c r="Q482" i="1" s="1"/>
  <c r="P481" i="1"/>
  <c r="O481" i="1"/>
  <c r="O482" i="1" s="1"/>
  <c r="O484" i="1" s="1"/>
  <c r="N481" i="1"/>
  <c r="M481" i="1"/>
  <c r="L481" i="1"/>
  <c r="K481" i="1"/>
  <c r="K482" i="1" s="1"/>
  <c r="K484" i="1" s="1"/>
  <c r="J481" i="1"/>
  <c r="I481" i="1"/>
  <c r="I482" i="1" s="1"/>
  <c r="H481" i="1"/>
  <c r="G481" i="1"/>
  <c r="G482" i="1" s="1"/>
  <c r="G484" i="1" s="1"/>
  <c r="F481" i="1"/>
  <c r="E481" i="1"/>
  <c r="D481" i="1"/>
  <c r="C481" i="1"/>
  <c r="C482" i="1" s="1"/>
  <c r="C484" i="1" s="1"/>
  <c r="B481" i="1"/>
  <c r="Y480" i="1"/>
  <c r="X480" i="1"/>
  <c r="W480" i="1"/>
  <c r="V480" i="1"/>
  <c r="U480" i="1"/>
  <c r="U482" i="1" s="1"/>
  <c r="T480" i="1"/>
  <c r="S480" i="1"/>
  <c r="R480" i="1"/>
  <c r="Q480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E482" i="1" s="1"/>
  <c r="D480" i="1"/>
  <c r="C480" i="1"/>
  <c r="B480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Z479" i="1" s="1"/>
  <c r="AB479" i="1" s="1"/>
  <c r="M479" i="1"/>
  <c r="L479" i="1"/>
  <c r="K479" i="1"/>
  <c r="J479" i="1"/>
  <c r="I479" i="1"/>
  <c r="H479" i="1"/>
  <c r="G479" i="1"/>
  <c r="F479" i="1"/>
  <c r="E479" i="1"/>
  <c r="D479" i="1"/>
  <c r="C479" i="1"/>
  <c r="B479" i="1"/>
  <c r="Y478" i="1"/>
  <c r="X478" i="1"/>
  <c r="W478" i="1"/>
  <c r="V478" i="1"/>
  <c r="U478" i="1"/>
  <c r="T478" i="1"/>
  <c r="S478" i="1"/>
  <c r="R478" i="1"/>
  <c r="Q478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C478" i="1"/>
  <c r="B478" i="1"/>
  <c r="Y473" i="1"/>
  <c r="Y474" i="1" s="1"/>
  <c r="X473" i="1"/>
  <c r="W473" i="1"/>
  <c r="V473" i="1"/>
  <c r="U473" i="1"/>
  <c r="U474" i="1" s="1"/>
  <c r="T473" i="1"/>
  <c r="S473" i="1"/>
  <c r="S474" i="1" s="1"/>
  <c r="R473" i="1"/>
  <c r="Q473" i="1"/>
  <c r="Q474" i="1" s="1"/>
  <c r="P473" i="1"/>
  <c r="O473" i="1"/>
  <c r="N473" i="1"/>
  <c r="M473" i="1"/>
  <c r="Z473" i="1" s="1"/>
  <c r="L473" i="1"/>
  <c r="K473" i="1"/>
  <c r="K474" i="1" s="1"/>
  <c r="J473" i="1"/>
  <c r="I473" i="1"/>
  <c r="I474" i="1" s="1"/>
  <c r="H473" i="1"/>
  <c r="G473" i="1"/>
  <c r="F473" i="1"/>
  <c r="E473" i="1"/>
  <c r="E474" i="1" s="1"/>
  <c r="D473" i="1"/>
  <c r="C473" i="1"/>
  <c r="C474" i="1" s="1"/>
  <c r="B473" i="1"/>
  <c r="Y471" i="1"/>
  <c r="X471" i="1"/>
  <c r="X472" i="1" s="1"/>
  <c r="X474" i="1" s="1"/>
  <c r="W471" i="1"/>
  <c r="V471" i="1"/>
  <c r="U471" i="1"/>
  <c r="T471" i="1"/>
  <c r="T472" i="1" s="1"/>
  <c r="T474" i="1" s="1"/>
  <c r="S471" i="1"/>
  <c r="R471" i="1"/>
  <c r="R472" i="1" s="1"/>
  <c r="Q471" i="1"/>
  <c r="P471" i="1"/>
  <c r="P472" i="1" s="1"/>
  <c r="P474" i="1" s="1"/>
  <c r="O471" i="1"/>
  <c r="N471" i="1"/>
  <c r="Z471" i="1" s="1"/>
  <c r="M471" i="1"/>
  <c r="L471" i="1"/>
  <c r="L472" i="1" s="1"/>
  <c r="L474" i="1" s="1"/>
  <c r="K471" i="1"/>
  <c r="J471" i="1"/>
  <c r="J472" i="1" s="1"/>
  <c r="I471" i="1"/>
  <c r="H471" i="1"/>
  <c r="H472" i="1" s="1"/>
  <c r="H474" i="1" s="1"/>
  <c r="G471" i="1"/>
  <c r="F471" i="1"/>
  <c r="E471" i="1"/>
  <c r="D471" i="1"/>
  <c r="D472" i="1" s="1"/>
  <c r="D474" i="1" s="1"/>
  <c r="C471" i="1"/>
  <c r="B471" i="1"/>
  <c r="Y470" i="1"/>
  <c r="X470" i="1"/>
  <c r="W470" i="1"/>
  <c r="V470" i="1"/>
  <c r="V472" i="1" s="1"/>
  <c r="U470" i="1"/>
  <c r="T470" i="1"/>
  <c r="S470" i="1"/>
  <c r="R470" i="1"/>
  <c r="Q470" i="1"/>
  <c r="P470" i="1"/>
  <c r="O470" i="1"/>
  <c r="N470" i="1"/>
  <c r="N472" i="1" s="1"/>
  <c r="M470" i="1"/>
  <c r="L470" i="1"/>
  <c r="K470" i="1"/>
  <c r="J470" i="1"/>
  <c r="I470" i="1"/>
  <c r="H470" i="1"/>
  <c r="G470" i="1"/>
  <c r="F470" i="1"/>
  <c r="F472" i="1" s="1"/>
  <c r="E470" i="1"/>
  <c r="D470" i="1"/>
  <c r="C470" i="1"/>
  <c r="B470" i="1"/>
  <c r="AA469" i="1"/>
  <c r="Y469" i="1"/>
  <c r="X469" i="1"/>
  <c r="W469" i="1"/>
  <c r="V469" i="1"/>
  <c r="U469" i="1"/>
  <c r="T469" i="1"/>
  <c r="S469" i="1"/>
  <c r="R469" i="1"/>
  <c r="Q469" i="1"/>
  <c r="P469" i="1"/>
  <c r="O469" i="1"/>
  <c r="N469" i="1"/>
  <c r="M469" i="1"/>
  <c r="Z469" i="1" s="1"/>
  <c r="AB469" i="1" s="1"/>
  <c r="L469" i="1"/>
  <c r="K469" i="1"/>
  <c r="J469" i="1"/>
  <c r="I469" i="1"/>
  <c r="H469" i="1"/>
  <c r="G469" i="1"/>
  <c r="F469" i="1"/>
  <c r="E469" i="1"/>
  <c r="D469" i="1"/>
  <c r="C469" i="1"/>
  <c r="B469" i="1"/>
  <c r="Y468" i="1"/>
  <c r="Y472" i="1" s="1"/>
  <c r="X468" i="1"/>
  <c r="W468" i="1"/>
  <c r="W472" i="1" s="1"/>
  <c r="W474" i="1" s="1"/>
  <c r="V468" i="1"/>
  <c r="U468" i="1"/>
  <c r="U472" i="1" s="1"/>
  <c r="T468" i="1"/>
  <c r="S468" i="1"/>
  <c r="S472" i="1" s="1"/>
  <c r="R468" i="1"/>
  <c r="Q468" i="1"/>
  <c r="Q472" i="1" s="1"/>
  <c r="P468" i="1"/>
  <c r="O468" i="1"/>
  <c r="O472" i="1" s="1"/>
  <c r="O474" i="1" s="1"/>
  <c r="N468" i="1"/>
  <c r="M468" i="1"/>
  <c r="L468" i="1"/>
  <c r="K468" i="1"/>
  <c r="K472" i="1" s="1"/>
  <c r="J468" i="1"/>
  <c r="I468" i="1"/>
  <c r="I472" i="1" s="1"/>
  <c r="H468" i="1"/>
  <c r="G468" i="1"/>
  <c r="G472" i="1" s="1"/>
  <c r="G474" i="1" s="1"/>
  <c r="F468" i="1"/>
  <c r="E468" i="1"/>
  <c r="E472" i="1" s="1"/>
  <c r="D468" i="1"/>
  <c r="C468" i="1"/>
  <c r="C472" i="1" s="1"/>
  <c r="B468" i="1"/>
  <c r="Y463" i="1"/>
  <c r="X463" i="1"/>
  <c r="W463" i="1"/>
  <c r="V463" i="1"/>
  <c r="V464" i="1" s="1"/>
  <c r="U463" i="1"/>
  <c r="T463" i="1"/>
  <c r="T464" i="1" s="1"/>
  <c r="S463" i="1"/>
  <c r="R463" i="1"/>
  <c r="R464" i="1" s="1"/>
  <c r="Q463" i="1"/>
  <c r="P463" i="1"/>
  <c r="O463" i="1"/>
  <c r="N463" i="1"/>
  <c r="N464" i="1" s="1"/>
  <c r="M463" i="1"/>
  <c r="L463" i="1"/>
  <c r="L464" i="1" s="1"/>
  <c r="K463" i="1"/>
  <c r="J463" i="1"/>
  <c r="J464" i="1" s="1"/>
  <c r="I463" i="1"/>
  <c r="H463" i="1"/>
  <c r="G463" i="1"/>
  <c r="F463" i="1"/>
  <c r="F464" i="1" s="1"/>
  <c r="E463" i="1"/>
  <c r="D463" i="1"/>
  <c r="D464" i="1" s="1"/>
  <c r="C463" i="1"/>
  <c r="B463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C461" i="1"/>
  <c r="B461" i="1"/>
  <c r="Y460" i="1"/>
  <c r="Y462" i="1" s="1"/>
  <c r="Y464" i="1" s="1"/>
  <c r="X460" i="1"/>
  <c r="W460" i="1"/>
  <c r="W462" i="1" s="1"/>
  <c r="V460" i="1"/>
  <c r="U460" i="1"/>
  <c r="U462" i="1" s="1"/>
  <c r="U464" i="1" s="1"/>
  <c r="T460" i="1"/>
  <c r="S460" i="1"/>
  <c r="S462" i="1" s="1"/>
  <c r="R460" i="1"/>
  <c r="Q460" i="1"/>
  <c r="Q462" i="1" s="1"/>
  <c r="Q464" i="1" s="1"/>
  <c r="P460" i="1"/>
  <c r="O460" i="1"/>
  <c r="O462" i="1" s="1"/>
  <c r="N460" i="1"/>
  <c r="M460" i="1"/>
  <c r="Z460" i="1" s="1"/>
  <c r="AA460" i="1" s="1"/>
  <c r="L460" i="1"/>
  <c r="K460" i="1"/>
  <c r="K462" i="1" s="1"/>
  <c r="J460" i="1"/>
  <c r="I460" i="1"/>
  <c r="I462" i="1" s="1"/>
  <c r="I464" i="1" s="1"/>
  <c r="H460" i="1"/>
  <c r="G460" i="1"/>
  <c r="G462" i="1" s="1"/>
  <c r="F460" i="1"/>
  <c r="E460" i="1"/>
  <c r="E462" i="1" s="1"/>
  <c r="E464" i="1" s="1"/>
  <c r="D460" i="1"/>
  <c r="C460" i="1"/>
  <c r="C462" i="1" s="1"/>
  <c r="B460" i="1"/>
  <c r="Y459" i="1"/>
  <c r="X459" i="1"/>
  <c r="W459" i="1"/>
  <c r="V459" i="1"/>
  <c r="U459" i="1"/>
  <c r="T459" i="1"/>
  <c r="S459" i="1"/>
  <c r="R459" i="1"/>
  <c r="Q459" i="1"/>
  <c r="P459" i="1"/>
  <c r="O459" i="1"/>
  <c r="N459" i="1"/>
  <c r="Z459" i="1" s="1"/>
  <c r="AB459" i="1" s="1"/>
  <c r="M459" i="1"/>
  <c r="L459" i="1"/>
  <c r="K459" i="1"/>
  <c r="J459" i="1"/>
  <c r="I459" i="1"/>
  <c r="H459" i="1"/>
  <c r="G459" i="1"/>
  <c r="F459" i="1"/>
  <c r="E459" i="1"/>
  <c r="D459" i="1"/>
  <c r="C459" i="1"/>
  <c r="B459" i="1"/>
  <c r="Y458" i="1"/>
  <c r="X458" i="1"/>
  <c r="X462" i="1" s="1"/>
  <c r="X464" i="1" s="1"/>
  <c r="W458" i="1"/>
  <c r="V458" i="1"/>
  <c r="V462" i="1" s="1"/>
  <c r="U458" i="1"/>
  <c r="T458" i="1"/>
  <c r="T462" i="1" s="1"/>
  <c r="S458" i="1"/>
  <c r="R458" i="1"/>
  <c r="R462" i="1" s="1"/>
  <c r="Q458" i="1"/>
  <c r="P458" i="1"/>
  <c r="P462" i="1" s="1"/>
  <c r="P464" i="1" s="1"/>
  <c r="O458" i="1"/>
  <c r="N458" i="1"/>
  <c r="N462" i="1" s="1"/>
  <c r="M458" i="1"/>
  <c r="L458" i="1"/>
  <c r="L462" i="1" s="1"/>
  <c r="K458" i="1"/>
  <c r="J458" i="1"/>
  <c r="J462" i="1" s="1"/>
  <c r="I458" i="1"/>
  <c r="H458" i="1"/>
  <c r="H462" i="1" s="1"/>
  <c r="H464" i="1" s="1"/>
  <c r="G458" i="1"/>
  <c r="F458" i="1"/>
  <c r="F462" i="1" s="1"/>
  <c r="E458" i="1"/>
  <c r="D458" i="1"/>
  <c r="D462" i="1" s="1"/>
  <c r="C458" i="1"/>
  <c r="B458" i="1"/>
  <c r="AA453" i="1"/>
  <c r="Y453" i="1"/>
  <c r="X453" i="1"/>
  <c r="W453" i="1"/>
  <c r="V453" i="1"/>
  <c r="U453" i="1"/>
  <c r="T453" i="1"/>
  <c r="S453" i="1"/>
  <c r="R453" i="1"/>
  <c r="Q453" i="1"/>
  <c r="P453" i="1"/>
  <c r="O453" i="1"/>
  <c r="N453" i="1"/>
  <c r="M453" i="1"/>
  <c r="Z453" i="1" s="1"/>
  <c r="L453" i="1"/>
  <c r="K453" i="1"/>
  <c r="J453" i="1"/>
  <c r="I453" i="1"/>
  <c r="H453" i="1"/>
  <c r="G453" i="1"/>
  <c r="F453" i="1"/>
  <c r="E453" i="1"/>
  <c r="D453" i="1"/>
  <c r="C453" i="1"/>
  <c r="B453" i="1"/>
  <c r="Y451" i="1"/>
  <c r="X451" i="1"/>
  <c r="W451" i="1"/>
  <c r="V451" i="1"/>
  <c r="U451" i="1"/>
  <c r="T451" i="1"/>
  <c r="S451" i="1"/>
  <c r="R451" i="1"/>
  <c r="Q451" i="1"/>
  <c r="P451" i="1"/>
  <c r="O451" i="1"/>
  <c r="N451" i="1"/>
  <c r="Z451" i="1" s="1"/>
  <c r="M451" i="1"/>
  <c r="L451" i="1"/>
  <c r="K451" i="1"/>
  <c r="J451" i="1"/>
  <c r="I451" i="1"/>
  <c r="H451" i="1"/>
  <c r="G451" i="1"/>
  <c r="F451" i="1"/>
  <c r="E451" i="1"/>
  <c r="D451" i="1"/>
  <c r="C451" i="1"/>
  <c r="B451" i="1"/>
  <c r="Y450" i="1"/>
  <c r="X450" i="1"/>
  <c r="X452" i="1" s="1"/>
  <c r="W450" i="1"/>
  <c r="V450" i="1"/>
  <c r="V452" i="1" s="1"/>
  <c r="V454" i="1" s="1"/>
  <c r="U450" i="1"/>
  <c r="T450" i="1"/>
  <c r="T452" i="1" s="1"/>
  <c r="S450" i="1"/>
  <c r="R450" i="1"/>
  <c r="R452" i="1" s="1"/>
  <c r="R454" i="1" s="1"/>
  <c r="Q450" i="1"/>
  <c r="P450" i="1"/>
  <c r="P452" i="1" s="1"/>
  <c r="O450" i="1"/>
  <c r="N450" i="1"/>
  <c r="N452" i="1" s="1"/>
  <c r="N454" i="1" s="1"/>
  <c r="M450" i="1"/>
  <c r="L450" i="1"/>
  <c r="L452" i="1" s="1"/>
  <c r="K450" i="1"/>
  <c r="J450" i="1"/>
  <c r="J452" i="1" s="1"/>
  <c r="J454" i="1" s="1"/>
  <c r="I450" i="1"/>
  <c r="H450" i="1"/>
  <c r="H452" i="1" s="1"/>
  <c r="G450" i="1"/>
  <c r="F450" i="1"/>
  <c r="F452" i="1" s="1"/>
  <c r="F454" i="1" s="1"/>
  <c r="E450" i="1"/>
  <c r="D450" i="1"/>
  <c r="D452" i="1" s="1"/>
  <c r="C450" i="1"/>
  <c r="B450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C449" i="1"/>
  <c r="B449" i="1"/>
  <c r="Y448" i="1"/>
  <c r="X448" i="1"/>
  <c r="W448" i="1"/>
  <c r="V448" i="1"/>
  <c r="U448" i="1"/>
  <c r="T448" i="1"/>
  <c r="S448" i="1"/>
  <c r="R448" i="1"/>
  <c r="Q448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C448" i="1"/>
  <c r="B448" i="1"/>
  <c r="Y443" i="1"/>
  <c r="X443" i="1"/>
  <c r="W443" i="1"/>
  <c r="V443" i="1"/>
  <c r="U443" i="1"/>
  <c r="T443" i="1"/>
  <c r="S443" i="1"/>
  <c r="R443" i="1"/>
  <c r="Q443" i="1"/>
  <c r="P443" i="1"/>
  <c r="O443" i="1"/>
  <c r="N443" i="1"/>
  <c r="Z443" i="1" s="1"/>
  <c r="M443" i="1"/>
  <c r="L443" i="1"/>
  <c r="K443" i="1"/>
  <c r="J443" i="1"/>
  <c r="I443" i="1"/>
  <c r="H443" i="1"/>
  <c r="G443" i="1"/>
  <c r="F443" i="1"/>
  <c r="E443" i="1"/>
  <c r="D443" i="1"/>
  <c r="C443" i="1"/>
  <c r="B443" i="1"/>
  <c r="W442" i="1"/>
  <c r="W444" i="1" s="1"/>
  <c r="O442" i="1"/>
  <c r="O444" i="1" s="1"/>
  <c r="G442" i="1"/>
  <c r="G444" i="1" s="1"/>
  <c r="Y441" i="1"/>
  <c r="X441" i="1"/>
  <c r="W441" i="1"/>
  <c r="V441" i="1"/>
  <c r="U441" i="1"/>
  <c r="T441" i="1"/>
  <c r="S441" i="1"/>
  <c r="S442" i="1" s="1"/>
  <c r="S444" i="1" s="1"/>
  <c r="R441" i="1"/>
  <c r="Q441" i="1"/>
  <c r="P441" i="1"/>
  <c r="O441" i="1"/>
  <c r="N441" i="1"/>
  <c r="M441" i="1"/>
  <c r="Z441" i="1" s="1"/>
  <c r="AA441" i="1" s="1"/>
  <c r="L441" i="1"/>
  <c r="K441" i="1"/>
  <c r="K442" i="1" s="1"/>
  <c r="K444" i="1" s="1"/>
  <c r="J441" i="1"/>
  <c r="I441" i="1"/>
  <c r="H441" i="1"/>
  <c r="G441" i="1"/>
  <c r="F441" i="1"/>
  <c r="E441" i="1"/>
  <c r="D441" i="1"/>
  <c r="C441" i="1"/>
  <c r="C442" i="1" s="1"/>
  <c r="C444" i="1" s="1"/>
  <c r="B441" i="1"/>
  <c r="AA440" i="1"/>
  <c r="Y440" i="1"/>
  <c r="Y442" i="1" s="1"/>
  <c r="X440" i="1"/>
  <c r="W440" i="1"/>
  <c r="V440" i="1"/>
  <c r="U440" i="1"/>
  <c r="U442" i="1" s="1"/>
  <c r="T440" i="1"/>
  <c r="S440" i="1"/>
  <c r="R440" i="1"/>
  <c r="Q440" i="1"/>
  <c r="Q442" i="1" s="1"/>
  <c r="P440" i="1"/>
  <c r="O440" i="1"/>
  <c r="N440" i="1"/>
  <c r="M440" i="1"/>
  <c r="Z440" i="1" s="1"/>
  <c r="L440" i="1"/>
  <c r="K440" i="1"/>
  <c r="J440" i="1"/>
  <c r="I440" i="1"/>
  <c r="I442" i="1" s="1"/>
  <c r="H440" i="1"/>
  <c r="G440" i="1"/>
  <c r="F440" i="1"/>
  <c r="E440" i="1"/>
  <c r="E442" i="1" s="1"/>
  <c r="D440" i="1"/>
  <c r="C440" i="1"/>
  <c r="B440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Z439" i="1" s="1"/>
  <c r="AB439" i="1" s="1"/>
  <c r="M439" i="1"/>
  <c r="L439" i="1"/>
  <c r="K439" i="1"/>
  <c r="J439" i="1"/>
  <c r="I439" i="1"/>
  <c r="H439" i="1"/>
  <c r="G439" i="1"/>
  <c r="F439" i="1"/>
  <c r="E439" i="1"/>
  <c r="D439" i="1"/>
  <c r="C439" i="1"/>
  <c r="B439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Y433" i="1"/>
  <c r="Y434" i="1" s="1"/>
  <c r="X433" i="1"/>
  <c r="W433" i="1"/>
  <c r="W434" i="1" s="1"/>
  <c r="V433" i="1"/>
  <c r="U433" i="1"/>
  <c r="U434" i="1" s="1"/>
  <c r="T433" i="1"/>
  <c r="S433" i="1"/>
  <c r="S434" i="1" s="1"/>
  <c r="R433" i="1"/>
  <c r="Q433" i="1"/>
  <c r="Q434" i="1" s="1"/>
  <c r="P433" i="1"/>
  <c r="O433" i="1"/>
  <c r="O434" i="1" s="1"/>
  <c r="N433" i="1"/>
  <c r="M433" i="1"/>
  <c r="L433" i="1"/>
  <c r="K433" i="1"/>
  <c r="K434" i="1" s="1"/>
  <c r="J433" i="1"/>
  <c r="I433" i="1"/>
  <c r="I434" i="1" s="1"/>
  <c r="H433" i="1"/>
  <c r="G433" i="1"/>
  <c r="G434" i="1" s="1"/>
  <c r="F433" i="1"/>
  <c r="E433" i="1"/>
  <c r="E434" i="1" s="1"/>
  <c r="D433" i="1"/>
  <c r="C433" i="1"/>
  <c r="C434" i="1" s="1"/>
  <c r="B433" i="1"/>
  <c r="X432" i="1"/>
  <c r="X434" i="1" s="1"/>
  <c r="P432" i="1"/>
  <c r="P434" i="1" s="1"/>
  <c r="H432" i="1"/>
  <c r="H434" i="1" s="1"/>
  <c r="Y431" i="1"/>
  <c r="X431" i="1"/>
  <c r="W431" i="1"/>
  <c r="V431" i="1"/>
  <c r="U431" i="1"/>
  <c r="T431" i="1"/>
  <c r="T432" i="1" s="1"/>
  <c r="T434" i="1" s="1"/>
  <c r="S431" i="1"/>
  <c r="R431" i="1"/>
  <c r="Q431" i="1"/>
  <c r="P431" i="1"/>
  <c r="O431" i="1"/>
  <c r="N431" i="1"/>
  <c r="Z431" i="1" s="1"/>
  <c r="M431" i="1"/>
  <c r="L431" i="1"/>
  <c r="L432" i="1" s="1"/>
  <c r="L434" i="1" s="1"/>
  <c r="K431" i="1"/>
  <c r="J431" i="1"/>
  <c r="I431" i="1"/>
  <c r="H431" i="1"/>
  <c r="G431" i="1"/>
  <c r="F431" i="1"/>
  <c r="E431" i="1"/>
  <c r="D431" i="1"/>
  <c r="D432" i="1" s="1"/>
  <c r="D434" i="1" s="1"/>
  <c r="C431" i="1"/>
  <c r="B431" i="1"/>
  <c r="Y430" i="1"/>
  <c r="X430" i="1"/>
  <c r="W430" i="1"/>
  <c r="V430" i="1"/>
  <c r="V432" i="1" s="1"/>
  <c r="U430" i="1"/>
  <c r="T430" i="1"/>
  <c r="S430" i="1"/>
  <c r="R430" i="1"/>
  <c r="R432" i="1" s="1"/>
  <c r="Q430" i="1"/>
  <c r="P430" i="1"/>
  <c r="O430" i="1"/>
  <c r="N430" i="1"/>
  <c r="N432" i="1" s="1"/>
  <c r="M430" i="1"/>
  <c r="L430" i="1"/>
  <c r="K430" i="1"/>
  <c r="J430" i="1"/>
  <c r="J432" i="1" s="1"/>
  <c r="I430" i="1"/>
  <c r="H430" i="1"/>
  <c r="G430" i="1"/>
  <c r="F430" i="1"/>
  <c r="F432" i="1" s="1"/>
  <c r="E430" i="1"/>
  <c r="D430" i="1"/>
  <c r="C430" i="1"/>
  <c r="B430" i="1"/>
  <c r="B432" i="1" s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Y428" i="1"/>
  <c r="Y432" i="1" s="1"/>
  <c r="X428" i="1"/>
  <c r="W428" i="1"/>
  <c r="W432" i="1" s="1"/>
  <c r="V428" i="1"/>
  <c r="U428" i="1"/>
  <c r="U432" i="1" s="1"/>
  <c r="T428" i="1"/>
  <c r="S428" i="1"/>
  <c r="S432" i="1" s="1"/>
  <c r="R428" i="1"/>
  <c r="Q428" i="1"/>
  <c r="Q432" i="1" s="1"/>
  <c r="P428" i="1"/>
  <c r="O428" i="1"/>
  <c r="O432" i="1" s="1"/>
  <c r="N428" i="1"/>
  <c r="M428" i="1"/>
  <c r="L428" i="1"/>
  <c r="K428" i="1"/>
  <c r="K432" i="1" s="1"/>
  <c r="J428" i="1"/>
  <c r="I428" i="1"/>
  <c r="I432" i="1" s="1"/>
  <c r="H428" i="1"/>
  <c r="G428" i="1"/>
  <c r="G432" i="1" s="1"/>
  <c r="F428" i="1"/>
  <c r="E428" i="1"/>
  <c r="E432" i="1" s="1"/>
  <c r="D428" i="1"/>
  <c r="C428" i="1"/>
  <c r="C432" i="1" s="1"/>
  <c r="B428" i="1"/>
  <c r="Y423" i="1"/>
  <c r="X423" i="1"/>
  <c r="X424" i="1" s="1"/>
  <c r="W423" i="1"/>
  <c r="V423" i="1"/>
  <c r="V424" i="1" s="1"/>
  <c r="U423" i="1"/>
  <c r="T423" i="1"/>
  <c r="T424" i="1" s="1"/>
  <c r="S423" i="1"/>
  <c r="R423" i="1"/>
  <c r="R424" i="1" s="1"/>
  <c r="Q423" i="1"/>
  <c r="P423" i="1"/>
  <c r="P424" i="1" s="1"/>
  <c r="O423" i="1"/>
  <c r="N423" i="1"/>
  <c r="Z423" i="1" s="1"/>
  <c r="M423" i="1"/>
  <c r="L423" i="1"/>
  <c r="L424" i="1" s="1"/>
  <c r="K423" i="1"/>
  <c r="J423" i="1"/>
  <c r="J424" i="1" s="1"/>
  <c r="I423" i="1"/>
  <c r="H423" i="1"/>
  <c r="H424" i="1" s="1"/>
  <c r="G423" i="1"/>
  <c r="F423" i="1"/>
  <c r="F424" i="1" s="1"/>
  <c r="E423" i="1"/>
  <c r="D423" i="1"/>
  <c r="D424" i="1" s="1"/>
  <c r="C423" i="1"/>
  <c r="B423" i="1"/>
  <c r="Y422" i="1"/>
  <c r="Y424" i="1" s="1"/>
  <c r="Q422" i="1"/>
  <c r="Q424" i="1" s="1"/>
  <c r="I422" i="1"/>
  <c r="I424" i="1" s="1"/>
  <c r="AA421" i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Z421" i="1" s="1"/>
  <c r="L421" i="1"/>
  <c r="K421" i="1"/>
  <c r="J421" i="1"/>
  <c r="I421" i="1"/>
  <c r="H421" i="1"/>
  <c r="G421" i="1"/>
  <c r="F421" i="1"/>
  <c r="E421" i="1"/>
  <c r="D421" i="1"/>
  <c r="C421" i="1"/>
  <c r="B421" i="1"/>
  <c r="Y420" i="1"/>
  <c r="X420" i="1"/>
  <c r="W420" i="1"/>
  <c r="W422" i="1" s="1"/>
  <c r="V420" i="1"/>
  <c r="U420" i="1"/>
  <c r="U422" i="1" s="1"/>
  <c r="U424" i="1" s="1"/>
  <c r="T420" i="1"/>
  <c r="S420" i="1"/>
  <c r="S422" i="1" s="1"/>
  <c r="R420" i="1"/>
  <c r="Q420" i="1"/>
  <c r="P420" i="1"/>
  <c r="O420" i="1"/>
  <c r="O422" i="1" s="1"/>
  <c r="N420" i="1"/>
  <c r="M420" i="1"/>
  <c r="L420" i="1"/>
  <c r="K420" i="1"/>
  <c r="K422" i="1" s="1"/>
  <c r="J420" i="1"/>
  <c r="I420" i="1"/>
  <c r="H420" i="1"/>
  <c r="G420" i="1"/>
  <c r="G422" i="1" s="1"/>
  <c r="F420" i="1"/>
  <c r="E420" i="1"/>
  <c r="E422" i="1" s="1"/>
  <c r="E424" i="1" s="1"/>
  <c r="D420" i="1"/>
  <c r="C420" i="1"/>
  <c r="C422" i="1" s="1"/>
  <c r="B420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Z419" i="1" s="1"/>
  <c r="AB419" i="1" s="1"/>
  <c r="M419" i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X422" i="1" s="1"/>
  <c r="W418" i="1"/>
  <c r="V418" i="1"/>
  <c r="V422" i="1" s="1"/>
  <c r="U418" i="1"/>
  <c r="T418" i="1"/>
  <c r="T422" i="1" s="1"/>
  <c r="S418" i="1"/>
  <c r="R418" i="1"/>
  <c r="R422" i="1" s="1"/>
  <c r="Q418" i="1"/>
  <c r="P418" i="1"/>
  <c r="P422" i="1" s="1"/>
  <c r="O418" i="1"/>
  <c r="N418" i="1"/>
  <c r="N422" i="1" s="1"/>
  <c r="M418" i="1"/>
  <c r="L418" i="1"/>
  <c r="L422" i="1" s="1"/>
  <c r="K418" i="1"/>
  <c r="J418" i="1"/>
  <c r="J422" i="1" s="1"/>
  <c r="I418" i="1"/>
  <c r="H418" i="1"/>
  <c r="H422" i="1" s="1"/>
  <c r="G418" i="1"/>
  <c r="F418" i="1"/>
  <c r="F422" i="1" s="1"/>
  <c r="E418" i="1"/>
  <c r="D418" i="1"/>
  <c r="D422" i="1" s="1"/>
  <c r="C418" i="1"/>
  <c r="B418" i="1"/>
  <c r="Y413" i="1"/>
  <c r="X413" i="1"/>
  <c r="W413" i="1"/>
  <c r="V413" i="1"/>
  <c r="U413" i="1"/>
  <c r="T413" i="1"/>
  <c r="S413" i="1"/>
  <c r="R413" i="1"/>
  <c r="Q413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C413" i="1"/>
  <c r="B413" i="1"/>
  <c r="R412" i="1"/>
  <c r="R414" i="1" s="1"/>
  <c r="J412" i="1"/>
  <c r="J414" i="1" s="1"/>
  <c r="F412" i="1"/>
  <c r="F414" i="1" s="1"/>
  <c r="B412" i="1"/>
  <c r="B414" i="1" s="1"/>
  <c r="Y411" i="1"/>
  <c r="X411" i="1"/>
  <c r="W411" i="1"/>
  <c r="V411" i="1"/>
  <c r="U411" i="1"/>
  <c r="T411" i="1"/>
  <c r="S411" i="1"/>
  <c r="R411" i="1"/>
  <c r="Q411" i="1"/>
  <c r="P411" i="1"/>
  <c r="O411" i="1"/>
  <c r="N411" i="1"/>
  <c r="Z411" i="1" s="1"/>
  <c r="M411" i="1"/>
  <c r="L411" i="1"/>
  <c r="K411" i="1"/>
  <c r="J411" i="1"/>
  <c r="I411" i="1"/>
  <c r="H411" i="1"/>
  <c r="G411" i="1"/>
  <c r="F411" i="1"/>
  <c r="E411" i="1"/>
  <c r="D411" i="1"/>
  <c r="C411" i="1"/>
  <c r="B411" i="1"/>
  <c r="Y410" i="1"/>
  <c r="X410" i="1"/>
  <c r="X412" i="1" s="1"/>
  <c r="W410" i="1"/>
  <c r="V410" i="1"/>
  <c r="V412" i="1" s="1"/>
  <c r="V414" i="1" s="1"/>
  <c r="U410" i="1"/>
  <c r="T410" i="1"/>
  <c r="T412" i="1" s="1"/>
  <c r="S410" i="1"/>
  <c r="R410" i="1"/>
  <c r="Q410" i="1"/>
  <c r="P410" i="1"/>
  <c r="P412" i="1" s="1"/>
  <c r="O410" i="1"/>
  <c r="N410" i="1"/>
  <c r="N412" i="1" s="1"/>
  <c r="N414" i="1" s="1"/>
  <c r="M410" i="1"/>
  <c r="L410" i="1"/>
  <c r="L412" i="1" s="1"/>
  <c r="K410" i="1"/>
  <c r="J410" i="1"/>
  <c r="I410" i="1"/>
  <c r="H410" i="1"/>
  <c r="H412" i="1" s="1"/>
  <c r="G410" i="1"/>
  <c r="F410" i="1"/>
  <c r="E410" i="1"/>
  <c r="D410" i="1"/>
  <c r="D412" i="1" s="1"/>
  <c r="C410" i="1"/>
  <c r="B410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Z409" i="1" s="1"/>
  <c r="AB409" i="1" s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Y403" i="1"/>
  <c r="X403" i="1"/>
  <c r="W403" i="1"/>
  <c r="V403" i="1"/>
  <c r="U403" i="1"/>
  <c r="T403" i="1"/>
  <c r="S403" i="1"/>
  <c r="R403" i="1"/>
  <c r="Q403" i="1"/>
  <c r="P403" i="1"/>
  <c r="O403" i="1"/>
  <c r="N403" i="1"/>
  <c r="Z403" i="1" s="1"/>
  <c r="M403" i="1"/>
  <c r="L403" i="1"/>
  <c r="K403" i="1"/>
  <c r="J403" i="1"/>
  <c r="I403" i="1"/>
  <c r="H403" i="1"/>
  <c r="G403" i="1"/>
  <c r="F403" i="1"/>
  <c r="E403" i="1"/>
  <c r="D403" i="1"/>
  <c r="C403" i="1"/>
  <c r="B403" i="1"/>
  <c r="Y401" i="1"/>
  <c r="Y402" i="1" s="1"/>
  <c r="X401" i="1"/>
  <c r="W401" i="1"/>
  <c r="W402" i="1" s="1"/>
  <c r="W404" i="1" s="1"/>
  <c r="V401" i="1"/>
  <c r="U401" i="1"/>
  <c r="T401" i="1"/>
  <c r="S401" i="1"/>
  <c r="S402" i="1" s="1"/>
  <c r="S404" i="1" s="1"/>
  <c r="R401" i="1"/>
  <c r="Q401" i="1"/>
  <c r="Q402" i="1" s="1"/>
  <c r="P401" i="1"/>
  <c r="O401" i="1"/>
  <c r="O402" i="1" s="1"/>
  <c r="O404" i="1" s="1"/>
  <c r="N401" i="1"/>
  <c r="M401" i="1"/>
  <c r="L401" i="1"/>
  <c r="K401" i="1"/>
  <c r="K402" i="1" s="1"/>
  <c r="K404" i="1" s="1"/>
  <c r="J401" i="1"/>
  <c r="I401" i="1"/>
  <c r="I402" i="1" s="1"/>
  <c r="H401" i="1"/>
  <c r="G401" i="1"/>
  <c r="G402" i="1" s="1"/>
  <c r="G404" i="1" s="1"/>
  <c r="F401" i="1"/>
  <c r="E401" i="1"/>
  <c r="D401" i="1"/>
  <c r="C401" i="1"/>
  <c r="C402" i="1" s="1"/>
  <c r="C404" i="1" s="1"/>
  <c r="B401" i="1"/>
  <c r="Y400" i="1"/>
  <c r="X400" i="1"/>
  <c r="W400" i="1"/>
  <c r="V400" i="1"/>
  <c r="U400" i="1"/>
  <c r="U402" i="1" s="1"/>
  <c r="T400" i="1"/>
  <c r="S400" i="1"/>
  <c r="R400" i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E402" i="1" s="1"/>
  <c r="D400" i="1"/>
  <c r="C400" i="1"/>
  <c r="B400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Z399" i="1" s="1"/>
  <c r="AB399" i="1" s="1"/>
  <c r="M399" i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Y393" i="1"/>
  <c r="Y394" i="1" s="1"/>
  <c r="X393" i="1"/>
  <c r="W393" i="1"/>
  <c r="V393" i="1"/>
  <c r="U393" i="1"/>
  <c r="U394" i="1" s="1"/>
  <c r="T393" i="1"/>
  <c r="S393" i="1"/>
  <c r="S394" i="1" s="1"/>
  <c r="R393" i="1"/>
  <c r="Q393" i="1"/>
  <c r="Q394" i="1" s="1"/>
  <c r="P393" i="1"/>
  <c r="O393" i="1"/>
  <c r="N393" i="1"/>
  <c r="M393" i="1"/>
  <c r="Z393" i="1" s="1"/>
  <c r="L393" i="1"/>
  <c r="K393" i="1"/>
  <c r="K394" i="1" s="1"/>
  <c r="J393" i="1"/>
  <c r="I393" i="1"/>
  <c r="I394" i="1" s="1"/>
  <c r="H393" i="1"/>
  <c r="G393" i="1"/>
  <c r="F393" i="1"/>
  <c r="E393" i="1"/>
  <c r="E394" i="1" s="1"/>
  <c r="D393" i="1"/>
  <c r="C393" i="1"/>
  <c r="C394" i="1" s="1"/>
  <c r="B393" i="1"/>
  <c r="Y391" i="1"/>
  <c r="X391" i="1"/>
  <c r="X392" i="1" s="1"/>
  <c r="X394" i="1" s="1"/>
  <c r="W391" i="1"/>
  <c r="V391" i="1"/>
  <c r="U391" i="1"/>
  <c r="T391" i="1"/>
  <c r="T392" i="1" s="1"/>
  <c r="T394" i="1" s="1"/>
  <c r="S391" i="1"/>
  <c r="R391" i="1"/>
  <c r="R392" i="1" s="1"/>
  <c r="Q391" i="1"/>
  <c r="P391" i="1"/>
  <c r="P392" i="1" s="1"/>
  <c r="P394" i="1" s="1"/>
  <c r="O391" i="1"/>
  <c r="N391" i="1"/>
  <c r="Z391" i="1" s="1"/>
  <c r="M391" i="1"/>
  <c r="L391" i="1"/>
  <c r="L392" i="1" s="1"/>
  <c r="L394" i="1" s="1"/>
  <c r="K391" i="1"/>
  <c r="J391" i="1"/>
  <c r="J392" i="1" s="1"/>
  <c r="I391" i="1"/>
  <c r="H391" i="1"/>
  <c r="H392" i="1" s="1"/>
  <c r="H394" i="1" s="1"/>
  <c r="G391" i="1"/>
  <c r="F391" i="1"/>
  <c r="E391" i="1"/>
  <c r="D391" i="1"/>
  <c r="D392" i="1" s="1"/>
  <c r="D394" i="1" s="1"/>
  <c r="C391" i="1"/>
  <c r="B391" i="1"/>
  <c r="Y390" i="1"/>
  <c r="X390" i="1"/>
  <c r="W390" i="1"/>
  <c r="V390" i="1"/>
  <c r="V392" i="1" s="1"/>
  <c r="U390" i="1"/>
  <c r="T390" i="1"/>
  <c r="S390" i="1"/>
  <c r="R390" i="1"/>
  <c r="Q390" i="1"/>
  <c r="P390" i="1"/>
  <c r="O390" i="1"/>
  <c r="N390" i="1"/>
  <c r="N392" i="1" s="1"/>
  <c r="M390" i="1"/>
  <c r="L390" i="1"/>
  <c r="K390" i="1"/>
  <c r="J390" i="1"/>
  <c r="I390" i="1"/>
  <c r="H390" i="1"/>
  <c r="G390" i="1"/>
  <c r="F390" i="1"/>
  <c r="F392" i="1" s="1"/>
  <c r="E390" i="1"/>
  <c r="D390" i="1"/>
  <c r="C390" i="1"/>
  <c r="B390" i="1"/>
  <c r="AA389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Z389" i="1" s="1"/>
  <c r="AB389" i="1" s="1"/>
  <c r="L389" i="1"/>
  <c r="K389" i="1"/>
  <c r="J389" i="1"/>
  <c r="I389" i="1"/>
  <c r="H389" i="1"/>
  <c r="G389" i="1"/>
  <c r="F389" i="1"/>
  <c r="E389" i="1"/>
  <c r="D389" i="1"/>
  <c r="C389" i="1"/>
  <c r="B389" i="1"/>
  <c r="Y388" i="1"/>
  <c r="Y392" i="1" s="1"/>
  <c r="X388" i="1"/>
  <c r="W388" i="1"/>
  <c r="W392" i="1" s="1"/>
  <c r="W394" i="1" s="1"/>
  <c r="V388" i="1"/>
  <c r="U388" i="1"/>
  <c r="U392" i="1" s="1"/>
  <c r="T388" i="1"/>
  <c r="S388" i="1"/>
  <c r="S392" i="1" s="1"/>
  <c r="R388" i="1"/>
  <c r="Q388" i="1"/>
  <c r="Q392" i="1" s="1"/>
  <c r="P388" i="1"/>
  <c r="O388" i="1"/>
  <c r="O392" i="1" s="1"/>
  <c r="O394" i="1" s="1"/>
  <c r="N388" i="1"/>
  <c r="M388" i="1"/>
  <c r="L388" i="1"/>
  <c r="K388" i="1"/>
  <c r="K392" i="1" s="1"/>
  <c r="J388" i="1"/>
  <c r="I388" i="1"/>
  <c r="I392" i="1" s="1"/>
  <c r="H388" i="1"/>
  <c r="G388" i="1"/>
  <c r="G392" i="1" s="1"/>
  <c r="G394" i="1" s="1"/>
  <c r="F388" i="1"/>
  <c r="E388" i="1"/>
  <c r="E392" i="1" s="1"/>
  <c r="D388" i="1"/>
  <c r="C388" i="1"/>
  <c r="C392" i="1" s="1"/>
  <c r="B388" i="1"/>
  <c r="Y383" i="1"/>
  <c r="X383" i="1"/>
  <c r="W383" i="1"/>
  <c r="V383" i="1"/>
  <c r="V384" i="1" s="1"/>
  <c r="U383" i="1"/>
  <c r="T383" i="1"/>
  <c r="T384" i="1" s="1"/>
  <c r="S383" i="1"/>
  <c r="R383" i="1"/>
  <c r="R384" i="1" s="1"/>
  <c r="Q383" i="1"/>
  <c r="P383" i="1"/>
  <c r="O383" i="1"/>
  <c r="N383" i="1"/>
  <c r="N384" i="1" s="1"/>
  <c r="M383" i="1"/>
  <c r="L383" i="1"/>
  <c r="L384" i="1" s="1"/>
  <c r="K383" i="1"/>
  <c r="J383" i="1"/>
  <c r="J384" i="1" s="1"/>
  <c r="I383" i="1"/>
  <c r="H383" i="1"/>
  <c r="G383" i="1"/>
  <c r="F383" i="1"/>
  <c r="F384" i="1" s="1"/>
  <c r="E383" i="1"/>
  <c r="D383" i="1"/>
  <c r="D384" i="1" s="1"/>
  <c r="C383" i="1"/>
  <c r="B383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Y380" i="1"/>
  <c r="Y382" i="1" s="1"/>
  <c r="Y384" i="1" s="1"/>
  <c r="X380" i="1"/>
  <c r="W380" i="1"/>
  <c r="W382" i="1" s="1"/>
  <c r="V380" i="1"/>
  <c r="U380" i="1"/>
  <c r="U382" i="1" s="1"/>
  <c r="U384" i="1" s="1"/>
  <c r="T380" i="1"/>
  <c r="S380" i="1"/>
  <c r="S382" i="1" s="1"/>
  <c r="R380" i="1"/>
  <c r="Q380" i="1"/>
  <c r="Q382" i="1" s="1"/>
  <c r="Q384" i="1" s="1"/>
  <c r="P380" i="1"/>
  <c r="O380" i="1"/>
  <c r="O382" i="1" s="1"/>
  <c r="N380" i="1"/>
  <c r="M380" i="1"/>
  <c r="Z380" i="1" s="1"/>
  <c r="AA380" i="1" s="1"/>
  <c r="L380" i="1"/>
  <c r="K380" i="1"/>
  <c r="K382" i="1" s="1"/>
  <c r="J380" i="1"/>
  <c r="I380" i="1"/>
  <c r="I382" i="1" s="1"/>
  <c r="I384" i="1" s="1"/>
  <c r="H380" i="1"/>
  <c r="G380" i="1"/>
  <c r="G382" i="1" s="1"/>
  <c r="F380" i="1"/>
  <c r="E380" i="1"/>
  <c r="E382" i="1" s="1"/>
  <c r="E384" i="1" s="1"/>
  <c r="D380" i="1"/>
  <c r="C380" i="1"/>
  <c r="C382" i="1" s="1"/>
  <c r="B380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Z379" i="1" s="1"/>
  <c r="AB379" i="1" s="1"/>
  <c r="M379" i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X382" i="1" s="1"/>
  <c r="X384" i="1" s="1"/>
  <c r="W378" i="1"/>
  <c r="V378" i="1"/>
  <c r="V382" i="1" s="1"/>
  <c r="U378" i="1"/>
  <c r="T378" i="1"/>
  <c r="T382" i="1" s="1"/>
  <c r="S378" i="1"/>
  <c r="R378" i="1"/>
  <c r="R382" i="1" s="1"/>
  <c r="Q378" i="1"/>
  <c r="P378" i="1"/>
  <c r="P382" i="1" s="1"/>
  <c r="P384" i="1" s="1"/>
  <c r="O378" i="1"/>
  <c r="N378" i="1"/>
  <c r="N382" i="1" s="1"/>
  <c r="M378" i="1"/>
  <c r="L378" i="1"/>
  <c r="L382" i="1" s="1"/>
  <c r="K378" i="1"/>
  <c r="J378" i="1"/>
  <c r="J382" i="1" s="1"/>
  <c r="I378" i="1"/>
  <c r="H378" i="1"/>
  <c r="H382" i="1" s="1"/>
  <c r="H384" i="1" s="1"/>
  <c r="G378" i="1"/>
  <c r="F378" i="1"/>
  <c r="F382" i="1" s="1"/>
  <c r="E378" i="1"/>
  <c r="D378" i="1"/>
  <c r="D382" i="1" s="1"/>
  <c r="C378" i="1"/>
  <c r="B378" i="1"/>
  <c r="AA373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Z373" i="1" s="1"/>
  <c r="L373" i="1"/>
  <c r="K373" i="1"/>
  <c r="J373" i="1"/>
  <c r="I373" i="1"/>
  <c r="H373" i="1"/>
  <c r="G373" i="1"/>
  <c r="F373" i="1"/>
  <c r="E373" i="1"/>
  <c r="D373" i="1"/>
  <c r="C373" i="1"/>
  <c r="B373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Z371" i="1" s="1"/>
  <c r="M371" i="1"/>
  <c r="L371" i="1"/>
  <c r="K371" i="1"/>
  <c r="J371" i="1"/>
  <c r="I371" i="1"/>
  <c r="H371" i="1"/>
  <c r="G371" i="1"/>
  <c r="F371" i="1"/>
  <c r="E371" i="1"/>
  <c r="D371" i="1"/>
  <c r="C371" i="1"/>
  <c r="B371" i="1"/>
  <c r="Y370" i="1"/>
  <c r="X370" i="1"/>
  <c r="X372" i="1" s="1"/>
  <c r="W370" i="1"/>
  <c r="V370" i="1"/>
  <c r="V372" i="1" s="1"/>
  <c r="V374" i="1" s="1"/>
  <c r="U370" i="1"/>
  <c r="T370" i="1"/>
  <c r="T372" i="1" s="1"/>
  <c r="S370" i="1"/>
  <c r="R370" i="1"/>
  <c r="R372" i="1" s="1"/>
  <c r="R374" i="1" s="1"/>
  <c r="Q370" i="1"/>
  <c r="P370" i="1"/>
  <c r="P372" i="1" s="1"/>
  <c r="O370" i="1"/>
  <c r="N370" i="1"/>
  <c r="N372" i="1" s="1"/>
  <c r="N374" i="1" s="1"/>
  <c r="M370" i="1"/>
  <c r="L370" i="1"/>
  <c r="L372" i="1" s="1"/>
  <c r="K370" i="1"/>
  <c r="J370" i="1"/>
  <c r="J372" i="1" s="1"/>
  <c r="J374" i="1" s="1"/>
  <c r="I370" i="1"/>
  <c r="H370" i="1"/>
  <c r="H372" i="1" s="1"/>
  <c r="G370" i="1"/>
  <c r="F370" i="1"/>
  <c r="F372" i="1" s="1"/>
  <c r="F374" i="1" s="1"/>
  <c r="E370" i="1"/>
  <c r="D370" i="1"/>
  <c r="D372" i="1" s="1"/>
  <c r="C370" i="1"/>
  <c r="B370" i="1"/>
  <c r="Y369" i="1"/>
  <c r="X369" i="1"/>
  <c r="W369" i="1"/>
  <c r="W329" i="1" s="1"/>
  <c r="V369" i="1"/>
  <c r="U369" i="1"/>
  <c r="T369" i="1"/>
  <c r="S369" i="1"/>
  <c r="R369" i="1"/>
  <c r="Q369" i="1"/>
  <c r="P369" i="1"/>
  <c r="O369" i="1"/>
  <c r="O329" i="1" s="1"/>
  <c r="N369" i="1"/>
  <c r="M369" i="1"/>
  <c r="L369" i="1"/>
  <c r="K369" i="1"/>
  <c r="J369" i="1"/>
  <c r="I369" i="1"/>
  <c r="I329" i="1" s="1"/>
  <c r="H369" i="1"/>
  <c r="G369" i="1"/>
  <c r="F369" i="1"/>
  <c r="E369" i="1"/>
  <c r="E329" i="1" s="1"/>
  <c r="D369" i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Y363" i="1"/>
  <c r="X363" i="1"/>
  <c r="W363" i="1"/>
  <c r="V363" i="1"/>
  <c r="U363" i="1"/>
  <c r="T363" i="1"/>
  <c r="S363" i="1"/>
  <c r="R363" i="1"/>
  <c r="Q363" i="1"/>
  <c r="P363" i="1"/>
  <c r="O363" i="1"/>
  <c r="N363" i="1"/>
  <c r="Z363" i="1" s="1"/>
  <c r="M363" i="1"/>
  <c r="L363" i="1"/>
  <c r="K363" i="1"/>
  <c r="J363" i="1"/>
  <c r="I363" i="1"/>
  <c r="H363" i="1"/>
  <c r="G363" i="1"/>
  <c r="F363" i="1"/>
  <c r="E363" i="1"/>
  <c r="D363" i="1"/>
  <c r="C363" i="1"/>
  <c r="B363" i="1"/>
  <c r="W362" i="1"/>
  <c r="W364" i="1" s="1"/>
  <c r="O362" i="1"/>
  <c r="O364" i="1" s="1"/>
  <c r="G362" i="1"/>
  <c r="G364" i="1" s="1"/>
  <c r="Y361" i="1"/>
  <c r="X361" i="1"/>
  <c r="W361" i="1"/>
  <c r="V361" i="1"/>
  <c r="U361" i="1"/>
  <c r="T361" i="1"/>
  <c r="S361" i="1"/>
  <c r="S362" i="1" s="1"/>
  <c r="S364" i="1" s="1"/>
  <c r="R361" i="1"/>
  <c r="Q361" i="1"/>
  <c r="P361" i="1"/>
  <c r="O361" i="1"/>
  <c r="N361" i="1"/>
  <c r="M361" i="1"/>
  <c r="Z361" i="1" s="1"/>
  <c r="AA361" i="1" s="1"/>
  <c r="L361" i="1"/>
  <c r="K361" i="1"/>
  <c r="K362" i="1" s="1"/>
  <c r="K364" i="1" s="1"/>
  <c r="J361" i="1"/>
  <c r="I361" i="1"/>
  <c r="H361" i="1"/>
  <c r="G361" i="1"/>
  <c r="F361" i="1"/>
  <c r="E361" i="1"/>
  <c r="D361" i="1"/>
  <c r="C361" i="1"/>
  <c r="C362" i="1" s="1"/>
  <c r="C364" i="1" s="1"/>
  <c r="B361" i="1"/>
  <c r="AA360" i="1"/>
  <c r="Y360" i="1"/>
  <c r="Y362" i="1" s="1"/>
  <c r="X360" i="1"/>
  <c r="W360" i="1"/>
  <c r="V360" i="1"/>
  <c r="U360" i="1"/>
  <c r="U362" i="1" s="1"/>
  <c r="T360" i="1"/>
  <c r="S360" i="1"/>
  <c r="R360" i="1"/>
  <c r="Q360" i="1"/>
  <c r="Q362" i="1" s="1"/>
  <c r="P360" i="1"/>
  <c r="O360" i="1"/>
  <c r="N360" i="1"/>
  <c r="M360" i="1"/>
  <c r="Z360" i="1" s="1"/>
  <c r="L360" i="1"/>
  <c r="K360" i="1"/>
  <c r="J360" i="1"/>
  <c r="I360" i="1"/>
  <c r="I362" i="1" s="1"/>
  <c r="H360" i="1"/>
  <c r="G360" i="1"/>
  <c r="F360" i="1"/>
  <c r="E360" i="1"/>
  <c r="E362" i="1" s="1"/>
  <c r="D360" i="1"/>
  <c r="C360" i="1"/>
  <c r="B360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Z359" i="1" s="1"/>
  <c r="AB359" i="1" s="1"/>
  <c r="M359" i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Y353" i="1"/>
  <c r="Y354" i="1" s="1"/>
  <c r="X353" i="1"/>
  <c r="W353" i="1"/>
  <c r="W354" i="1" s="1"/>
  <c r="V353" i="1"/>
  <c r="U353" i="1"/>
  <c r="U333" i="1" s="1"/>
  <c r="T353" i="1"/>
  <c r="S353" i="1"/>
  <c r="S354" i="1" s="1"/>
  <c r="R353" i="1"/>
  <c r="Q353" i="1"/>
  <c r="Q354" i="1" s="1"/>
  <c r="P353" i="1"/>
  <c r="O353" i="1"/>
  <c r="O354" i="1" s="1"/>
  <c r="N353" i="1"/>
  <c r="M353" i="1"/>
  <c r="L353" i="1"/>
  <c r="K353" i="1"/>
  <c r="K354" i="1" s="1"/>
  <c r="J353" i="1"/>
  <c r="I353" i="1"/>
  <c r="I354" i="1" s="1"/>
  <c r="H353" i="1"/>
  <c r="G353" i="1"/>
  <c r="G354" i="1" s="1"/>
  <c r="F353" i="1"/>
  <c r="E353" i="1"/>
  <c r="E333" i="1" s="1"/>
  <c r="D353" i="1"/>
  <c r="C353" i="1"/>
  <c r="C354" i="1" s="1"/>
  <c r="B353" i="1"/>
  <c r="X352" i="1"/>
  <c r="X354" i="1" s="1"/>
  <c r="P352" i="1"/>
  <c r="P354" i="1" s="1"/>
  <c r="H352" i="1"/>
  <c r="H354" i="1" s="1"/>
  <c r="Y351" i="1"/>
  <c r="X351" i="1"/>
  <c r="W351" i="1"/>
  <c r="V351" i="1"/>
  <c r="V331" i="1" s="1"/>
  <c r="V101" i="1" s="1"/>
  <c r="U351" i="1"/>
  <c r="T351" i="1"/>
  <c r="T352" i="1" s="1"/>
  <c r="T354" i="1" s="1"/>
  <c r="S351" i="1"/>
  <c r="R351" i="1"/>
  <c r="R331" i="1" s="1"/>
  <c r="R101" i="1" s="1"/>
  <c r="Q351" i="1"/>
  <c r="P351" i="1"/>
  <c r="O351" i="1"/>
  <c r="N351" i="1"/>
  <c r="N331" i="1" s="1"/>
  <c r="N101" i="1" s="1"/>
  <c r="M351" i="1"/>
  <c r="L351" i="1"/>
  <c r="L352" i="1" s="1"/>
  <c r="L354" i="1" s="1"/>
  <c r="K351" i="1"/>
  <c r="J351" i="1"/>
  <c r="J331" i="1" s="1"/>
  <c r="J101" i="1" s="1"/>
  <c r="I351" i="1"/>
  <c r="H351" i="1"/>
  <c r="G351" i="1"/>
  <c r="F351" i="1"/>
  <c r="F331" i="1" s="1"/>
  <c r="F101" i="1" s="1"/>
  <c r="E351" i="1"/>
  <c r="D351" i="1"/>
  <c r="D352" i="1" s="1"/>
  <c r="D354" i="1" s="1"/>
  <c r="C351" i="1"/>
  <c r="B351" i="1"/>
  <c r="Y350" i="1"/>
  <c r="X350" i="1"/>
  <c r="W350" i="1"/>
  <c r="V350" i="1"/>
  <c r="V352" i="1" s="1"/>
  <c r="U350" i="1"/>
  <c r="T350" i="1"/>
  <c r="S350" i="1"/>
  <c r="R350" i="1"/>
  <c r="R352" i="1" s="1"/>
  <c r="Q350" i="1"/>
  <c r="P350" i="1"/>
  <c r="O350" i="1"/>
  <c r="N350" i="1"/>
  <c r="N352" i="1" s="1"/>
  <c r="M350" i="1"/>
  <c r="L350" i="1"/>
  <c r="K350" i="1"/>
  <c r="J350" i="1"/>
  <c r="J352" i="1" s="1"/>
  <c r="I350" i="1"/>
  <c r="H350" i="1"/>
  <c r="G350" i="1"/>
  <c r="F350" i="1"/>
  <c r="F352" i="1" s="1"/>
  <c r="E350" i="1"/>
  <c r="D350" i="1"/>
  <c r="C350" i="1"/>
  <c r="B350" i="1"/>
  <c r="B352" i="1" s="1"/>
  <c r="Y349" i="1"/>
  <c r="X349" i="1"/>
  <c r="W349" i="1"/>
  <c r="V349" i="1"/>
  <c r="U349" i="1"/>
  <c r="T349" i="1"/>
  <c r="S349" i="1"/>
  <c r="S329" i="1" s="1"/>
  <c r="R349" i="1"/>
  <c r="Q349" i="1"/>
  <c r="P349" i="1"/>
  <c r="O349" i="1"/>
  <c r="N349" i="1"/>
  <c r="M349" i="1"/>
  <c r="L349" i="1"/>
  <c r="K349" i="1"/>
  <c r="K329" i="1" s="1"/>
  <c r="J349" i="1"/>
  <c r="I349" i="1"/>
  <c r="H349" i="1"/>
  <c r="G349" i="1"/>
  <c r="G329" i="1" s="1"/>
  <c r="F349" i="1"/>
  <c r="E349" i="1"/>
  <c r="D349" i="1"/>
  <c r="C349" i="1"/>
  <c r="C329" i="1" s="1"/>
  <c r="B349" i="1"/>
  <c r="Y348" i="1"/>
  <c r="Y352" i="1" s="1"/>
  <c r="X348" i="1"/>
  <c r="W348" i="1"/>
  <c r="W352" i="1" s="1"/>
  <c r="V348" i="1"/>
  <c r="U348" i="1"/>
  <c r="U352" i="1" s="1"/>
  <c r="T348" i="1"/>
  <c r="S348" i="1"/>
  <c r="S352" i="1" s="1"/>
  <c r="R348" i="1"/>
  <c r="Q348" i="1"/>
  <c r="Q352" i="1" s="1"/>
  <c r="P348" i="1"/>
  <c r="O348" i="1"/>
  <c r="O352" i="1" s="1"/>
  <c r="N348" i="1"/>
  <c r="M348" i="1"/>
  <c r="L348" i="1"/>
  <c r="K348" i="1"/>
  <c r="K352" i="1" s="1"/>
  <c r="J348" i="1"/>
  <c r="I348" i="1"/>
  <c r="I352" i="1" s="1"/>
  <c r="H348" i="1"/>
  <c r="G348" i="1"/>
  <c r="G352" i="1" s="1"/>
  <c r="F348" i="1"/>
  <c r="E348" i="1"/>
  <c r="E352" i="1" s="1"/>
  <c r="D348" i="1"/>
  <c r="C348" i="1"/>
  <c r="C352" i="1" s="1"/>
  <c r="B348" i="1"/>
  <c r="Y343" i="1"/>
  <c r="X343" i="1"/>
  <c r="X333" i="1" s="1"/>
  <c r="W343" i="1"/>
  <c r="V343" i="1"/>
  <c r="V333" i="1" s="1"/>
  <c r="U343" i="1"/>
  <c r="T343" i="1"/>
  <c r="T333" i="1" s="1"/>
  <c r="S343" i="1"/>
  <c r="R343" i="1"/>
  <c r="R333" i="1" s="1"/>
  <c r="Q343" i="1"/>
  <c r="P343" i="1"/>
  <c r="P333" i="1" s="1"/>
  <c r="O343" i="1"/>
  <c r="N343" i="1"/>
  <c r="N333" i="1" s="1"/>
  <c r="M343" i="1"/>
  <c r="L343" i="1"/>
  <c r="L333" i="1" s="1"/>
  <c r="K343" i="1"/>
  <c r="J343" i="1"/>
  <c r="J333" i="1" s="1"/>
  <c r="I343" i="1"/>
  <c r="H343" i="1"/>
  <c r="H333" i="1" s="1"/>
  <c r="G343" i="1"/>
  <c r="F343" i="1"/>
  <c r="F333" i="1" s="1"/>
  <c r="E343" i="1"/>
  <c r="D343" i="1"/>
  <c r="D333" i="1" s="1"/>
  <c r="C343" i="1"/>
  <c r="B343" i="1"/>
  <c r="Y342" i="1"/>
  <c r="Y344" i="1" s="1"/>
  <c r="Q342" i="1"/>
  <c r="Q344" i="1" s="1"/>
  <c r="I342" i="1"/>
  <c r="I344" i="1" s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Y340" i="1"/>
  <c r="Y330" i="1" s="1"/>
  <c r="X340" i="1"/>
  <c r="W340" i="1"/>
  <c r="W330" i="1" s="1"/>
  <c r="V340" i="1"/>
  <c r="U340" i="1"/>
  <c r="U330" i="1" s="1"/>
  <c r="T340" i="1"/>
  <c r="S340" i="1"/>
  <c r="S330" i="1" s="1"/>
  <c r="R340" i="1"/>
  <c r="Q340" i="1"/>
  <c r="Q330" i="1" s="1"/>
  <c r="P340" i="1"/>
  <c r="O340" i="1"/>
  <c r="O330" i="1" s="1"/>
  <c r="N340" i="1"/>
  <c r="M340" i="1"/>
  <c r="L340" i="1"/>
  <c r="K340" i="1"/>
  <c r="K330" i="1" s="1"/>
  <c r="J340" i="1"/>
  <c r="I340" i="1"/>
  <c r="I330" i="1" s="1"/>
  <c r="H340" i="1"/>
  <c r="G340" i="1"/>
  <c r="G330" i="1" s="1"/>
  <c r="F340" i="1"/>
  <c r="E340" i="1"/>
  <c r="E330" i="1" s="1"/>
  <c r="D340" i="1"/>
  <c r="C340" i="1"/>
  <c r="C330" i="1" s="1"/>
  <c r="B340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X342" i="1" s="1"/>
  <c r="W338" i="1"/>
  <c r="V338" i="1"/>
  <c r="V342" i="1" s="1"/>
  <c r="U338" i="1"/>
  <c r="T338" i="1"/>
  <c r="T342" i="1" s="1"/>
  <c r="S338" i="1"/>
  <c r="R338" i="1"/>
  <c r="R342" i="1" s="1"/>
  <c r="Q338" i="1"/>
  <c r="P338" i="1"/>
  <c r="P342" i="1" s="1"/>
  <c r="O338" i="1"/>
  <c r="N338" i="1"/>
  <c r="N342" i="1" s="1"/>
  <c r="M338" i="1"/>
  <c r="L338" i="1"/>
  <c r="L342" i="1" s="1"/>
  <c r="K338" i="1"/>
  <c r="J338" i="1"/>
  <c r="J342" i="1" s="1"/>
  <c r="I338" i="1"/>
  <c r="H338" i="1"/>
  <c r="H342" i="1" s="1"/>
  <c r="G338" i="1"/>
  <c r="F338" i="1"/>
  <c r="F342" i="1" s="1"/>
  <c r="E338" i="1"/>
  <c r="D338" i="1"/>
  <c r="D342" i="1" s="1"/>
  <c r="C338" i="1"/>
  <c r="B338" i="1"/>
  <c r="W333" i="1"/>
  <c r="S333" i="1"/>
  <c r="O333" i="1"/>
  <c r="K333" i="1"/>
  <c r="G333" i="1"/>
  <c r="C333" i="1"/>
  <c r="X331" i="1"/>
  <c r="T331" i="1"/>
  <c r="P331" i="1"/>
  <c r="L331" i="1"/>
  <c r="H331" i="1"/>
  <c r="D331" i="1"/>
  <c r="V330" i="1"/>
  <c r="R330" i="1"/>
  <c r="N330" i="1"/>
  <c r="J330" i="1"/>
  <c r="F330" i="1"/>
  <c r="B330" i="1"/>
  <c r="Y329" i="1"/>
  <c r="U329" i="1"/>
  <c r="Q329" i="1"/>
  <c r="M329" i="1"/>
  <c r="J329" i="1"/>
  <c r="H329" i="1"/>
  <c r="F329" i="1"/>
  <c r="D329" i="1"/>
  <c r="B329" i="1"/>
  <c r="X328" i="1"/>
  <c r="V328" i="1"/>
  <c r="T328" i="1"/>
  <c r="R328" i="1"/>
  <c r="P328" i="1"/>
  <c r="N328" i="1"/>
  <c r="L328" i="1"/>
  <c r="J328" i="1"/>
  <c r="H328" i="1"/>
  <c r="D328" i="1"/>
  <c r="B328" i="1"/>
  <c r="Y323" i="1"/>
  <c r="X323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Z321" i="1" s="1"/>
  <c r="L321" i="1"/>
  <c r="K321" i="1"/>
  <c r="J321" i="1"/>
  <c r="I321" i="1"/>
  <c r="H321" i="1"/>
  <c r="G321" i="1"/>
  <c r="F321" i="1"/>
  <c r="E321" i="1"/>
  <c r="D321" i="1"/>
  <c r="C321" i="1"/>
  <c r="B321" i="1"/>
  <c r="Y320" i="1"/>
  <c r="X320" i="1"/>
  <c r="W320" i="1"/>
  <c r="V320" i="1"/>
  <c r="U320" i="1"/>
  <c r="T320" i="1"/>
  <c r="S320" i="1"/>
  <c r="R320" i="1"/>
  <c r="Q320" i="1"/>
  <c r="P320" i="1"/>
  <c r="O320" i="1"/>
  <c r="N320" i="1"/>
  <c r="Z320" i="1" s="1"/>
  <c r="AB320" i="1" s="1"/>
  <c r="M320" i="1"/>
  <c r="L320" i="1"/>
  <c r="K320" i="1"/>
  <c r="J320" i="1"/>
  <c r="I320" i="1"/>
  <c r="H320" i="1"/>
  <c r="G320" i="1"/>
  <c r="F320" i="1"/>
  <c r="E320" i="1"/>
  <c r="D320" i="1"/>
  <c r="C320" i="1"/>
  <c r="B320" i="1"/>
  <c r="AA320" i="1" s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Z319" i="1" s="1"/>
  <c r="L319" i="1"/>
  <c r="K319" i="1"/>
  <c r="J319" i="1"/>
  <c r="I319" i="1"/>
  <c r="H319" i="1"/>
  <c r="G319" i="1"/>
  <c r="F319" i="1"/>
  <c r="E319" i="1"/>
  <c r="D319" i="1"/>
  <c r="C319" i="1"/>
  <c r="B319" i="1"/>
  <c r="Y318" i="1"/>
  <c r="Y322" i="1" s="1"/>
  <c r="X318" i="1"/>
  <c r="X322" i="1" s="1"/>
  <c r="W318" i="1"/>
  <c r="W322" i="1" s="1"/>
  <c r="W324" i="1" s="1"/>
  <c r="V318" i="1"/>
  <c r="V322" i="1" s="1"/>
  <c r="V324" i="1" s="1"/>
  <c r="U318" i="1"/>
  <c r="U322" i="1" s="1"/>
  <c r="T318" i="1"/>
  <c r="T322" i="1" s="1"/>
  <c r="S318" i="1"/>
  <c r="S322" i="1" s="1"/>
  <c r="S324" i="1" s="1"/>
  <c r="R318" i="1"/>
  <c r="R322" i="1" s="1"/>
  <c r="R324" i="1" s="1"/>
  <c r="Q318" i="1"/>
  <c r="Q322" i="1" s="1"/>
  <c r="P318" i="1"/>
  <c r="P322" i="1" s="1"/>
  <c r="O318" i="1"/>
  <c r="O322" i="1" s="1"/>
  <c r="O324" i="1" s="1"/>
  <c r="N318" i="1"/>
  <c r="N322" i="1" s="1"/>
  <c r="N324" i="1" s="1"/>
  <c r="M318" i="1"/>
  <c r="M322" i="1" s="1"/>
  <c r="L318" i="1"/>
  <c r="L322" i="1" s="1"/>
  <c r="K318" i="1"/>
  <c r="K322" i="1" s="1"/>
  <c r="K324" i="1" s="1"/>
  <c r="J318" i="1"/>
  <c r="J322" i="1" s="1"/>
  <c r="J324" i="1" s="1"/>
  <c r="I318" i="1"/>
  <c r="I322" i="1" s="1"/>
  <c r="H318" i="1"/>
  <c r="H322" i="1" s="1"/>
  <c r="G318" i="1"/>
  <c r="G322" i="1" s="1"/>
  <c r="G324" i="1" s="1"/>
  <c r="F318" i="1"/>
  <c r="F322" i="1" s="1"/>
  <c r="F324" i="1" s="1"/>
  <c r="E318" i="1"/>
  <c r="E322" i="1" s="1"/>
  <c r="D318" i="1"/>
  <c r="D322" i="1" s="1"/>
  <c r="C318" i="1"/>
  <c r="C322" i="1" s="1"/>
  <c r="C324" i="1" s="1"/>
  <c r="B318" i="1"/>
  <c r="Y313" i="1"/>
  <c r="X313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Z311" i="1" s="1"/>
  <c r="AA311" i="1" s="1"/>
  <c r="L311" i="1"/>
  <c r="K311" i="1"/>
  <c r="J311" i="1"/>
  <c r="I311" i="1"/>
  <c r="H311" i="1"/>
  <c r="G311" i="1"/>
  <c r="F311" i="1"/>
  <c r="E311" i="1"/>
  <c r="D311" i="1"/>
  <c r="C311" i="1"/>
  <c r="B311" i="1"/>
  <c r="Y310" i="1"/>
  <c r="Y312" i="1" s="1"/>
  <c r="Y314" i="1" s="1"/>
  <c r="X310" i="1"/>
  <c r="W310" i="1"/>
  <c r="V310" i="1"/>
  <c r="U310" i="1"/>
  <c r="U312" i="1" s="1"/>
  <c r="U314" i="1" s="1"/>
  <c r="T310" i="1"/>
  <c r="S310" i="1"/>
  <c r="R310" i="1"/>
  <c r="Q310" i="1"/>
  <c r="Q312" i="1" s="1"/>
  <c r="Q314" i="1" s="1"/>
  <c r="P310" i="1"/>
  <c r="O310" i="1"/>
  <c r="N310" i="1"/>
  <c r="M310" i="1"/>
  <c r="Z310" i="1" s="1"/>
  <c r="AA310" i="1" s="1"/>
  <c r="L310" i="1"/>
  <c r="K310" i="1"/>
  <c r="J310" i="1"/>
  <c r="I310" i="1"/>
  <c r="I312" i="1" s="1"/>
  <c r="I314" i="1" s="1"/>
  <c r="H310" i="1"/>
  <c r="G310" i="1"/>
  <c r="F310" i="1"/>
  <c r="E310" i="1"/>
  <c r="E312" i="1" s="1"/>
  <c r="E314" i="1" s="1"/>
  <c r="D310" i="1"/>
  <c r="C310" i="1"/>
  <c r="B310" i="1"/>
  <c r="Y309" i="1"/>
  <c r="X309" i="1"/>
  <c r="X312" i="1" s="1"/>
  <c r="W309" i="1"/>
  <c r="V309" i="1"/>
  <c r="U309" i="1"/>
  <c r="T309" i="1"/>
  <c r="T312" i="1" s="1"/>
  <c r="S309" i="1"/>
  <c r="R309" i="1"/>
  <c r="Q309" i="1"/>
  <c r="P309" i="1"/>
  <c r="P312" i="1" s="1"/>
  <c r="O309" i="1"/>
  <c r="N309" i="1"/>
  <c r="Z309" i="1" s="1"/>
  <c r="AB309" i="1" s="1"/>
  <c r="M309" i="1"/>
  <c r="L309" i="1"/>
  <c r="L312" i="1" s="1"/>
  <c r="K309" i="1"/>
  <c r="J309" i="1"/>
  <c r="I309" i="1"/>
  <c r="H309" i="1"/>
  <c r="H312" i="1" s="1"/>
  <c r="G309" i="1"/>
  <c r="F309" i="1"/>
  <c r="E309" i="1"/>
  <c r="D309" i="1"/>
  <c r="D312" i="1" s="1"/>
  <c r="C309" i="1"/>
  <c r="B309" i="1"/>
  <c r="AA309" i="1" s="1"/>
  <c r="Y308" i="1"/>
  <c r="X308" i="1"/>
  <c r="W308" i="1"/>
  <c r="W312" i="1" s="1"/>
  <c r="W314" i="1" s="1"/>
  <c r="V308" i="1"/>
  <c r="V312" i="1" s="1"/>
  <c r="U308" i="1"/>
  <c r="T308" i="1"/>
  <c r="S308" i="1"/>
  <c r="S312" i="1" s="1"/>
  <c r="S314" i="1" s="1"/>
  <c r="R308" i="1"/>
  <c r="R312" i="1" s="1"/>
  <c r="Q308" i="1"/>
  <c r="P308" i="1"/>
  <c r="O308" i="1"/>
  <c r="O312" i="1" s="1"/>
  <c r="O314" i="1" s="1"/>
  <c r="N308" i="1"/>
  <c r="N312" i="1" s="1"/>
  <c r="M308" i="1"/>
  <c r="Z308" i="1" s="1"/>
  <c r="L308" i="1"/>
  <c r="K308" i="1"/>
  <c r="K312" i="1" s="1"/>
  <c r="K314" i="1" s="1"/>
  <c r="J308" i="1"/>
  <c r="J312" i="1" s="1"/>
  <c r="I308" i="1"/>
  <c r="H308" i="1"/>
  <c r="G308" i="1"/>
  <c r="G312" i="1" s="1"/>
  <c r="G314" i="1" s="1"/>
  <c r="F308" i="1"/>
  <c r="F312" i="1" s="1"/>
  <c r="E308" i="1"/>
  <c r="D308" i="1"/>
  <c r="C308" i="1"/>
  <c r="C312" i="1" s="1"/>
  <c r="C314" i="1" s="1"/>
  <c r="B308" i="1"/>
  <c r="B312" i="1" s="1"/>
  <c r="Y303" i="1"/>
  <c r="X303" i="1"/>
  <c r="W303" i="1"/>
  <c r="V303" i="1"/>
  <c r="U303" i="1"/>
  <c r="T303" i="1"/>
  <c r="S303" i="1"/>
  <c r="R303" i="1"/>
  <c r="Q303" i="1"/>
  <c r="P303" i="1"/>
  <c r="O303" i="1"/>
  <c r="N303" i="1"/>
  <c r="Z303" i="1" s="1"/>
  <c r="M303" i="1"/>
  <c r="L303" i="1"/>
  <c r="K303" i="1"/>
  <c r="J303" i="1"/>
  <c r="I303" i="1"/>
  <c r="H303" i="1"/>
  <c r="G303" i="1"/>
  <c r="F303" i="1"/>
  <c r="E303" i="1"/>
  <c r="D303" i="1"/>
  <c r="C303" i="1"/>
  <c r="B303" i="1"/>
  <c r="AA303" i="1" s="1"/>
  <c r="Y301" i="1"/>
  <c r="X301" i="1"/>
  <c r="W301" i="1"/>
  <c r="V301" i="1"/>
  <c r="U301" i="1"/>
  <c r="T301" i="1"/>
  <c r="S301" i="1"/>
  <c r="R301" i="1"/>
  <c r="Q301" i="1"/>
  <c r="P301" i="1"/>
  <c r="O301" i="1"/>
  <c r="N301" i="1"/>
  <c r="Z301" i="1" s="1"/>
  <c r="AB301" i="1" s="1"/>
  <c r="M301" i="1"/>
  <c r="L301" i="1"/>
  <c r="K301" i="1"/>
  <c r="J301" i="1"/>
  <c r="I301" i="1"/>
  <c r="H301" i="1"/>
  <c r="G301" i="1"/>
  <c r="F301" i="1"/>
  <c r="E301" i="1"/>
  <c r="D301" i="1"/>
  <c r="C301" i="1"/>
  <c r="B301" i="1"/>
  <c r="AA301" i="1" s="1"/>
  <c r="Y300" i="1"/>
  <c r="X300" i="1"/>
  <c r="W300" i="1"/>
  <c r="V300" i="1"/>
  <c r="U300" i="1"/>
  <c r="T300" i="1"/>
  <c r="S300" i="1"/>
  <c r="R300" i="1"/>
  <c r="Q300" i="1"/>
  <c r="P300" i="1"/>
  <c r="O300" i="1"/>
  <c r="N300" i="1"/>
  <c r="Z300" i="1" s="1"/>
  <c r="M300" i="1"/>
  <c r="L300" i="1"/>
  <c r="K300" i="1"/>
  <c r="J300" i="1"/>
  <c r="I300" i="1"/>
  <c r="H300" i="1"/>
  <c r="G300" i="1"/>
  <c r="F300" i="1"/>
  <c r="E300" i="1"/>
  <c r="D300" i="1"/>
  <c r="C300" i="1"/>
  <c r="B300" i="1"/>
  <c r="AA300" i="1" s="1"/>
  <c r="Y299" i="1"/>
  <c r="X299" i="1"/>
  <c r="W299" i="1"/>
  <c r="W302" i="1" s="1"/>
  <c r="V299" i="1"/>
  <c r="V302" i="1" s="1"/>
  <c r="V304" i="1" s="1"/>
  <c r="U299" i="1"/>
  <c r="T299" i="1"/>
  <c r="S299" i="1"/>
  <c r="S302" i="1" s="1"/>
  <c r="R299" i="1"/>
  <c r="R302" i="1" s="1"/>
  <c r="R304" i="1" s="1"/>
  <c r="Q299" i="1"/>
  <c r="P299" i="1"/>
  <c r="O299" i="1"/>
  <c r="O302" i="1" s="1"/>
  <c r="N299" i="1"/>
  <c r="N302" i="1" s="1"/>
  <c r="N304" i="1" s="1"/>
  <c r="M299" i="1"/>
  <c r="Z299" i="1" s="1"/>
  <c r="L299" i="1"/>
  <c r="K299" i="1"/>
  <c r="K302" i="1" s="1"/>
  <c r="J299" i="1"/>
  <c r="J302" i="1" s="1"/>
  <c r="J304" i="1" s="1"/>
  <c r="I299" i="1"/>
  <c r="H299" i="1"/>
  <c r="G299" i="1"/>
  <c r="G302" i="1" s="1"/>
  <c r="F299" i="1"/>
  <c r="F302" i="1" s="1"/>
  <c r="F304" i="1" s="1"/>
  <c r="E299" i="1"/>
  <c r="D299" i="1"/>
  <c r="C299" i="1"/>
  <c r="C302" i="1" s="1"/>
  <c r="B299" i="1"/>
  <c r="B302" i="1" s="1"/>
  <c r="B304" i="1" s="1"/>
  <c r="Y298" i="1"/>
  <c r="Y302" i="1" s="1"/>
  <c r="Y304" i="1" s="1"/>
  <c r="X298" i="1"/>
  <c r="X302" i="1" s="1"/>
  <c r="W298" i="1"/>
  <c r="V298" i="1"/>
  <c r="U298" i="1"/>
  <c r="U302" i="1" s="1"/>
  <c r="U304" i="1" s="1"/>
  <c r="T298" i="1"/>
  <c r="T302" i="1" s="1"/>
  <c r="S298" i="1"/>
  <c r="R298" i="1"/>
  <c r="Q298" i="1"/>
  <c r="Q302" i="1" s="1"/>
  <c r="Q304" i="1" s="1"/>
  <c r="P298" i="1"/>
  <c r="P302" i="1" s="1"/>
  <c r="O298" i="1"/>
  <c r="N298" i="1"/>
  <c r="M298" i="1"/>
  <c r="M302" i="1" s="1"/>
  <c r="M304" i="1" s="1"/>
  <c r="L298" i="1"/>
  <c r="L302" i="1" s="1"/>
  <c r="K298" i="1"/>
  <c r="J298" i="1"/>
  <c r="I298" i="1"/>
  <c r="I302" i="1" s="1"/>
  <c r="I304" i="1" s="1"/>
  <c r="H298" i="1"/>
  <c r="H302" i="1" s="1"/>
  <c r="G298" i="1"/>
  <c r="F298" i="1"/>
  <c r="E298" i="1"/>
  <c r="E302" i="1" s="1"/>
  <c r="E304" i="1" s="1"/>
  <c r="D298" i="1"/>
  <c r="D302" i="1" s="1"/>
  <c r="C298" i="1"/>
  <c r="B298" i="1"/>
  <c r="AA293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Z291" i="1" s="1"/>
  <c r="L291" i="1"/>
  <c r="K291" i="1"/>
  <c r="J291" i="1"/>
  <c r="I291" i="1"/>
  <c r="H291" i="1"/>
  <c r="G291" i="1"/>
  <c r="F291" i="1"/>
  <c r="E291" i="1"/>
  <c r="D291" i="1"/>
  <c r="C291" i="1"/>
  <c r="B291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Z290" i="1" s="1"/>
  <c r="AA290" i="1" s="1"/>
  <c r="L290" i="1"/>
  <c r="K290" i="1"/>
  <c r="J290" i="1"/>
  <c r="I290" i="1"/>
  <c r="H290" i="1"/>
  <c r="G290" i="1"/>
  <c r="F290" i="1"/>
  <c r="E290" i="1"/>
  <c r="D290" i="1"/>
  <c r="C290" i="1"/>
  <c r="B290" i="1"/>
  <c r="Y289" i="1"/>
  <c r="X289" i="1"/>
  <c r="X292" i="1" s="1"/>
  <c r="X294" i="1" s="1"/>
  <c r="W289" i="1"/>
  <c r="W292" i="1" s="1"/>
  <c r="W294" i="1" s="1"/>
  <c r="V289" i="1"/>
  <c r="U289" i="1"/>
  <c r="T289" i="1"/>
  <c r="T292" i="1" s="1"/>
  <c r="T294" i="1" s="1"/>
  <c r="S289" i="1"/>
  <c r="S292" i="1" s="1"/>
  <c r="S294" i="1" s="1"/>
  <c r="R289" i="1"/>
  <c r="Q289" i="1"/>
  <c r="P289" i="1"/>
  <c r="P292" i="1" s="1"/>
  <c r="P294" i="1" s="1"/>
  <c r="O289" i="1"/>
  <c r="O292" i="1" s="1"/>
  <c r="O294" i="1" s="1"/>
  <c r="N289" i="1"/>
  <c r="Z289" i="1" s="1"/>
  <c r="AB289" i="1" s="1"/>
  <c r="M289" i="1"/>
  <c r="L289" i="1"/>
  <c r="L292" i="1" s="1"/>
  <c r="L294" i="1" s="1"/>
  <c r="K289" i="1"/>
  <c r="K292" i="1" s="1"/>
  <c r="K294" i="1" s="1"/>
  <c r="J289" i="1"/>
  <c r="I289" i="1"/>
  <c r="H289" i="1"/>
  <c r="H292" i="1" s="1"/>
  <c r="H294" i="1" s="1"/>
  <c r="G289" i="1"/>
  <c r="G292" i="1" s="1"/>
  <c r="G294" i="1" s="1"/>
  <c r="F289" i="1"/>
  <c r="E289" i="1"/>
  <c r="D289" i="1"/>
  <c r="D292" i="1" s="1"/>
  <c r="D294" i="1" s="1"/>
  <c r="C289" i="1"/>
  <c r="C292" i="1" s="1"/>
  <c r="C294" i="1" s="1"/>
  <c r="B289" i="1"/>
  <c r="AA289" i="1" s="1"/>
  <c r="Y288" i="1"/>
  <c r="Y292" i="1" s="1"/>
  <c r="Y294" i="1" s="1"/>
  <c r="X288" i="1"/>
  <c r="W288" i="1"/>
  <c r="V288" i="1"/>
  <c r="V292" i="1" s="1"/>
  <c r="V294" i="1" s="1"/>
  <c r="U288" i="1"/>
  <c r="U292" i="1" s="1"/>
  <c r="U294" i="1" s="1"/>
  <c r="T288" i="1"/>
  <c r="S288" i="1"/>
  <c r="R288" i="1"/>
  <c r="R292" i="1" s="1"/>
  <c r="R294" i="1" s="1"/>
  <c r="Q288" i="1"/>
  <c r="Q292" i="1" s="1"/>
  <c r="Q294" i="1" s="1"/>
  <c r="P288" i="1"/>
  <c r="O288" i="1"/>
  <c r="N288" i="1"/>
  <c r="N292" i="1" s="1"/>
  <c r="N294" i="1" s="1"/>
  <c r="M288" i="1"/>
  <c r="M292" i="1" s="1"/>
  <c r="M294" i="1" s="1"/>
  <c r="L288" i="1"/>
  <c r="K288" i="1"/>
  <c r="J288" i="1"/>
  <c r="J292" i="1" s="1"/>
  <c r="J294" i="1" s="1"/>
  <c r="I288" i="1"/>
  <c r="I292" i="1" s="1"/>
  <c r="I294" i="1" s="1"/>
  <c r="H288" i="1"/>
  <c r="G288" i="1"/>
  <c r="F288" i="1"/>
  <c r="F292" i="1" s="1"/>
  <c r="F294" i="1" s="1"/>
  <c r="E288" i="1"/>
  <c r="E292" i="1" s="1"/>
  <c r="E294" i="1" s="1"/>
  <c r="D288" i="1"/>
  <c r="C288" i="1"/>
  <c r="B288" i="1"/>
  <c r="B292" i="1" s="1"/>
  <c r="B294" i="1" s="1"/>
  <c r="Y281" i="1"/>
  <c r="X281" i="1"/>
  <c r="W281" i="1"/>
  <c r="V281" i="1"/>
  <c r="U281" i="1"/>
  <c r="T281" i="1"/>
  <c r="S281" i="1"/>
  <c r="R281" i="1"/>
  <c r="Q281" i="1"/>
  <c r="P281" i="1"/>
  <c r="O281" i="1"/>
  <c r="N281" i="1"/>
  <c r="Z281" i="1" s="1"/>
  <c r="M281" i="1"/>
  <c r="L281" i="1"/>
  <c r="K281" i="1"/>
  <c r="J281" i="1"/>
  <c r="I281" i="1"/>
  <c r="H281" i="1"/>
  <c r="G281" i="1"/>
  <c r="F281" i="1"/>
  <c r="E281" i="1"/>
  <c r="D281" i="1"/>
  <c r="C281" i="1"/>
  <c r="B281" i="1"/>
  <c r="AA281" i="1" s="1"/>
  <c r="Y280" i="1"/>
  <c r="X280" i="1"/>
  <c r="X282" i="1" s="1"/>
  <c r="X284" i="1" s="1"/>
  <c r="W280" i="1"/>
  <c r="V280" i="1"/>
  <c r="V282" i="1" s="1"/>
  <c r="V284" i="1" s="1"/>
  <c r="U280" i="1"/>
  <c r="T280" i="1"/>
  <c r="T282" i="1" s="1"/>
  <c r="T284" i="1" s="1"/>
  <c r="S280" i="1"/>
  <c r="R280" i="1"/>
  <c r="R282" i="1" s="1"/>
  <c r="R284" i="1" s="1"/>
  <c r="Q280" i="1"/>
  <c r="P280" i="1"/>
  <c r="P282" i="1" s="1"/>
  <c r="P284" i="1" s="1"/>
  <c r="O280" i="1"/>
  <c r="N280" i="1"/>
  <c r="N282" i="1" s="1"/>
  <c r="N284" i="1" s="1"/>
  <c r="M280" i="1"/>
  <c r="L280" i="1"/>
  <c r="L282" i="1" s="1"/>
  <c r="L284" i="1" s="1"/>
  <c r="K280" i="1"/>
  <c r="J280" i="1"/>
  <c r="J282" i="1" s="1"/>
  <c r="J284" i="1" s="1"/>
  <c r="I280" i="1"/>
  <c r="H280" i="1"/>
  <c r="H282" i="1" s="1"/>
  <c r="H284" i="1" s="1"/>
  <c r="G280" i="1"/>
  <c r="F280" i="1"/>
  <c r="F282" i="1" s="1"/>
  <c r="F284" i="1" s="1"/>
  <c r="E280" i="1"/>
  <c r="D280" i="1"/>
  <c r="D282" i="1" s="1"/>
  <c r="D284" i="1" s="1"/>
  <c r="C280" i="1"/>
  <c r="B280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Z279" i="1" s="1"/>
  <c r="L279" i="1"/>
  <c r="K279" i="1"/>
  <c r="J279" i="1"/>
  <c r="I279" i="1"/>
  <c r="H279" i="1"/>
  <c r="G279" i="1"/>
  <c r="F279" i="1"/>
  <c r="E279" i="1"/>
  <c r="D279" i="1"/>
  <c r="C279" i="1"/>
  <c r="B279" i="1"/>
  <c r="AA278" i="1"/>
  <c r="Z278" i="1"/>
  <c r="Y278" i="1"/>
  <c r="Y282" i="1" s="1"/>
  <c r="Y284" i="1" s="1"/>
  <c r="X278" i="1"/>
  <c r="W278" i="1"/>
  <c r="W282" i="1" s="1"/>
  <c r="W284" i="1" s="1"/>
  <c r="V278" i="1"/>
  <c r="U278" i="1"/>
  <c r="U282" i="1" s="1"/>
  <c r="U284" i="1" s="1"/>
  <c r="T278" i="1"/>
  <c r="S278" i="1"/>
  <c r="S282" i="1" s="1"/>
  <c r="S284" i="1" s="1"/>
  <c r="R278" i="1"/>
  <c r="Q278" i="1"/>
  <c r="Q282" i="1" s="1"/>
  <c r="Q284" i="1" s="1"/>
  <c r="P278" i="1"/>
  <c r="O278" i="1"/>
  <c r="O282" i="1" s="1"/>
  <c r="O284" i="1" s="1"/>
  <c r="N278" i="1"/>
  <c r="M278" i="1"/>
  <c r="M282" i="1" s="1"/>
  <c r="M284" i="1" s="1"/>
  <c r="L278" i="1"/>
  <c r="K278" i="1"/>
  <c r="K282" i="1" s="1"/>
  <c r="K284" i="1" s="1"/>
  <c r="J278" i="1"/>
  <c r="I278" i="1"/>
  <c r="I282" i="1" s="1"/>
  <c r="I284" i="1" s="1"/>
  <c r="H278" i="1"/>
  <c r="G278" i="1"/>
  <c r="G282" i="1" s="1"/>
  <c r="G284" i="1" s="1"/>
  <c r="F278" i="1"/>
  <c r="E278" i="1"/>
  <c r="E282" i="1" s="1"/>
  <c r="E284" i="1" s="1"/>
  <c r="D278" i="1"/>
  <c r="C278" i="1"/>
  <c r="C282" i="1" s="1"/>
  <c r="C284" i="1" s="1"/>
  <c r="B278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Z273" i="1" s="1"/>
  <c r="L273" i="1"/>
  <c r="K273" i="1"/>
  <c r="J273" i="1"/>
  <c r="I273" i="1"/>
  <c r="H273" i="1"/>
  <c r="G273" i="1"/>
  <c r="F273" i="1"/>
  <c r="E273" i="1"/>
  <c r="D273" i="1"/>
  <c r="C273" i="1"/>
  <c r="B273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Z271" i="1" s="1"/>
  <c r="M271" i="1"/>
  <c r="L271" i="1"/>
  <c r="K271" i="1"/>
  <c r="J271" i="1"/>
  <c r="I271" i="1"/>
  <c r="H271" i="1"/>
  <c r="G271" i="1"/>
  <c r="F271" i="1"/>
  <c r="E271" i="1"/>
  <c r="D271" i="1"/>
  <c r="C271" i="1"/>
  <c r="B271" i="1"/>
  <c r="Y270" i="1"/>
  <c r="X270" i="1"/>
  <c r="W270" i="1"/>
  <c r="V270" i="1"/>
  <c r="V272" i="1" s="1"/>
  <c r="V274" i="1" s="1"/>
  <c r="U270" i="1"/>
  <c r="T270" i="1"/>
  <c r="S270" i="1"/>
  <c r="R270" i="1"/>
  <c r="R272" i="1" s="1"/>
  <c r="R274" i="1" s="1"/>
  <c r="Q270" i="1"/>
  <c r="P270" i="1"/>
  <c r="O270" i="1"/>
  <c r="N270" i="1"/>
  <c r="N272" i="1" s="1"/>
  <c r="N274" i="1" s="1"/>
  <c r="M270" i="1"/>
  <c r="L270" i="1"/>
  <c r="K270" i="1"/>
  <c r="J270" i="1"/>
  <c r="J272" i="1" s="1"/>
  <c r="J274" i="1" s="1"/>
  <c r="I270" i="1"/>
  <c r="H270" i="1"/>
  <c r="G270" i="1"/>
  <c r="F270" i="1"/>
  <c r="F272" i="1" s="1"/>
  <c r="F274" i="1" s="1"/>
  <c r="E270" i="1"/>
  <c r="D270" i="1"/>
  <c r="C270" i="1"/>
  <c r="B270" i="1"/>
  <c r="Y269" i="1"/>
  <c r="Y272" i="1" s="1"/>
  <c r="X269" i="1"/>
  <c r="W269" i="1"/>
  <c r="V269" i="1"/>
  <c r="U269" i="1"/>
  <c r="U272" i="1" s="1"/>
  <c r="T269" i="1"/>
  <c r="S269" i="1"/>
  <c r="R269" i="1"/>
  <c r="Q269" i="1"/>
  <c r="Q272" i="1" s="1"/>
  <c r="P269" i="1"/>
  <c r="O269" i="1"/>
  <c r="N269" i="1"/>
  <c r="M269" i="1"/>
  <c r="M272" i="1" s="1"/>
  <c r="L269" i="1"/>
  <c r="K269" i="1"/>
  <c r="J269" i="1"/>
  <c r="I269" i="1"/>
  <c r="I272" i="1" s="1"/>
  <c r="H269" i="1"/>
  <c r="G269" i="1"/>
  <c r="F269" i="1"/>
  <c r="E269" i="1"/>
  <c r="E272" i="1" s="1"/>
  <c r="D269" i="1"/>
  <c r="C269" i="1"/>
  <c r="B269" i="1"/>
  <c r="Y268" i="1"/>
  <c r="X268" i="1"/>
  <c r="X272" i="1" s="1"/>
  <c r="X274" i="1" s="1"/>
  <c r="W268" i="1"/>
  <c r="W272" i="1" s="1"/>
  <c r="V268" i="1"/>
  <c r="U268" i="1"/>
  <c r="T268" i="1"/>
  <c r="T272" i="1" s="1"/>
  <c r="T274" i="1" s="1"/>
  <c r="S268" i="1"/>
  <c r="S272" i="1" s="1"/>
  <c r="R268" i="1"/>
  <c r="Q268" i="1"/>
  <c r="P268" i="1"/>
  <c r="P272" i="1" s="1"/>
  <c r="P274" i="1" s="1"/>
  <c r="O268" i="1"/>
  <c r="O272" i="1" s="1"/>
  <c r="N268" i="1"/>
  <c r="Z268" i="1" s="1"/>
  <c r="M268" i="1"/>
  <c r="L268" i="1"/>
  <c r="L272" i="1" s="1"/>
  <c r="L274" i="1" s="1"/>
  <c r="K268" i="1"/>
  <c r="K272" i="1" s="1"/>
  <c r="J268" i="1"/>
  <c r="I268" i="1"/>
  <c r="H268" i="1"/>
  <c r="H272" i="1" s="1"/>
  <c r="H274" i="1" s="1"/>
  <c r="G268" i="1"/>
  <c r="G272" i="1" s="1"/>
  <c r="F268" i="1"/>
  <c r="E268" i="1"/>
  <c r="D268" i="1"/>
  <c r="D272" i="1" s="1"/>
  <c r="D274" i="1" s="1"/>
  <c r="C268" i="1"/>
  <c r="C272" i="1" s="1"/>
  <c r="B268" i="1"/>
  <c r="AA268" i="1" s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Z261" i="1" s="1"/>
  <c r="AA261" i="1" s="1"/>
  <c r="L261" i="1"/>
  <c r="K261" i="1"/>
  <c r="J261" i="1"/>
  <c r="I261" i="1"/>
  <c r="H261" i="1"/>
  <c r="G261" i="1"/>
  <c r="F261" i="1"/>
  <c r="E261" i="1"/>
  <c r="D261" i="1"/>
  <c r="C261" i="1"/>
  <c r="B261" i="1"/>
  <c r="Y260" i="1"/>
  <c r="Y262" i="1" s="1"/>
  <c r="Y264" i="1" s="1"/>
  <c r="X260" i="1"/>
  <c r="W260" i="1"/>
  <c r="V260" i="1"/>
  <c r="U260" i="1"/>
  <c r="U262" i="1" s="1"/>
  <c r="U264" i="1" s="1"/>
  <c r="T260" i="1"/>
  <c r="S260" i="1"/>
  <c r="R260" i="1"/>
  <c r="Q260" i="1"/>
  <c r="Q262" i="1" s="1"/>
  <c r="Q264" i="1" s="1"/>
  <c r="P260" i="1"/>
  <c r="O260" i="1"/>
  <c r="N260" i="1"/>
  <c r="M260" i="1"/>
  <c r="Z260" i="1" s="1"/>
  <c r="AA260" i="1" s="1"/>
  <c r="L260" i="1"/>
  <c r="K260" i="1"/>
  <c r="J260" i="1"/>
  <c r="I260" i="1"/>
  <c r="I262" i="1" s="1"/>
  <c r="I264" i="1" s="1"/>
  <c r="H260" i="1"/>
  <c r="G260" i="1"/>
  <c r="F260" i="1"/>
  <c r="E260" i="1"/>
  <c r="E262" i="1" s="1"/>
  <c r="E264" i="1" s="1"/>
  <c r="D260" i="1"/>
  <c r="C260" i="1"/>
  <c r="B260" i="1"/>
  <c r="Y259" i="1"/>
  <c r="X259" i="1"/>
  <c r="X262" i="1" s="1"/>
  <c r="W259" i="1"/>
  <c r="V259" i="1"/>
  <c r="U259" i="1"/>
  <c r="T259" i="1"/>
  <c r="T262" i="1" s="1"/>
  <c r="S259" i="1"/>
  <c r="R259" i="1"/>
  <c r="Q259" i="1"/>
  <c r="P259" i="1"/>
  <c r="P262" i="1" s="1"/>
  <c r="O259" i="1"/>
  <c r="N259" i="1"/>
  <c r="Z259" i="1" s="1"/>
  <c r="AB259" i="1" s="1"/>
  <c r="M259" i="1"/>
  <c r="L259" i="1"/>
  <c r="L262" i="1" s="1"/>
  <c r="K259" i="1"/>
  <c r="J259" i="1"/>
  <c r="I259" i="1"/>
  <c r="H259" i="1"/>
  <c r="H262" i="1" s="1"/>
  <c r="G259" i="1"/>
  <c r="F259" i="1"/>
  <c r="E259" i="1"/>
  <c r="D259" i="1"/>
  <c r="D262" i="1" s="1"/>
  <c r="C259" i="1"/>
  <c r="B259" i="1"/>
  <c r="Y258" i="1"/>
  <c r="X258" i="1"/>
  <c r="W258" i="1"/>
  <c r="W262" i="1" s="1"/>
  <c r="W264" i="1" s="1"/>
  <c r="V258" i="1"/>
  <c r="V262" i="1" s="1"/>
  <c r="U258" i="1"/>
  <c r="T258" i="1"/>
  <c r="S258" i="1"/>
  <c r="S262" i="1" s="1"/>
  <c r="S264" i="1" s="1"/>
  <c r="R258" i="1"/>
  <c r="R262" i="1" s="1"/>
  <c r="Q258" i="1"/>
  <c r="P258" i="1"/>
  <c r="O258" i="1"/>
  <c r="O262" i="1" s="1"/>
  <c r="O264" i="1" s="1"/>
  <c r="N258" i="1"/>
  <c r="N262" i="1" s="1"/>
  <c r="M258" i="1"/>
  <c r="Z258" i="1" s="1"/>
  <c r="L258" i="1"/>
  <c r="K258" i="1"/>
  <c r="K262" i="1" s="1"/>
  <c r="K264" i="1" s="1"/>
  <c r="J258" i="1"/>
  <c r="J262" i="1" s="1"/>
  <c r="I258" i="1"/>
  <c r="H258" i="1"/>
  <c r="G258" i="1"/>
  <c r="G262" i="1" s="1"/>
  <c r="G264" i="1" s="1"/>
  <c r="F258" i="1"/>
  <c r="F262" i="1" s="1"/>
  <c r="E258" i="1"/>
  <c r="D258" i="1"/>
  <c r="C258" i="1"/>
  <c r="C262" i="1" s="1"/>
  <c r="C264" i="1" s="1"/>
  <c r="B258" i="1"/>
  <c r="B262" i="1" s="1"/>
  <c r="Y253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Z251" i="1" s="1"/>
  <c r="M251" i="1"/>
  <c r="L251" i="1"/>
  <c r="K251" i="1"/>
  <c r="J251" i="1"/>
  <c r="I251" i="1"/>
  <c r="H251" i="1"/>
  <c r="G251" i="1"/>
  <c r="F251" i="1"/>
  <c r="E251" i="1"/>
  <c r="D251" i="1"/>
  <c r="C251" i="1"/>
  <c r="B251" i="1"/>
  <c r="Y250" i="1"/>
  <c r="X250" i="1"/>
  <c r="X252" i="1" s="1"/>
  <c r="X254" i="1" s="1"/>
  <c r="W250" i="1"/>
  <c r="V250" i="1"/>
  <c r="U250" i="1"/>
  <c r="T250" i="1"/>
  <c r="T252" i="1" s="1"/>
  <c r="T254" i="1" s="1"/>
  <c r="S250" i="1"/>
  <c r="R250" i="1"/>
  <c r="Q250" i="1"/>
  <c r="P250" i="1"/>
  <c r="P252" i="1" s="1"/>
  <c r="P254" i="1" s="1"/>
  <c r="O250" i="1"/>
  <c r="N250" i="1"/>
  <c r="Z250" i="1" s="1"/>
  <c r="M250" i="1"/>
  <c r="L250" i="1"/>
  <c r="L252" i="1" s="1"/>
  <c r="L254" i="1" s="1"/>
  <c r="K250" i="1"/>
  <c r="J250" i="1"/>
  <c r="I250" i="1"/>
  <c r="H250" i="1"/>
  <c r="H252" i="1" s="1"/>
  <c r="H254" i="1" s="1"/>
  <c r="G250" i="1"/>
  <c r="F250" i="1"/>
  <c r="E250" i="1"/>
  <c r="D250" i="1"/>
  <c r="D252" i="1" s="1"/>
  <c r="D254" i="1" s="1"/>
  <c r="C250" i="1"/>
  <c r="B250" i="1"/>
  <c r="Y249" i="1"/>
  <c r="X249" i="1"/>
  <c r="W249" i="1"/>
  <c r="W252" i="1" s="1"/>
  <c r="V249" i="1"/>
  <c r="U249" i="1"/>
  <c r="T249" i="1"/>
  <c r="S249" i="1"/>
  <c r="S252" i="1" s="1"/>
  <c r="R249" i="1"/>
  <c r="Q249" i="1"/>
  <c r="P249" i="1"/>
  <c r="O249" i="1"/>
  <c r="O252" i="1" s="1"/>
  <c r="N249" i="1"/>
  <c r="M249" i="1"/>
  <c r="Z249" i="1" s="1"/>
  <c r="L249" i="1"/>
  <c r="K249" i="1"/>
  <c r="K252" i="1" s="1"/>
  <c r="J249" i="1"/>
  <c r="I249" i="1"/>
  <c r="H249" i="1"/>
  <c r="G249" i="1"/>
  <c r="G252" i="1" s="1"/>
  <c r="F249" i="1"/>
  <c r="E249" i="1"/>
  <c r="D249" i="1"/>
  <c r="C249" i="1"/>
  <c r="C252" i="1" s="1"/>
  <c r="B249" i="1"/>
  <c r="Y248" i="1"/>
  <c r="Y252" i="1" s="1"/>
  <c r="X248" i="1"/>
  <c r="W248" i="1"/>
  <c r="V248" i="1"/>
  <c r="V252" i="1" s="1"/>
  <c r="V254" i="1" s="1"/>
  <c r="U248" i="1"/>
  <c r="U252" i="1" s="1"/>
  <c r="T248" i="1"/>
  <c r="S248" i="1"/>
  <c r="R248" i="1"/>
  <c r="R252" i="1" s="1"/>
  <c r="R254" i="1" s="1"/>
  <c r="Q248" i="1"/>
  <c r="Q252" i="1" s="1"/>
  <c r="P248" i="1"/>
  <c r="O248" i="1"/>
  <c r="N248" i="1"/>
  <c r="N252" i="1" s="1"/>
  <c r="N254" i="1" s="1"/>
  <c r="M248" i="1"/>
  <c r="M252" i="1" s="1"/>
  <c r="L248" i="1"/>
  <c r="K248" i="1"/>
  <c r="J248" i="1"/>
  <c r="J252" i="1" s="1"/>
  <c r="J254" i="1" s="1"/>
  <c r="I248" i="1"/>
  <c r="I252" i="1" s="1"/>
  <c r="H248" i="1"/>
  <c r="G248" i="1"/>
  <c r="F248" i="1"/>
  <c r="F252" i="1" s="1"/>
  <c r="F254" i="1" s="1"/>
  <c r="E248" i="1"/>
  <c r="E252" i="1" s="1"/>
  <c r="D248" i="1"/>
  <c r="C248" i="1"/>
  <c r="B248" i="1"/>
  <c r="B252" i="1" s="1"/>
  <c r="B254" i="1" s="1"/>
  <c r="Y243" i="1"/>
  <c r="X243" i="1"/>
  <c r="W243" i="1"/>
  <c r="V243" i="1"/>
  <c r="U243" i="1"/>
  <c r="T243" i="1"/>
  <c r="S243" i="1"/>
  <c r="R243" i="1"/>
  <c r="Q243" i="1"/>
  <c r="P243" i="1"/>
  <c r="O243" i="1"/>
  <c r="N243" i="1"/>
  <c r="Z243" i="1" s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A243" i="1" s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Z241" i="1" s="1"/>
  <c r="AA241" i="1" s="1"/>
  <c r="L241" i="1"/>
  <c r="K241" i="1"/>
  <c r="J241" i="1"/>
  <c r="I241" i="1"/>
  <c r="H241" i="1"/>
  <c r="G241" i="1"/>
  <c r="F241" i="1"/>
  <c r="E241" i="1"/>
  <c r="D241" i="1"/>
  <c r="C241" i="1"/>
  <c r="B241" i="1"/>
  <c r="Y240" i="1"/>
  <c r="X240" i="1"/>
  <c r="W240" i="1"/>
  <c r="W242" i="1" s="1"/>
  <c r="W244" i="1" s="1"/>
  <c r="V240" i="1"/>
  <c r="U240" i="1"/>
  <c r="T240" i="1"/>
  <c r="S240" i="1"/>
  <c r="S242" i="1" s="1"/>
  <c r="S244" i="1" s="1"/>
  <c r="R240" i="1"/>
  <c r="Q240" i="1"/>
  <c r="P240" i="1"/>
  <c r="O240" i="1"/>
  <c r="O242" i="1" s="1"/>
  <c r="O244" i="1" s="1"/>
  <c r="N240" i="1"/>
  <c r="M240" i="1"/>
  <c r="Z240" i="1" s="1"/>
  <c r="AA240" i="1" s="1"/>
  <c r="L240" i="1"/>
  <c r="K240" i="1"/>
  <c r="K242" i="1" s="1"/>
  <c r="K244" i="1" s="1"/>
  <c r="J240" i="1"/>
  <c r="I240" i="1"/>
  <c r="H240" i="1"/>
  <c r="G240" i="1"/>
  <c r="G242" i="1" s="1"/>
  <c r="G244" i="1" s="1"/>
  <c r="F240" i="1"/>
  <c r="E240" i="1"/>
  <c r="D240" i="1"/>
  <c r="C240" i="1"/>
  <c r="C242" i="1" s="1"/>
  <c r="C244" i="1" s="1"/>
  <c r="B240" i="1"/>
  <c r="Y239" i="1"/>
  <c r="X239" i="1"/>
  <c r="W239" i="1"/>
  <c r="V239" i="1"/>
  <c r="V242" i="1" s="1"/>
  <c r="U239" i="1"/>
  <c r="T239" i="1"/>
  <c r="S239" i="1"/>
  <c r="R239" i="1"/>
  <c r="R242" i="1" s="1"/>
  <c r="Q239" i="1"/>
  <c r="P239" i="1"/>
  <c r="O239" i="1"/>
  <c r="N239" i="1"/>
  <c r="N242" i="1" s="1"/>
  <c r="M239" i="1"/>
  <c r="L239" i="1"/>
  <c r="K239" i="1"/>
  <c r="J239" i="1"/>
  <c r="J242" i="1" s="1"/>
  <c r="I239" i="1"/>
  <c r="H239" i="1"/>
  <c r="G239" i="1"/>
  <c r="F239" i="1"/>
  <c r="F242" i="1" s="1"/>
  <c r="E239" i="1"/>
  <c r="D239" i="1"/>
  <c r="C239" i="1"/>
  <c r="B239" i="1"/>
  <c r="B242" i="1" s="1"/>
  <c r="Y238" i="1"/>
  <c r="Y242" i="1" s="1"/>
  <c r="Y244" i="1" s="1"/>
  <c r="X238" i="1"/>
  <c r="X242" i="1" s="1"/>
  <c r="W238" i="1"/>
  <c r="V238" i="1"/>
  <c r="U238" i="1"/>
  <c r="U242" i="1" s="1"/>
  <c r="U244" i="1" s="1"/>
  <c r="T238" i="1"/>
  <c r="T242" i="1" s="1"/>
  <c r="S238" i="1"/>
  <c r="R238" i="1"/>
  <c r="Q238" i="1"/>
  <c r="Q242" i="1" s="1"/>
  <c r="Q244" i="1" s="1"/>
  <c r="P238" i="1"/>
  <c r="P242" i="1" s="1"/>
  <c r="O238" i="1"/>
  <c r="N238" i="1"/>
  <c r="M238" i="1"/>
  <c r="M242" i="1" s="1"/>
  <c r="M244" i="1" s="1"/>
  <c r="L238" i="1"/>
  <c r="L242" i="1" s="1"/>
  <c r="K238" i="1"/>
  <c r="J238" i="1"/>
  <c r="I238" i="1"/>
  <c r="I242" i="1" s="1"/>
  <c r="I244" i="1" s="1"/>
  <c r="H238" i="1"/>
  <c r="H242" i="1" s="1"/>
  <c r="G238" i="1"/>
  <c r="F238" i="1"/>
  <c r="E238" i="1"/>
  <c r="E242" i="1" s="1"/>
  <c r="E244" i="1" s="1"/>
  <c r="D238" i="1"/>
  <c r="D242" i="1" s="1"/>
  <c r="C238" i="1"/>
  <c r="B238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Z233" i="1" s="1"/>
  <c r="L233" i="1"/>
  <c r="K233" i="1"/>
  <c r="J233" i="1"/>
  <c r="I233" i="1"/>
  <c r="H233" i="1"/>
  <c r="G233" i="1"/>
  <c r="F233" i="1"/>
  <c r="E233" i="1"/>
  <c r="D233" i="1"/>
  <c r="C233" i="1"/>
  <c r="B233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Z231" i="1" s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A231" i="1" s="1"/>
  <c r="Y230" i="1"/>
  <c r="X230" i="1"/>
  <c r="W230" i="1"/>
  <c r="V230" i="1"/>
  <c r="V232" i="1" s="1"/>
  <c r="V234" i="1" s="1"/>
  <c r="U230" i="1"/>
  <c r="T230" i="1"/>
  <c r="S230" i="1"/>
  <c r="R230" i="1"/>
  <c r="R232" i="1" s="1"/>
  <c r="R234" i="1" s="1"/>
  <c r="Q230" i="1"/>
  <c r="P230" i="1"/>
  <c r="O230" i="1"/>
  <c r="N230" i="1"/>
  <c r="N232" i="1" s="1"/>
  <c r="N234" i="1" s="1"/>
  <c r="M230" i="1"/>
  <c r="L230" i="1"/>
  <c r="K230" i="1"/>
  <c r="J230" i="1"/>
  <c r="J232" i="1" s="1"/>
  <c r="J234" i="1" s="1"/>
  <c r="I230" i="1"/>
  <c r="H230" i="1"/>
  <c r="G230" i="1"/>
  <c r="F230" i="1"/>
  <c r="F232" i="1" s="1"/>
  <c r="F234" i="1" s="1"/>
  <c r="E230" i="1"/>
  <c r="D230" i="1"/>
  <c r="C230" i="1"/>
  <c r="B230" i="1"/>
  <c r="Y229" i="1"/>
  <c r="Y232" i="1" s="1"/>
  <c r="X229" i="1"/>
  <c r="W229" i="1"/>
  <c r="V229" i="1"/>
  <c r="U229" i="1"/>
  <c r="U232" i="1" s="1"/>
  <c r="T229" i="1"/>
  <c r="S229" i="1"/>
  <c r="R229" i="1"/>
  <c r="Q229" i="1"/>
  <c r="Q232" i="1" s="1"/>
  <c r="P229" i="1"/>
  <c r="O229" i="1"/>
  <c r="N229" i="1"/>
  <c r="M229" i="1"/>
  <c r="M232" i="1" s="1"/>
  <c r="L229" i="1"/>
  <c r="K229" i="1"/>
  <c r="J229" i="1"/>
  <c r="I229" i="1"/>
  <c r="I232" i="1" s="1"/>
  <c r="H229" i="1"/>
  <c r="G229" i="1"/>
  <c r="F229" i="1"/>
  <c r="E229" i="1"/>
  <c r="E232" i="1" s="1"/>
  <c r="D229" i="1"/>
  <c r="C229" i="1"/>
  <c r="B229" i="1"/>
  <c r="Y228" i="1"/>
  <c r="X228" i="1"/>
  <c r="X232" i="1" s="1"/>
  <c r="X234" i="1" s="1"/>
  <c r="W228" i="1"/>
  <c r="W232" i="1" s="1"/>
  <c r="V228" i="1"/>
  <c r="U228" i="1"/>
  <c r="T228" i="1"/>
  <c r="T232" i="1" s="1"/>
  <c r="T234" i="1" s="1"/>
  <c r="S228" i="1"/>
  <c r="S232" i="1" s="1"/>
  <c r="R228" i="1"/>
  <c r="Q228" i="1"/>
  <c r="P228" i="1"/>
  <c r="P232" i="1" s="1"/>
  <c r="P234" i="1" s="1"/>
  <c r="O228" i="1"/>
  <c r="O232" i="1" s="1"/>
  <c r="N228" i="1"/>
  <c r="Z228" i="1" s="1"/>
  <c r="M228" i="1"/>
  <c r="L228" i="1"/>
  <c r="L232" i="1" s="1"/>
  <c r="L234" i="1" s="1"/>
  <c r="K228" i="1"/>
  <c r="K232" i="1" s="1"/>
  <c r="J228" i="1"/>
  <c r="I228" i="1"/>
  <c r="H228" i="1"/>
  <c r="H232" i="1" s="1"/>
  <c r="H234" i="1" s="1"/>
  <c r="G228" i="1"/>
  <c r="G232" i="1" s="1"/>
  <c r="F228" i="1"/>
  <c r="E228" i="1"/>
  <c r="D228" i="1"/>
  <c r="D232" i="1" s="1"/>
  <c r="D234" i="1" s="1"/>
  <c r="C228" i="1"/>
  <c r="C232" i="1" s="1"/>
  <c r="B228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Z221" i="1" s="1"/>
  <c r="AA221" i="1" s="1"/>
  <c r="L221" i="1"/>
  <c r="K221" i="1"/>
  <c r="J221" i="1"/>
  <c r="I221" i="1"/>
  <c r="H221" i="1"/>
  <c r="G221" i="1"/>
  <c r="F221" i="1"/>
  <c r="E221" i="1"/>
  <c r="D221" i="1"/>
  <c r="C221" i="1"/>
  <c r="B221" i="1"/>
  <c r="Y220" i="1"/>
  <c r="Y222" i="1" s="1"/>
  <c r="Y224" i="1" s="1"/>
  <c r="X220" i="1"/>
  <c r="W220" i="1"/>
  <c r="V220" i="1"/>
  <c r="U220" i="1"/>
  <c r="U222" i="1" s="1"/>
  <c r="U224" i="1" s="1"/>
  <c r="T220" i="1"/>
  <c r="S220" i="1"/>
  <c r="R220" i="1"/>
  <c r="Q220" i="1"/>
  <c r="Q222" i="1" s="1"/>
  <c r="Q224" i="1" s="1"/>
  <c r="P220" i="1"/>
  <c r="O220" i="1"/>
  <c r="N220" i="1"/>
  <c r="M220" i="1"/>
  <c r="Z220" i="1" s="1"/>
  <c r="AA220" i="1" s="1"/>
  <c r="L220" i="1"/>
  <c r="K220" i="1"/>
  <c r="J220" i="1"/>
  <c r="I220" i="1"/>
  <c r="I222" i="1" s="1"/>
  <c r="I224" i="1" s="1"/>
  <c r="H220" i="1"/>
  <c r="G220" i="1"/>
  <c r="F220" i="1"/>
  <c r="E220" i="1"/>
  <c r="E222" i="1" s="1"/>
  <c r="E224" i="1" s="1"/>
  <c r="D220" i="1"/>
  <c r="C220" i="1"/>
  <c r="B220" i="1"/>
  <c r="Y219" i="1"/>
  <c r="X219" i="1"/>
  <c r="X222" i="1" s="1"/>
  <c r="W219" i="1"/>
  <c r="V219" i="1"/>
  <c r="U219" i="1"/>
  <c r="T219" i="1"/>
  <c r="T222" i="1" s="1"/>
  <c r="S219" i="1"/>
  <c r="R219" i="1"/>
  <c r="Q219" i="1"/>
  <c r="P219" i="1"/>
  <c r="P222" i="1" s="1"/>
  <c r="O219" i="1"/>
  <c r="N219" i="1"/>
  <c r="Z219" i="1" s="1"/>
  <c r="AB219" i="1" s="1"/>
  <c r="M219" i="1"/>
  <c r="L219" i="1"/>
  <c r="L222" i="1" s="1"/>
  <c r="K219" i="1"/>
  <c r="J219" i="1"/>
  <c r="I219" i="1"/>
  <c r="H219" i="1"/>
  <c r="H222" i="1" s="1"/>
  <c r="G219" i="1"/>
  <c r="F219" i="1"/>
  <c r="E219" i="1"/>
  <c r="D219" i="1"/>
  <c r="D222" i="1" s="1"/>
  <c r="C219" i="1"/>
  <c r="B219" i="1"/>
  <c r="Y218" i="1"/>
  <c r="X218" i="1"/>
  <c r="W218" i="1"/>
  <c r="W222" i="1" s="1"/>
  <c r="W224" i="1" s="1"/>
  <c r="V218" i="1"/>
  <c r="V222" i="1" s="1"/>
  <c r="U218" i="1"/>
  <c r="T218" i="1"/>
  <c r="S218" i="1"/>
  <c r="S222" i="1" s="1"/>
  <c r="S224" i="1" s="1"/>
  <c r="R218" i="1"/>
  <c r="R222" i="1" s="1"/>
  <c r="Q218" i="1"/>
  <c r="P218" i="1"/>
  <c r="O218" i="1"/>
  <c r="O222" i="1" s="1"/>
  <c r="O224" i="1" s="1"/>
  <c r="N218" i="1"/>
  <c r="N222" i="1" s="1"/>
  <c r="M218" i="1"/>
  <c r="Z218" i="1" s="1"/>
  <c r="L218" i="1"/>
  <c r="K218" i="1"/>
  <c r="K222" i="1" s="1"/>
  <c r="K224" i="1" s="1"/>
  <c r="J218" i="1"/>
  <c r="J222" i="1" s="1"/>
  <c r="I218" i="1"/>
  <c r="H218" i="1"/>
  <c r="G218" i="1"/>
  <c r="G222" i="1" s="1"/>
  <c r="G224" i="1" s="1"/>
  <c r="F218" i="1"/>
  <c r="F222" i="1" s="1"/>
  <c r="E218" i="1"/>
  <c r="D218" i="1"/>
  <c r="C218" i="1"/>
  <c r="C222" i="1" s="1"/>
  <c r="C224" i="1" s="1"/>
  <c r="B218" i="1"/>
  <c r="B222" i="1" s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Z211" i="1" s="1"/>
  <c r="M211" i="1"/>
  <c r="L211" i="1"/>
  <c r="K211" i="1"/>
  <c r="J211" i="1"/>
  <c r="I211" i="1"/>
  <c r="H211" i="1"/>
  <c r="G211" i="1"/>
  <c r="F211" i="1"/>
  <c r="E211" i="1"/>
  <c r="D211" i="1"/>
  <c r="C211" i="1"/>
  <c r="B211" i="1"/>
  <c r="Y210" i="1"/>
  <c r="X210" i="1"/>
  <c r="X212" i="1" s="1"/>
  <c r="X214" i="1" s="1"/>
  <c r="W210" i="1"/>
  <c r="V210" i="1"/>
  <c r="U210" i="1"/>
  <c r="T210" i="1"/>
  <c r="T212" i="1" s="1"/>
  <c r="T214" i="1" s="1"/>
  <c r="S210" i="1"/>
  <c r="R210" i="1"/>
  <c r="Q210" i="1"/>
  <c r="P210" i="1"/>
  <c r="P212" i="1" s="1"/>
  <c r="P214" i="1" s="1"/>
  <c r="O210" i="1"/>
  <c r="N210" i="1"/>
  <c r="Z210" i="1" s="1"/>
  <c r="M210" i="1"/>
  <c r="L210" i="1"/>
  <c r="L212" i="1" s="1"/>
  <c r="L214" i="1" s="1"/>
  <c r="K210" i="1"/>
  <c r="J210" i="1"/>
  <c r="I210" i="1"/>
  <c r="H210" i="1"/>
  <c r="H212" i="1" s="1"/>
  <c r="H214" i="1" s="1"/>
  <c r="G210" i="1"/>
  <c r="F210" i="1"/>
  <c r="E210" i="1"/>
  <c r="D210" i="1"/>
  <c r="D212" i="1" s="1"/>
  <c r="D214" i="1" s="1"/>
  <c r="C210" i="1"/>
  <c r="B210" i="1"/>
  <c r="Y209" i="1"/>
  <c r="X209" i="1"/>
  <c r="W209" i="1"/>
  <c r="W212" i="1" s="1"/>
  <c r="V209" i="1"/>
  <c r="U209" i="1"/>
  <c r="T209" i="1"/>
  <c r="S209" i="1"/>
  <c r="S212" i="1" s="1"/>
  <c r="R209" i="1"/>
  <c r="Q209" i="1"/>
  <c r="P209" i="1"/>
  <c r="O209" i="1"/>
  <c r="O212" i="1" s="1"/>
  <c r="N209" i="1"/>
  <c r="M209" i="1"/>
  <c r="Z209" i="1" s="1"/>
  <c r="L209" i="1"/>
  <c r="K209" i="1"/>
  <c r="K212" i="1" s="1"/>
  <c r="J209" i="1"/>
  <c r="I209" i="1"/>
  <c r="H209" i="1"/>
  <c r="G209" i="1"/>
  <c r="G212" i="1" s="1"/>
  <c r="F209" i="1"/>
  <c r="E209" i="1"/>
  <c r="D209" i="1"/>
  <c r="C209" i="1"/>
  <c r="C212" i="1" s="1"/>
  <c r="B209" i="1"/>
  <c r="Y208" i="1"/>
  <c r="Y212" i="1" s="1"/>
  <c r="X208" i="1"/>
  <c r="W208" i="1"/>
  <c r="V208" i="1"/>
  <c r="V212" i="1" s="1"/>
  <c r="V214" i="1" s="1"/>
  <c r="U208" i="1"/>
  <c r="U212" i="1" s="1"/>
  <c r="T208" i="1"/>
  <c r="S208" i="1"/>
  <c r="R208" i="1"/>
  <c r="R212" i="1" s="1"/>
  <c r="R214" i="1" s="1"/>
  <c r="Q208" i="1"/>
  <c r="Q212" i="1" s="1"/>
  <c r="P208" i="1"/>
  <c r="O208" i="1"/>
  <c r="N208" i="1"/>
  <c r="N212" i="1" s="1"/>
  <c r="N214" i="1" s="1"/>
  <c r="M208" i="1"/>
  <c r="M212" i="1" s="1"/>
  <c r="L208" i="1"/>
  <c r="K208" i="1"/>
  <c r="J208" i="1"/>
  <c r="J212" i="1" s="1"/>
  <c r="J214" i="1" s="1"/>
  <c r="I208" i="1"/>
  <c r="I212" i="1" s="1"/>
  <c r="H208" i="1"/>
  <c r="G208" i="1"/>
  <c r="F208" i="1"/>
  <c r="F212" i="1" s="1"/>
  <c r="F214" i="1" s="1"/>
  <c r="E208" i="1"/>
  <c r="E212" i="1" s="1"/>
  <c r="D208" i="1"/>
  <c r="C208" i="1"/>
  <c r="B208" i="1"/>
  <c r="B212" i="1" s="1"/>
  <c r="B214" i="1" s="1"/>
  <c r="Y203" i="1"/>
  <c r="X203" i="1"/>
  <c r="W203" i="1"/>
  <c r="V203" i="1"/>
  <c r="U203" i="1"/>
  <c r="T203" i="1"/>
  <c r="S203" i="1"/>
  <c r="R203" i="1"/>
  <c r="Q203" i="1"/>
  <c r="P203" i="1"/>
  <c r="O203" i="1"/>
  <c r="N203" i="1"/>
  <c r="Z203" i="1" s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A203" i="1" s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Z201" i="1" s="1"/>
  <c r="AA201" i="1" s="1"/>
  <c r="L201" i="1"/>
  <c r="K201" i="1"/>
  <c r="J201" i="1"/>
  <c r="I201" i="1"/>
  <c r="H201" i="1"/>
  <c r="G201" i="1"/>
  <c r="F201" i="1"/>
  <c r="E201" i="1"/>
  <c r="D201" i="1"/>
  <c r="C201" i="1"/>
  <c r="B201" i="1"/>
  <c r="Y200" i="1"/>
  <c r="X200" i="1"/>
  <c r="W200" i="1"/>
  <c r="W202" i="1" s="1"/>
  <c r="W204" i="1" s="1"/>
  <c r="V200" i="1"/>
  <c r="U200" i="1"/>
  <c r="T200" i="1"/>
  <c r="S200" i="1"/>
  <c r="S202" i="1" s="1"/>
  <c r="S204" i="1" s="1"/>
  <c r="R200" i="1"/>
  <c r="Q200" i="1"/>
  <c r="P200" i="1"/>
  <c r="O200" i="1"/>
  <c r="O202" i="1" s="1"/>
  <c r="O204" i="1" s="1"/>
  <c r="N200" i="1"/>
  <c r="M200" i="1"/>
  <c r="Z200" i="1" s="1"/>
  <c r="AA200" i="1" s="1"/>
  <c r="L200" i="1"/>
  <c r="K200" i="1"/>
  <c r="K202" i="1" s="1"/>
  <c r="K204" i="1" s="1"/>
  <c r="J200" i="1"/>
  <c r="I200" i="1"/>
  <c r="H200" i="1"/>
  <c r="G200" i="1"/>
  <c r="G202" i="1" s="1"/>
  <c r="G204" i="1" s="1"/>
  <c r="F200" i="1"/>
  <c r="E200" i="1"/>
  <c r="D200" i="1"/>
  <c r="C200" i="1"/>
  <c r="C202" i="1" s="1"/>
  <c r="C204" i="1" s="1"/>
  <c r="B200" i="1"/>
  <c r="Y199" i="1"/>
  <c r="X199" i="1"/>
  <c r="W199" i="1"/>
  <c r="V199" i="1"/>
  <c r="V202" i="1" s="1"/>
  <c r="U199" i="1"/>
  <c r="T199" i="1"/>
  <c r="S199" i="1"/>
  <c r="R199" i="1"/>
  <c r="R202" i="1" s="1"/>
  <c r="Q199" i="1"/>
  <c r="P199" i="1"/>
  <c r="O199" i="1"/>
  <c r="N199" i="1"/>
  <c r="N202" i="1" s="1"/>
  <c r="M199" i="1"/>
  <c r="L199" i="1"/>
  <c r="K199" i="1"/>
  <c r="J199" i="1"/>
  <c r="J202" i="1" s="1"/>
  <c r="I199" i="1"/>
  <c r="H199" i="1"/>
  <c r="G199" i="1"/>
  <c r="F199" i="1"/>
  <c r="F202" i="1" s="1"/>
  <c r="E199" i="1"/>
  <c r="D199" i="1"/>
  <c r="C199" i="1"/>
  <c r="B199" i="1"/>
  <c r="B202" i="1" s="1"/>
  <c r="Y198" i="1"/>
  <c r="Y202" i="1" s="1"/>
  <c r="Y204" i="1" s="1"/>
  <c r="X198" i="1"/>
  <c r="X202" i="1" s="1"/>
  <c r="W198" i="1"/>
  <c r="V198" i="1"/>
  <c r="U198" i="1"/>
  <c r="U202" i="1" s="1"/>
  <c r="U204" i="1" s="1"/>
  <c r="T198" i="1"/>
  <c r="T202" i="1" s="1"/>
  <c r="S198" i="1"/>
  <c r="R198" i="1"/>
  <c r="Q198" i="1"/>
  <c r="Q202" i="1" s="1"/>
  <c r="Q204" i="1" s="1"/>
  <c r="P198" i="1"/>
  <c r="P202" i="1" s="1"/>
  <c r="O198" i="1"/>
  <c r="N198" i="1"/>
  <c r="M198" i="1"/>
  <c r="M202" i="1" s="1"/>
  <c r="M204" i="1" s="1"/>
  <c r="L198" i="1"/>
  <c r="L202" i="1" s="1"/>
  <c r="K198" i="1"/>
  <c r="J198" i="1"/>
  <c r="I198" i="1"/>
  <c r="I202" i="1" s="1"/>
  <c r="I204" i="1" s="1"/>
  <c r="H198" i="1"/>
  <c r="H202" i="1" s="1"/>
  <c r="G198" i="1"/>
  <c r="F198" i="1"/>
  <c r="E198" i="1"/>
  <c r="E202" i="1" s="1"/>
  <c r="E204" i="1" s="1"/>
  <c r="D198" i="1"/>
  <c r="D202" i="1" s="1"/>
  <c r="C198" i="1"/>
  <c r="B198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Z193" i="1" s="1"/>
  <c r="L193" i="1"/>
  <c r="K193" i="1"/>
  <c r="J193" i="1"/>
  <c r="I193" i="1"/>
  <c r="H193" i="1"/>
  <c r="G193" i="1"/>
  <c r="F193" i="1"/>
  <c r="E193" i="1"/>
  <c r="D193" i="1"/>
  <c r="C193" i="1"/>
  <c r="B193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Z191" i="1" s="1"/>
  <c r="M191" i="1"/>
  <c r="L191" i="1"/>
  <c r="K191" i="1"/>
  <c r="J191" i="1"/>
  <c r="I191" i="1"/>
  <c r="H191" i="1"/>
  <c r="G191" i="1"/>
  <c r="F191" i="1"/>
  <c r="E191" i="1"/>
  <c r="D191" i="1"/>
  <c r="C191" i="1"/>
  <c r="B191" i="1"/>
  <c r="Y190" i="1"/>
  <c r="X190" i="1"/>
  <c r="W190" i="1"/>
  <c r="V190" i="1"/>
  <c r="V192" i="1" s="1"/>
  <c r="V194" i="1" s="1"/>
  <c r="U190" i="1"/>
  <c r="T190" i="1"/>
  <c r="S190" i="1"/>
  <c r="R190" i="1"/>
  <c r="R192" i="1" s="1"/>
  <c r="R194" i="1" s="1"/>
  <c r="Q190" i="1"/>
  <c r="P190" i="1"/>
  <c r="O190" i="1"/>
  <c r="N190" i="1"/>
  <c r="N192" i="1" s="1"/>
  <c r="N194" i="1" s="1"/>
  <c r="M190" i="1"/>
  <c r="L190" i="1"/>
  <c r="K190" i="1"/>
  <c r="J190" i="1"/>
  <c r="J192" i="1" s="1"/>
  <c r="J194" i="1" s="1"/>
  <c r="I190" i="1"/>
  <c r="H190" i="1"/>
  <c r="G190" i="1"/>
  <c r="F190" i="1"/>
  <c r="F192" i="1" s="1"/>
  <c r="F194" i="1" s="1"/>
  <c r="E190" i="1"/>
  <c r="D190" i="1"/>
  <c r="C190" i="1"/>
  <c r="B190" i="1"/>
  <c r="Y189" i="1"/>
  <c r="Y192" i="1" s="1"/>
  <c r="X189" i="1"/>
  <c r="W189" i="1"/>
  <c r="V189" i="1"/>
  <c r="U189" i="1"/>
  <c r="U192" i="1" s="1"/>
  <c r="T189" i="1"/>
  <c r="S189" i="1"/>
  <c r="R189" i="1"/>
  <c r="Q189" i="1"/>
  <c r="Q192" i="1" s="1"/>
  <c r="P189" i="1"/>
  <c r="O189" i="1"/>
  <c r="N189" i="1"/>
  <c r="M189" i="1"/>
  <c r="M192" i="1" s="1"/>
  <c r="L189" i="1"/>
  <c r="K189" i="1"/>
  <c r="J189" i="1"/>
  <c r="I189" i="1"/>
  <c r="I192" i="1" s="1"/>
  <c r="H189" i="1"/>
  <c r="G189" i="1"/>
  <c r="F189" i="1"/>
  <c r="E189" i="1"/>
  <c r="E192" i="1" s="1"/>
  <c r="D189" i="1"/>
  <c r="C189" i="1"/>
  <c r="B189" i="1"/>
  <c r="Y188" i="1"/>
  <c r="X188" i="1"/>
  <c r="X192" i="1" s="1"/>
  <c r="X194" i="1" s="1"/>
  <c r="W188" i="1"/>
  <c r="W192" i="1" s="1"/>
  <c r="V188" i="1"/>
  <c r="U188" i="1"/>
  <c r="T188" i="1"/>
  <c r="T192" i="1" s="1"/>
  <c r="T194" i="1" s="1"/>
  <c r="S188" i="1"/>
  <c r="S192" i="1" s="1"/>
  <c r="R188" i="1"/>
  <c r="Q188" i="1"/>
  <c r="P188" i="1"/>
  <c r="P192" i="1" s="1"/>
  <c r="P194" i="1" s="1"/>
  <c r="O188" i="1"/>
  <c r="O192" i="1" s="1"/>
  <c r="N188" i="1"/>
  <c r="Z188" i="1" s="1"/>
  <c r="M188" i="1"/>
  <c r="L188" i="1"/>
  <c r="L192" i="1" s="1"/>
  <c r="L194" i="1" s="1"/>
  <c r="K188" i="1"/>
  <c r="K192" i="1" s="1"/>
  <c r="J188" i="1"/>
  <c r="I188" i="1"/>
  <c r="H188" i="1"/>
  <c r="H192" i="1" s="1"/>
  <c r="H194" i="1" s="1"/>
  <c r="G188" i="1"/>
  <c r="G192" i="1" s="1"/>
  <c r="F188" i="1"/>
  <c r="E188" i="1"/>
  <c r="D188" i="1"/>
  <c r="D192" i="1" s="1"/>
  <c r="D194" i="1" s="1"/>
  <c r="C188" i="1"/>
  <c r="C192" i="1" s="1"/>
  <c r="B188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Z181" i="1" s="1"/>
  <c r="AA181" i="1" s="1"/>
  <c r="L181" i="1"/>
  <c r="K181" i="1"/>
  <c r="J181" i="1"/>
  <c r="I181" i="1"/>
  <c r="H181" i="1"/>
  <c r="G181" i="1"/>
  <c r="F181" i="1"/>
  <c r="E181" i="1"/>
  <c r="D181" i="1"/>
  <c r="C181" i="1"/>
  <c r="B181" i="1"/>
  <c r="Y180" i="1"/>
  <c r="Y182" i="1" s="1"/>
  <c r="Y184" i="1" s="1"/>
  <c r="X180" i="1"/>
  <c r="W180" i="1"/>
  <c r="V180" i="1"/>
  <c r="U180" i="1"/>
  <c r="U182" i="1" s="1"/>
  <c r="U184" i="1" s="1"/>
  <c r="T180" i="1"/>
  <c r="S180" i="1"/>
  <c r="R180" i="1"/>
  <c r="Q180" i="1"/>
  <c r="Q182" i="1" s="1"/>
  <c r="Q184" i="1" s="1"/>
  <c r="P180" i="1"/>
  <c r="O180" i="1"/>
  <c r="N180" i="1"/>
  <c r="M180" i="1"/>
  <c r="Z180" i="1" s="1"/>
  <c r="AA180" i="1" s="1"/>
  <c r="L180" i="1"/>
  <c r="K180" i="1"/>
  <c r="J180" i="1"/>
  <c r="I180" i="1"/>
  <c r="I182" i="1" s="1"/>
  <c r="I184" i="1" s="1"/>
  <c r="H180" i="1"/>
  <c r="G180" i="1"/>
  <c r="F180" i="1"/>
  <c r="E180" i="1"/>
  <c r="E182" i="1" s="1"/>
  <c r="E184" i="1" s="1"/>
  <c r="D180" i="1"/>
  <c r="C180" i="1"/>
  <c r="B180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Z179" i="1" s="1"/>
  <c r="AB179" i="1" s="1"/>
  <c r="M179" i="1"/>
  <c r="L179" i="1"/>
  <c r="K179" i="1"/>
  <c r="J179" i="1"/>
  <c r="I179" i="1"/>
  <c r="H179" i="1"/>
  <c r="G179" i="1"/>
  <c r="F179" i="1"/>
  <c r="E179" i="1"/>
  <c r="D179" i="1"/>
  <c r="C179" i="1"/>
  <c r="B179" i="1"/>
  <c r="Y178" i="1"/>
  <c r="X178" i="1"/>
  <c r="X182" i="1" s="1"/>
  <c r="W178" i="1"/>
  <c r="W182" i="1" s="1"/>
  <c r="W184" i="1" s="1"/>
  <c r="V178" i="1"/>
  <c r="V182" i="1" s="1"/>
  <c r="U178" i="1"/>
  <c r="T178" i="1"/>
  <c r="T182" i="1" s="1"/>
  <c r="S178" i="1"/>
  <c r="S182" i="1" s="1"/>
  <c r="S184" i="1" s="1"/>
  <c r="R178" i="1"/>
  <c r="R182" i="1" s="1"/>
  <c r="Q178" i="1"/>
  <c r="P178" i="1"/>
  <c r="P182" i="1" s="1"/>
  <c r="O178" i="1"/>
  <c r="O182" i="1" s="1"/>
  <c r="O184" i="1" s="1"/>
  <c r="N178" i="1"/>
  <c r="N182" i="1" s="1"/>
  <c r="M178" i="1"/>
  <c r="Z178" i="1" s="1"/>
  <c r="L178" i="1"/>
  <c r="L182" i="1" s="1"/>
  <c r="K178" i="1"/>
  <c r="K182" i="1" s="1"/>
  <c r="K184" i="1" s="1"/>
  <c r="J178" i="1"/>
  <c r="J182" i="1" s="1"/>
  <c r="I178" i="1"/>
  <c r="H178" i="1"/>
  <c r="H182" i="1" s="1"/>
  <c r="G178" i="1"/>
  <c r="G182" i="1" s="1"/>
  <c r="G184" i="1" s="1"/>
  <c r="F178" i="1"/>
  <c r="F182" i="1" s="1"/>
  <c r="E178" i="1"/>
  <c r="D178" i="1"/>
  <c r="D182" i="1" s="1"/>
  <c r="C178" i="1"/>
  <c r="C182" i="1" s="1"/>
  <c r="C184" i="1" s="1"/>
  <c r="B178" i="1"/>
  <c r="B182" i="1" s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Z171" i="1" s="1"/>
  <c r="M171" i="1"/>
  <c r="L171" i="1"/>
  <c r="K171" i="1"/>
  <c r="J171" i="1"/>
  <c r="I171" i="1"/>
  <c r="H171" i="1"/>
  <c r="G171" i="1"/>
  <c r="F171" i="1"/>
  <c r="E171" i="1"/>
  <c r="D171" i="1"/>
  <c r="C171" i="1"/>
  <c r="B171" i="1"/>
  <c r="Y170" i="1"/>
  <c r="X170" i="1"/>
  <c r="X172" i="1" s="1"/>
  <c r="X174" i="1" s="1"/>
  <c r="W170" i="1"/>
  <c r="V170" i="1"/>
  <c r="U170" i="1"/>
  <c r="T170" i="1"/>
  <c r="T172" i="1" s="1"/>
  <c r="T174" i="1" s="1"/>
  <c r="S170" i="1"/>
  <c r="R170" i="1"/>
  <c r="Q170" i="1"/>
  <c r="P170" i="1"/>
  <c r="P172" i="1" s="1"/>
  <c r="P174" i="1" s="1"/>
  <c r="O170" i="1"/>
  <c r="N170" i="1"/>
  <c r="Z170" i="1" s="1"/>
  <c r="M170" i="1"/>
  <c r="L170" i="1"/>
  <c r="L172" i="1" s="1"/>
  <c r="L174" i="1" s="1"/>
  <c r="K170" i="1"/>
  <c r="J170" i="1"/>
  <c r="I170" i="1"/>
  <c r="H170" i="1"/>
  <c r="H172" i="1" s="1"/>
  <c r="H174" i="1" s="1"/>
  <c r="G170" i="1"/>
  <c r="F170" i="1"/>
  <c r="E170" i="1"/>
  <c r="D170" i="1"/>
  <c r="D172" i="1" s="1"/>
  <c r="D174" i="1" s="1"/>
  <c r="C170" i="1"/>
  <c r="B170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Z169" i="1" s="1"/>
  <c r="L169" i="1"/>
  <c r="K169" i="1"/>
  <c r="J169" i="1"/>
  <c r="I169" i="1"/>
  <c r="H169" i="1"/>
  <c r="G169" i="1"/>
  <c r="F169" i="1"/>
  <c r="E169" i="1"/>
  <c r="D169" i="1"/>
  <c r="C169" i="1"/>
  <c r="B169" i="1"/>
  <c r="Y168" i="1"/>
  <c r="Y172" i="1" s="1"/>
  <c r="X168" i="1"/>
  <c r="W168" i="1"/>
  <c r="W172" i="1" s="1"/>
  <c r="V168" i="1"/>
  <c r="V172" i="1" s="1"/>
  <c r="V174" i="1" s="1"/>
  <c r="U168" i="1"/>
  <c r="U172" i="1" s="1"/>
  <c r="T168" i="1"/>
  <c r="S168" i="1"/>
  <c r="S172" i="1" s="1"/>
  <c r="R168" i="1"/>
  <c r="R172" i="1" s="1"/>
  <c r="R174" i="1" s="1"/>
  <c r="Q168" i="1"/>
  <c r="Q172" i="1" s="1"/>
  <c r="P168" i="1"/>
  <c r="O168" i="1"/>
  <c r="O172" i="1" s="1"/>
  <c r="N168" i="1"/>
  <c r="N172" i="1" s="1"/>
  <c r="N174" i="1" s="1"/>
  <c r="M168" i="1"/>
  <c r="M172" i="1" s="1"/>
  <c r="L168" i="1"/>
  <c r="K168" i="1"/>
  <c r="K172" i="1" s="1"/>
  <c r="J168" i="1"/>
  <c r="J172" i="1" s="1"/>
  <c r="J174" i="1" s="1"/>
  <c r="I168" i="1"/>
  <c r="I172" i="1" s="1"/>
  <c r="H168" i="1"/>
  <c r="G168" i="1"/>
  <c r="G172" i="1" s="1"/>
  <c r="F168" i="1"/>
  <c r="F172" i="1" s="1"/>
  <c r="F174" i="1" s="1"/>
  <c r="E168" i="1"/>
  <c r="E172" i="1" s="1"/>
  <c r="D168" i="1"/>
  <c r="C168" i="1"/>
  <c r="C172" i="1" s="1"/>
  <c r="B168" i="1"/>
  <c r="B172" i="1" s="1"/>
  <c r="B174" i="1" s="1"/>
  <c r="Y163" i="1"/>
  <c r="X163" i="1"/>
  <c r="W163" i="1"/>
  <c r="V163" i="1"/>
  <c r="U163" i="1"/>
  <c r="T163" i="1"/>
  <c r="S163" i="1"/>
  <c r="R163" i="1"/>
  <c r="Q163" i="1"/>
  <c r="P163" i="1"/>
  <c r="O163" i="1"/>
  <c r="N163" i="1"/>
  <c r="Z163" i="1" s="1"/>
  <c r="M163" i="1"/>
  <c r="L163" i="1"/>
  <c r="K163" i="1"/>
  <c r="J163" i="1"/>
  <c r="I163" i="1"/>
  <c r="H163" i="1"/>
  <c r="G163" i="1"/>
  <c r="F163" i="1"/>
  <c r="E163" i="1"/>
  <c r="D163" i="1"/>
  <c r="C163" i="1"/>
  <c r="B163" i="1"/>
  <c r="AA163" i="1" s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Z161" i="1" s="1"/>
  <c r="AA161" i="1" s="1"/>
  <c r="L161" i="1"/>
  <c r="K161" i="1"/>
  <c r="J161" i="1"/>
  <c r="I161" i="1"/>
  <c r="H161" i="1"/>
  <c r="G161" i="1"/>
  <c r="F161" i="1"/>
  <c r="E161" i="1"/>
  <c r="D161" i="1"/>
  <c r="C161" i="1"/>
  <c r="B161" i="1"/>
  <c r="Y160" i="1"/>
  <c r="X160" i="1"/>
  <c r="W160" i="1"/>
  <c r="W162" i="1" s="1"/>
  <c r="W164" i="1" s="1"/>
  <c r="V160" i="1"/>
  <c r="U160" i="1"/>
  <c r="T160" i="1"/>
  <c r="S160" i="1"/>
  <c r="S162" i="1" s="1"/>
  <c r="S164" i="1" s="1"/>
  <c r="R160" i="1"/>
  <c r="Q160" i="1"/>
  <c r="P160" i="1"/>
  <c r="O160" i="1"/>
  <c r="O162" i="1" s="1"/>
  <c r="O164" i="1" s="1"/>
  <c r="N160" i="1"/>
  <c r="M160" i="1"/>
  <c r="Z160" i="1" s="1"/>
  <c r="AA160" i="1" s="1"/>
  <c r="L160" i="1"/>
  <c r="K160" i="1"/>
  <c r="K162" i="1" s="1"/>
  <c r="K164" i="1" s="1"/>
  <c r="J160" i="1"/>
  <c r="I160" i="1"/>
  <c r="H160" i="1"/>
  <c r="G160" i="1"/>
  <c r="G162" i="1" s="1"/>
  <c r="G164" i="1" s="1"/>
  <c r="F160" i="1"/>
  <c r="E160" i="1"/>
  <c r="D160" i="1"/>
  <c r="C160" i="1"/>
  <c r="C162" i="1" s="1"/>
  <c r="C164" i="1" s="1"/>
  <c r="B160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Z159" i="1" s="1"/>
  <c r="AB159" i="1" s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A159" i="1" s="1"/>
  <c r="Y158" i="1"/>
  <c r="Y162" i="1" s="1"/>
  <c r="Y164" i="1" s="1"/>
  <c r="X158" i="1"/>
  <c r="X162" i="1" s="1"/>
  <c r="W158" i="1"/>
  <c r="V158" i="1"/>
  <c r="V162" i="1" s="1"/>
  <c r="U158" i="1"/>
  <c r="U162" i="1" s="1"/>
  <c r="U164" i="1" s="1"/>
  <c r="T158" i="1"/>
  <c r="T162" i="1" s="1"/>
  <c r="S158" i="1"/>
  <c r="R158" i="1"/>
  <c r="R162" i="1" s="1"/>
  <c r="Q158" i="1"/>
  <c r="Q162" i="1" s="1"/>
  <c r="Q164" i="1" s="1"/>
  <c r="P158" i="1"/>
  <c r="P162" i="1" s="1"/>
  <c r="O158" i="1"/>
  <c r="N158" i="1"/>
  <c r="N162" i="1" s="1"/>
  <c r="M158" i="1"/>
  <c r="M162" i="1" s="1"/>
  <c r="M164" i="1" s="1"/>
  <c r="L158" i="1"/>
  <c r="L162" i="1" s="1"/>
  <c r="K158" i="1"/>
  <c r="J158" i="1"/>
  <c r="J162" i="1" s="1"/>
  <c r="I158" i="1"/>
  <c r="I162" i="1" s="1"/>
  <c r="I164" i="1" s="1"/>
  <c r="H158" i="1"/>
  <c r="H162" i="1" s="1"/>
  <c r="G158" i="1"/>
  <c r="F158" i="1"/>
  <c r="F162" i="1" s="1"/>
  <c r="E158" i="1"/>
  <c r="E162" i="1" s="1"/>
  <c r="E164" i="1" s="1"/>
  <c r="D158" i="1"/>
  <c r="D162" i="1" s="1"/>
  <c r="C158" i="1"/>
  <c r="B158" i="1"/>
  <c r="B162" i="1" s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Z153" i="1" s="1"/>
  <c r="L153" i="1"/>
  <c r="K153" i="1"/>
  <c r="J153" i="1"/>
  <c r="I153" i="1"/>
  <c r="H153" i="1"/>
  <c r="G153" i="1"/>
  <c r="F153" i="1"/>
  <c r="E153" i="1"/>
  <c r="D153" i="1"/>
  <c r="C153" i="1"/>
  <c r="B153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Z151" i="1" s="1"/>
  <c r="M151" i="1"/>
  <c r="L151" i="1"/>
  <c r="K151" i="1"/>
  <c r="J151" i="1"/>
  <c r="I151" i="1"/>
  <c r="H151" i="1"/>
  <c r="G151" i="1"/>
  <c r="F151" i="1"/>
  <c r="E151" i="1"/>
  <c r="D151" i="1"/>
  <c r="C151" i="1"/>
  <c r="B151" i="1"/>
  <c r="Y150" i="1"/>
  <c r="X150" i="1"/>
  <c r="W150" i="1"/>
  <c r="V150" i="1"/>
  <c r="V152" i="1" s="1"/>
  <c r="V154" i="1" s="1"/>
  <c r="U150" i="1"/>
  <c r="T150" i="1"/>
  <c r="S150" i="1"/>
  <c r="R150" i="1"/>
  <c r="R152" i="1" s="1"/>
  <c r="R154" i="1" s="1"/>
  <c r="Q150" i="1"/>
  <c r="P150" i="1"/>
  <c r="O150" i="1"/>
  <c r="N150" i="1"/>
  <c r="N152" i="1" s="1"/>
  <c r="N154" i="1" s="1"/>
  <c r="M150" i="1"/>
  <c r="L150" i="1"/>
  <c r="K150" i="1"/>
  <c r="J150" i="1"/>
  <c r="J152" i="1" s="1"/>
  <c r="J154" i="1" s="1"/>
  <c r="I150" i="1"/>
  <c r="H150" i="1"/>
  <c r="G150" i="1"/>
  <c r="F150" i="1"/>
  <c r="F152" i="1" s="1"/>
  <c r="F154" i="1" s="1"/>
  <c r="E150" i="1"/>
  <c r="D150" i="1"/>
  <c r="C150" i="1"/>
  <c r="B150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Z149" i="1" s="1"/>
  <c r="L149" i="1"/>
  <c r="K149" i="1"/>
  <c r="J149" i="1"/>
  <c r="I149" i="1"/>
  <c r="H149" i="1"/>
  <c r="G149" i="1"/>
  <c r="F149" i="1"/>
  <c r="E149" i="1"/>
  <c r="D149" i="1"/>
  <c r="C149" i="1"/>
  <c r="B149" i="1"/>
  <c r="Y148" i="1"/>
  <c r="Y152" i="1" s="1"/>
  <c r="X148" i="1"/>
  <c r="X152" i="1" s="1"/>
  <c r="X154" i="1" s="1"/>
  <c r="W148" i="1"/>
  <c r="W152" i="1" s="1"/>
  <c r="V148" i="1"/>
  <c r="U148" i="1"/>
  <c r="U152" i="1" s="1"/>
  <c r="T148" i="1"/>
  <c r="T152" i="1" s="1"/>
  <c r="T154" i="1" s="1"/>
  <c r="S148" i="1"/>
  <c r="S152" i="1" s="1"/>
  <c r="R148" i="1"/>
  <c r="Q148" i="1"/>
  <c r="Q152" i="1" s="1"/>
  <c r="P148" i="1"/>
  <c r="P152" i="1" s="1"/>
  <c r="P154" i="1" s="1"/>
  <c r="O148" i="1"/>
  <c r="O152" i="1" s="1"/>
  <c r="N148" i="1"/>
  <c r="Z148" i="1" s="1"/>
  <c r="M148" i="1"/>
  <c r="M152" i="1" s="1"/>
  <c r="L148" i="1"/>
  <c r="L152" i="1" s="1"/>
  <c r="L154" i="1" s="1"/>
  <c r="K148" i="1"/>
  <c r="K152" i="1" s="1"/>
  <c r="J148" i="1"/>
  <c r="I148" i="1"/>
  <c r="I152" i="1" s="1"/>
  <c r="H148" i="1"/>
  <c r="H152" i="1" s="1"/>
  <c r="H154" i="1" s="1"/>
  <c r="G148" i="1"/>
  <c r="G152" i="1" s="1"/>
  <c r="F148" i="1"/>
  <c r="E148" i="1"/>
  <c r="E152" i="1" s="1"/>
  <c r="D148" i="1"/>
  <c r="D152" i="1" s="1"/>
  <c r="D154" i="1" s="1"/>
  <c r="C148" i="1"/>
  <c r="C152" i="1" s="1"/>
  <c r="B148" i="1"/>
  <c r="AA148" i="1" s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Z141" i="1" s="1"/>
  <c r="AA141" i="1" s="1"/>
  <c r="L141" i="1"/>
  <c r="K141" i="1"/>
  <c r="J141" i="1"/>
  <c r="I141" i="1"/>
  <c r="H141" i="1"/>
  <c r="G141" i="1"/>
  <c r="F141" i="1"/>
  <c r="E141" i="1"/>
  <c r="D141" i="1"/>
  <c r="C141" i="1"/>
  <c r="B141" i="1"/>
  <c r="Y140" i="1"/>
  <c r="Y142" i="1" s="1"/>
  <c r="Y144" i="1" s="1"/>
  <c r="X140" i="1"/>
  <c r="W140" i="1"/>
  <c r="V140" i="1"/>
  <c r="U140" i="1"/>
  <c r="U142" i="1" s="1"/>
  <c r="U144" i="1" s="1"/>
  <c r="T140" i="1"/>
  <c r="S140" i="1"/>
  <c r="R140" i="1"/>
  <c r="Q140" i="1"/>
  <c r="Q142" i="1" s="1"/>
  <c r="Q144" i="1" s="1"/>
  <c r="P140" i="1"/>
  <c r="O140" i="1"/>
  <c r="N140" i="1"/>
  <c r="M140" i="1"/>
  <c r="Z140" i="1" s="1"/>
  <c r="AA140" i="1" s="1"/>
  <c r="L140" i="1"/>
  <c r="K140" i="1"/>
  <c r="J140" i="1"/>
  <c r="I140" i="1"/>
  <c r="I142" i="1" s="1"/>
  <c r="I144" i="1" s="1"/>
  <c r="H140" i="1"/>
  <c r="G140" i="1"/>
  <c r="F140" i="1"/>
  <c r="E140" i="1"/>
  <c r="E142" i="1" s="1"/>
  <c r="E144" i="1" s="1"/>
  <c r="D140" i="1"/>
  <c r="C140" i="1"/>
  <c r="B140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Z139" i="1" s="1"/>
  <c r="AB139" i="1" s="1"/>
  <c r="M139" i="1"/>
  <c r="L139" i="1"/>
  <c r="K139" i="1"/>
  <c r="J139" i="1"/>
  <c r="I139" i="1"/>
  <c r="H139" i="1"/>
  <c r="G139" i="1"/>
  <c r="F139" i="1"/>
  <c r="E139" i="1"/>
  <c r="D139" i="1"/>
  <c r="C139" i="1"/>
  <c r="B139" i="1"/>
  <c r="Y138" i="1"/>
  <c r="X138" i="1"/>
  <c r="X142" i="1" s="1"/>
  <c r="W138" i="1"/>
  <c r="W142" i="1" s="1"/>
  <c r="W144" i="1" s="1"/>
  <c r="V138" i="1"/>
  <c r="V142" i="1" s="1"/>
  <c r="U138" i="1"/>
  <c r="T138" i="1"/>
  <c r="T142" i="1" s="1"/>
  <c r="S138" i="1"/>
  <c r="S142" i="1" s="1"/>
  <c r="S144" i="1" s="1"/>
  <c r="R138" i="1"/>
  <c r="R142" i="1" s="1"/>
  <c r="Q138" i="1"/>
  <c r="P138" i="1"/>
  <c r="P142" i="1" s="1"/>
  <c r="O138" i="1"/>
  <c r="O142" i="1" s="1"/>
  <c r="O144" i="1" s="1"/>
  <c r="N138" i="1"/>
  <c r="N142" i="1" s="1"/>
  <c r="M138" i="1"/>
  <c r="Z138" i="1" s="1"/>
  <c r="L138" i="1"/>
  <c r="L142" i="1" s="1"/>
  <c r="K138" i="1"/>
  <c r="K142" i="1" s="1"/>
  <c r="K144" i="1" s="1"/>
  <c r="J138" i="1"/>
  <c r="J142" i="1" s="1"/>
  <c r="I138" i="1"/>
  <c r="H138" i="1"/>
  <c r="H142" i="1" s="1"/>
  <c r="G138" i="1"/>
  <c r="G142" i="1" s="1"/>
  <c r="G144" i="1" s="1"/>
  <c r="F138" i="1"/>
  <c r="F142" i="1" s="1"/>
  <c r="E138" i="1"/>
  <c r="D138" i="1"/>
  <c r="D142" i="1" s="1"/>
  <c r="C138" i="1"/>
  <c r="C142" i="1" s="1"/>
  <c r="C144" i="1" s="1"/>
  <c r="B138" i="1"/>
  <c r="B142" i="1" s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Z131" i="1" s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A131" i="1" s="1"/>
  <c r="Y130" i="1"/>
  <c r="X130" i="1"/>
  <c r="X132" i="1" s="1"/>
  <c r="X134" i="1" s="1"/>
  <c r="W130" i="1"/>
  <c r="V130" i="1"/>
  <c r="U130" i="1"/>
  <c r="T130" i="1"/>
  <c r="T132" i="1" s="1"/>
  <c r="T134" i="1" s="1"/>
  <c r="S130" i="1"/>
  <c r="R130" i="1"/>
  <c r="Q130" i="1"/>
  <c r="P130" i="1"/>
  <c r="P132" i="1" s="1"/>
  <c r="P134" i="1" s="1"/>
  <c r="O130" i="1"/>
  <c r="N130" i="1"/>
  <c r="Z130" i="1" s="1"/>
  <c r="M130" i="1"/>
  <c r="L130" i="1"/>
  <c r="L132" i="1" s="1"/>
  <c r="L134" i="1" s="1"/>
  <c r="K130" i="1"/>
  <c r="J130" i="1"/>
  <c r="I130" i="1"/>
  <c r="H130" i="1"/>
  <c r="H132" i="1" s="1"/>
  <c r="H134" i="1" s="1"/>
  <c r="G130" i="1"/>
  <c r="F130" i="1"/>
  <c r="E130" i="1"/>
  <c r="D130" i="1"/>
  <c r="D132" i="1" s="1"/>
  <c r="D134" i="1" s="1"/>
  <c r="C130" i="1"/>
  <c r="B130" i="1"/>
  <c r="AA130" i="1" s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Z129" i="1" s="1"/>
  <c r="L129" i="1"/>
  <c r="K129" i="1"/>
  <c r="J129" i="1"/>
  <c r="I129" i="1"/>
  <c r="H129" i="1"/>
  <c r="G129" i="1"/>
  <c r="F129" i="1"/>
  <c r="E129" i="1"/>
  <c r="D129" i="1"/>
  <c r="C129" i="1"/>
  <c r="B129" i="1"/>
  <c r="Y128" i="1"/>
  <c r="Y132" i="1" s="1"/>
  <c r="X128" i="1"/>
  <c r="W128" i="1"/>
  <c r="W132" i="1" s="1"/>
  <c r="V128" i="1"/>
  <c r="V132" i="1" s="1"/>
  <c r="V134" i="1" s="1"/>
  <c r="U128" i="1"/>
  <c r="U132" i="1" s="1"/>
  <c r="T128" i="1"/>
  <c r="S128" i="1"/>
  <c r="S132" i="1" s="1"/>
  <c r="R128" i="1"/>
  <c r="R132" i="1" s="1"/>
  <c r="R134" i="1" s="1"/>
  <c r="Q128" i="1"/>
  <c r="Q132" i="1" s="1"/>
  <c r="P128" i="1"/>
  <c r="O128" i="1"/>
  <c r="O132" i="1" s="1"/>
  <c r="N128" i="1"/>
  <c r="N132" i="1" s="1"/>
  <c r="N134" i="1" s="1"/>
  <c r="M128" i="1"/>
  <c r="M132" i="1" s="1"/>
  <c r="L128" i="1"/>
  <c r="K128" i="1"/>
  <c r="K132" i="1" s="1"/>
  <c r="J128" i="1"/>
  <c r="J132" i="1" s="1"/>
  <c r="J134" i="1" s="1"/>
  <c r="I128" i="1"/>
  <c r="I132" i="1" s="1"/>
  <c r="H128" i="1"/>
  <c r="G128" i="1"/>
  <c r="G132" i="1" s="1"/>
  <c r="F128" i="1"/>
  <c r="F132" i="1" s="1"/>
  <c r="F134" i="1" s="1"/>
  <c r="E128" i="1"/>
  <c r="E132" i="1" s="1"/>
  <c r="D128" i="1"/>
  <c r="C128" i="1"/>
  <c r="C132" i="1" s="1"/>
  <c r="B128" i="1"/>
  <c r="B132" i="1" s="1"/>
  <c r="B134" i="1" s="1"/>
  <c r="Y123" i="1"/>
  <c r="X123" i="1"/>
  <c r="W123" i="1"/>
  <c r="V123" i="1"/>
  <c r="V113" i="1" s="1"/>
  <c r="U123" i="1"/>
  <c r="T123" i="1"/>
  <c r="S123" i="1"/>
  <c r="R123" i="1"/>
  <c r="R113" i="1" s="1"/>
  <c r="Q123" i="1"/>
  <c r="P123" i="1"/>
  <c r="O123" i="1"/>
  <c r="N123" i="1"/>
  <c r="N113" i="1" s="1"/>
  <c r="M123" i="1"/>
  <c r="L123" i="1"/>
  <c r="K123" i="1"/>
  <c r="J123" i="1"/>
  <c r="J113" i="1" s="1"/>
  <c r="I123" i="1"/>
  <c r="H123" i="1"/>
  <c r="G123" i="1"/>
  <c r="F123" i="1"/>
  <c r="F113" i="1" s="1"/>
  <c r="E123" i="1"/>
  <c r="D123" i="1"/>
  <c r="C123" i="1"/>
  <c r="B123" i="1"/>
  <c r="Y121" i="1"/>
  <c r="Y111" i="1" s="1"/>
  <c r="X121" i="1"/>
  <c r="W121" i="1"/>
  <c r="W111" i="1" s="1"/>
  <c r="V121" i="1"/>
  <c r="U121" i="1"/>
  <c r="U111" i="1" s="1"/>
  <c r="T121" i="1"/>
  <c r="S121" i="1"/>
  <c r="S111" i="1" s="1"/>
  <c r="R121" i="1"/>
  <c r="Q121" i="1"/>
  <c r="Q111" i="1" s="1"/>
  <c r="P121" i="1"/>
  <c r="O121" i="1"/>
  <c r="O111" i="1" s="1"/>
  <c r="N121" i="1"/>
  <c r="M121" i="1"/>
  <c r="Z121" i="1" s="1"/>
  <c r="AA121" i="1" s="1"/>
  <c r="L121" i="1"/>
  <c r="K121" i="1"/>
  <c r="K111" i="1" s="1"/>
  <c r="J121" i="1"/>
  <c r="I121" i="1"/>
  <c r="I111" i="1" s="1"/>
  <c r="H121" i="1"/>
  <c r="G121" i="1"/>
  <c r="G111" i="1" s="1"/>
  <c r="F121" i="1"/>
  <c r="E121" i="1"/>
  <c r="E111" i="1" s="1"/>
  <c r="D121" i="1"/>
  <c r="C121" i="1"/>
  <c r="C111" i="1" s="1"/>
  <c r="B121" i="1"/>
  <c r="Y120" i="1"/>
  <c r="Y110" i="1" s="1"/>
  <c r="X120" i="1"/>
  <c r="W120" i="1"/>
  <c r="W110" i="1" s="1"/>
  <c r="V120" i="1"/>
  <c r="U120" i="1"/>
  <c r="U110" i="1" s="1"/>
  <c r="T120" i="1"/>
  <c r="S120" i="1"/>
  <c r="S110" i="1" s="1"/>
  <c r="R120" i="1"/>
  <c r="Q120" i="1"/>
  <c r="Q110" i="1" s="1"/>
  <c r="P120" i="1"/>
  <c r="O120" i="1"/>
  <c r="O110" i="1" s="1"/>
  <c r="N120" i="1"/>
  <c r="M120" i="1"/>
  <c r="Z120" i="1" s="1"/>
  <c r="AA120" i="1" s="1"/>
  <c r="L120" i="1"/>
  <c r="K120" i="1"/>
  <c r="K110" i="1" s="1"/>
  <c r="J120" i="1"/>
  <c r="I120" i="1"/>
  <c r="I110" i="1" s="1"/>
  <c r="H120" i="1"/>
  <c r="G120" i="1"/>
  <c r="G110" i="1" s="1"/>
  <c r="F120" i="1"/>
  <c r="E120" i="1"/>
  <c r="E110" i="1" s="1"/>
  <c r="D120" i="1"/>
  <c r="C120" i="1"/>
  <c r="C110" i="1" s="1"/>
  <c r="B120" i="1"/>
  <c r="Y119" i="1"/>
  <c r="X119" i="1"/>
  <c r="X109" i="1" s="1"/>
  <c r="W119" i="1"/>
  <c r="V119" i="1"/>
  <c r="V109" i="1" s="1"/>
  <c r="U119" i="1"/>
  <c r="T119" i="1"/>
  <c r="T109" i="1" s="1"/>
  <c r="S119" i="1"/>
  <c r="R119" i="1"/>
  <c r="R109" i="1" s="1"/>
  <c r="Q119" i="1"/>
  <c r="P119" i="1"/>
  <c r="P109" i="1" s="1"/>
  <c r="O119" i="1"/>
  <c r="N119" i="1"/>
  <c r="N109" i="1" s="1"/>
  <c r="M119" i="1"/>
  <c r="L119" i="1"/>
  <c r="L109" i="1" s="1"/>
  <c r="K119" i="1"/>
  <c r="J119" i="1"/>
  <c r="J109" i="1" s="1"/>
  <c r="J99" i="1" s="1"/>
  <c r="I119" i="1"/>
  <c r="H119" i="1"/>
  <c r="H109" i="1" s="1"/>
  <c r="H99" i="1" s="1"/>
  <c r="G119" i="1"/>
  <c r="F119" i="1"/>
  <c r="F109" i="1" s="1"/>
  <c r="F99" i="1" s="1"/>
  <c r="E119" i="1"/>
  <c r="D119" i="1"/>
  <c r="D109" i="1" s="1"/>
  <c r="D99" i="1" s="1"/>
  <c r="C119" i="1"/>
  <c r="B119" i="1"/>
  <c r="Y118" i="1"/>
  <c r="Y122" i="1" s="1"/>
  <c r="Y124" i="1" s="1"/>
  <c r="X118" i="1"/>
  <c r="X122" i="1" s="1"/>
  <c r="W118" i="1"/>
  <c r="W108" i="1" s="1"/>
  <c r="V118" i="1"/>
  <c r="V122" i="1" s="1"/>
  <c r="U118" i="1"/>
  <c r="U122" i="1" s="1"/>
  <c r="U124" i="1" s="1"/>
  <c r="T118" i="1"/>
  <c r="T122" i="1" s="1"/>
  <c r="S118" i="1"/>
  <c r="S108" i="1" s="1"/>
  <c r="R118" i="1"/>
  <c r="R122" i="1" s="1"/>
  <c r="Q118" i="1"/>
  <c r="Q122" i="1" s="1"/>
  <c r="Q124" i="1" s="1"/>
  <c r="P118" i="1"/>
  <c r="P122" i="1" s="1"/>
  <c r="O118" i="1"/>
  <c r="O108" i="1" s="1"/>
  <c r="N118" i="1"/>
  <c r="N122" i="1" s="1"/>
  <c r="M118" i="1"/>
  <c r="M122" i="1" s="1"/>
  <c r="M124" i="1" s="1"/>
  <c r="L118" i="1"/>
  <c r="L122" i="1" s="1"/>
  <c r="K118" i="1"/>
  <c r="K108" i="1" s="1"/>
  <c r="J118" i="1"/>
  <c r="J122" i="1" s="1"/>
  <c r="I118" i="1"/>
  <c r="I122" i="1" s="1"/>
  <c r="I124" i="1" s="1"/>
  <c r="H118" i="1"/>
  <c r="H122" i="1" s="1"/>
  <c r="G118" i="1"/>
  <c r="G108" i="1" s="1"/>
  <c r="F118" i="1"/>
  <c r="F122" i="1" s="1"/>
  <c r="E118" i="1"/>
  <c r="E122" i="1" s="1"/>
  <c r="E124" i="1" s="1"/>
  <c r="D118" i="1"/>
  <c r="D122" i="1" s="1"/>
  <c r="C118" i="1"/>
  <c r="C108" i="1" s="1"/>
  <c r="B118" i="1"/>
  <c r="B122" i="1" s="1"/>
  <c r="Y113" i="1"/>
  <c r="W113" i="1"/>
  <c r="U113" i="1"/>
  <c r="S113" i="1"/>
  <c r="Q113" i="1"/>
  <c r="O113" i="1"/>
  <c r="M113" i="1"/>
  <c r="K113" i="1"/>
  <c r="I113" i="1"/>
  <c r="G113" i="1"/>
  <c r="E113" i="1"/>
  <c r="C113" i="1"/>
  <c r="X111" i="1"/>
  <c r="V111" i="1"/>
  <c r="T111" i="1"/>
  <c r="R111" i="1"/>
  <c r="P111" i="1"/>
  <c r="N111" i="1"/>
  <c r="L111" i="1"/>
  <c r="J111" i="1"/>
  <c r="H111" i="1"/>
  <c r="F111" i="1"/>
  <c r="D111" i="1"/>
  <c r="B111" i="1"/>
  <c r="X110" i="1"/>
  <c r="V110" i="1"/>
  <c r="V100" i="1" s="1"/>
  <c r="T110" i="1"/>
  <c r="R110" i="1"/>
  <c r="R100" i="1" s="1"/>
  <c r="P110" i="1"/>
  <c r="N110" i="1"/>
  <c r="N100" i="1" s="1"/>
  <c r="L110" i="1"/>
  <c r="J110" i="1"/>
  <c r="J100" i="1" s="1"/>
  <c r="H110" i="1"/>
  <c r="F110" i="1"/>
  <c r="F100" i="1" s="1"/>
  <c r="D110" i="1"/>
  <c r="B110" i="1"/>
  <c r="Y109" i="1"/>
  <c r="W109" i="1"/>
  <c r="U109" i="1"/>
  <c r="S109" i="1"/>
  <c r="S99" i="1" s="1"/>
  <c r="Q109" i="1"/>
  <c r="O109" i="1"/>
  <c r="M109" i="1"/>
  <c r="K109" i="1"/>
  <c r="K99" i="1" s="1"/>
  <c r="I109" i="1"/>
  <c r="G109" i="1"/>
  <c r="G99" i="1" s="1"/>
  <c r="E109" i="1"/>
  <c r="C109" i="1"/>
  <c r="C99" i="1" s="1"/>
  <c r="X108" i="1"/>
  <c r="V108" i="1"/>
  <c r="T108" i="1"/>
  <c r="R108" i="1"/>
  <c r="P108" i="1"/>
  <c r="N108" i="1"/>
  <c r="L108" i="1"/>
  <c r="J108" i="1"/>
  <c r="H108" i="1"/>
  <c r="F108" i="1"/>
  <c r="D108" i="1"/>
  <c r="B108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Z93" i="1" s="1"/>
  <c r="L93" i="1"/>
  <c r="K93" i="1"/>
  <c r="J93" i="1"/>
  <c r="I93" i="1"/>
  <c r="H93" i="1"/>
  <c r="G93" i="1"/>
  <c r="F93" i="1"/>
  <c r="E93" i="1"/>
  <c r="D93" i="1"/>
  <c r="C93" i="1"/>
  <c r="B93" i="1"/>
  <c r="Y91" i="1"/>
  <c r="X91" i="1"/>
  <c r="W91" i="1"/>
  <c r="V91" i="1"/>
  <c r="U91" i="1"/>
  <c r="T91" i="1"/>
  <c r="S91" i="1"/>
  <c r="R91" i="1"/>
  <c r="Q91" i="1"/>
  <c r="P91" i="1"/>
  <c r="O91" i="1"/>
  <c r="N91" i="1"/>
  <c r="Z91" i="1" s="1"/>
  <c r="M91" i="1"/>
  <c r="L91" i="1"/>
  <c r="K91" i="1"/>
  <c r="J91" i="1"/>
  <c r="I91" i="1"/>
  <c r="H91" i="1"/>
  <c r="G91" i="1"/>
  <c r="F91" i="1"/>
  <c r="E91" i="1"/>
  <c r="D91" i="1"/>
  <c r="C91" i="1"/>
  <c r="B91" i="1"/>
  <c r="AA91" i="1" s="1"/>
  <c r="Y90" i="1"/>
  <c r="X90" i="1"/>
  <c r="W90" i="1"/>
  <c r="V90" i="1"/>
  <c r="U90" i="1"/>
  <c r="T90" i="1"/>
  <c r="S90" i="1"/>
  <c r="R90" i="1"/>
  <c r="Q90" i="1"/>
  <c r="P90" i="1"/>
  <c r="O90" i="1"/>
  <c r="N90" i="1"/>
  <c r="Z90" i="1" s="1"/>
  <c r="M90" i="1"/>
  <c r="L90" i="1"/>
  <c r="K90" i="1"/>
  <c r="J90" i="1"/>
  <c r="I90" i="1"/>
  <c r="H90" i="1"/>
  <c r="G90" i="1"/>
  <c r="F90" i="1"/>
  <c r="E90" i="1"/>
  <c r="D90" i="1"/>
  <c r="C90" i="1"/>
  <c r="B90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Z89" i="1" s="1"/>
  <c r="L89" i="1"/>
  <c r="K89" i="1"/>
  <c r="J89" i="1"/>
  <c r="I89" i="1"/>
  <c r="H89" i="1"/>
  <c r="G89" i="1"/>
  <c r="F89" i="1"/>
  <c r="E89" i="1"/>
  <c r="D89" i="1"/>
  <c r="C89" i="1"/>
  <c r="B89" i="1"/>
  <c r="Y88" i="1"/>
  <c r="Y92" i="1" s="1"/>
  <c r="X88" i="1"/>
  <c r="X92" i="1" s="1"/>
  <c r="X94" i="1" s="1"/>
  <c r="W88" i="1"/>
  <c r="W92" i="1" s="1"/>
  <c r="V88" i="1"/>
  <c r="V92" i="1" s="1"/>
  <c r="V94" i="1" s="1"/>
  <c r="U88" i="1"/>
  <c r="U92" i="1" s="1"/>
  <c r="T88" i="1"/>
  <c r="T92" i="1" s="1"/>
  <c r="T94" i="1" s="1"/>
  <c r="S88" i="1"/>
  <c r="S92" i="1" s="1"/>
  <c r="R88" i="1"/>
  <c r="R92" i="1" s="1"/>
  <c r="R94" i="1" s="1"/>
  <c r="Q88" i="1"/>
  <c r="Q92" i="1" s="1"/>
  <c r="P88" i="1"/>
  <c r="P92" i="1" s="1"/>
  <c r="P94" i="1" s="1"/>
  <c r="O88" i="1"/>
  <c r="O92" i="1" s="1"/>
  <c r="N88" i="1"/>
  <c r="Z88" i="1" s="1"/>
  <c r="M88" i="1"/>
  <c r="M92" i="1" s="1"/>
  <c r="L88" i="1"/>
  <c r="L92" i="1" s="1"/>
  <c r="L94" i="1" s="1"/>
  <c r="K88" i="1"/>
  <c r="K92" i="1" s="1"/>
  <c r="J88" i="1"/>
  <c r="J92" i="1" s="1"/>
  <c r="J94" i="1" s="1"/>
  <c r="I88" i="1"/>
  <c r="I92" i="1" s="1"/>
  <c r="H88" i="1"/>
  <c r="H92" i="1" s="1"/>
  <c r="H94" i="1" s="1"/>
  <c r="G88" i="1"/>
  <c r="G92" i="1" s="1"/>
  <c r="F88" i="1"/>
  <c r="F92" i="1" s="1"/>
  <c r="F94" i="1" s="1"/>
  <c r="E88" i="1"/>
  <c r="E92" i="1" s="1"/>
  <c r="D88" i="1"/>
  <c r="D92" i="1" s="1"/>
  <c r="D94" i="1" s="1"/>
  <c r="C88" i="1"/>
  <c r="C92" i="1" s="1"/>
  <c r="B88" i="1"/>
  <c r="AA88" i="1" s="1"/>
  <c r="Y83" i="1"/>
  <c r="X83" i="1"/>
  <c r="X73" i="1" s="1"/>
  <c r="W83" i="1"/>
  <c r="V83" i="1"/>
  <c r="U83" i="1"/>
  <c r="T83" i="1"/>
  <c r="T73" i="1" s="1"/>
  <c r="S83" i="1"/>
  <c r="R83" i="1"/>
  <c r="Q83" i="1"/>
  <c r="P83" i="1"/>
  <c r="P73" i="1" s="1"/>
  <c r="O83" i="1"/>
  <c r="N83" i="1"/>
  <c r="M83" i="1"/>
  <c r="L83" i="1"/>
  <c r="L73" i="1" s="1"/>
  <c r="K83" i="1"/>
  <c r="J83" i="1"/>
  <c r="I83" i="1"/>
  <c r="H83" i="1"/>
  <c r="H73" i="1" s="1"/>
  <c r="G83" i="1"/>
  <c r="F83" i="1"/>
  <c r="E83" i="1"/>
  <c r="D83" i="1"/>
  <c r="D73" i="1" s="1"/>
  <c r="C83" i="1"/>
  <c r="B83" i="1"/>
  <c r="Y81" i="1"/>
  <c r="Y71" i="1" s="1"/>
  <c r="X81" i="1"/>
  <c r="W81" i="1"/>
  <c r="W71" i="1" s="1"/>
  <c r="V81" i="1"/>
  <c r="U81" i="1"/>
  <c r="U71" i="1" s="1"/>
  <c r="T81" i="1"/>
  <c r="S81" i="1"/>
  <c r="S71" i="1" s="1"/>
  <c r="R81" i="1"/>
  <c r="Q81" i="1"/>
  <c r="Q71" i="1" s="1"/>
  <c r="P81" i="1"/>
  <c r="O81" i="1"/>
  <c r="O71" i="1" s="1"/>
  <c r="N81" i="1"/>
  <c r="M81" i="1"/>
  <c r="Z81" i="1" s="1"/>
  <c r="AA81" i="1" s="1"/>
  <c r="L81" i="1"/>
  <c r="K81" i="1"/>
  <c r="K71" i="1" s="1"/>
  <c r="J81" i="1"/>
  <c r="I81" i="1"/>
  <c r="I71" i="1" s="1"/>
  <c r="H81" i="1"/>
  <c r="G81" i="1"/>
  <c r="G71" i="1" s="1"/>
  <c r="F81" i="1"/>
  <c r="E81" i="1"/>
  <c r="E71" i="1" s="1"/>
  <c r="D81" i="1"/>
  <c r="C81" i="1"/>
  <c r="C71" i="1" s="1"/>
  <c r="B81" i="1"/>
  <c r="Y80" i="1"/>
  <c r="Y70" i="1" s="1"/>
  <c r="X80" i="1"/>
  <c r="W80" i="1"/>
  <c r="W70" i="1" s="1"/>
  <c r="V80" i="1"/>
  <c r="U80" i="1"/>
  <c r="U70" i="1" s="1"/>
  <c r="T80" i="1"/>
  <c r="S80" i="1"/>
  <c r="S70" i="1" s="1"/>
  <c r="R80" i="1"/>
  <c r="Q80" i="1"/>
  <c r="Q70" i="1" s="1"/>
  <c r="P80" i="1"/>
  <c r="O80" i="1"/>
  <c r="O70" i="1" s="1"/>
  <c r="N80" i="1"/>
  <c r="M80" i="1"/>
  <c r="Z80" i="1" s="1"/>
  <c r="AA80" i="1" s="1"/>
  <c r="L80" i="1"/>
  <c r="K80" i="1"/>
  <c r="K70" i="1" s="1"/>
  <c r="J80" i="1"/>
  <c r="I80" i="1"/>
  <c r="I70" i="1" s="1"/>
  <c r="H80" i="1"/>
  <c r="G80" i="1"/>
  <c r="G70" i="1" s="1"/>
  <c r="F80" i="1"/>
  <c r="E80" i="1"/>
  <c r="E70" i="1" s="1"/>
  <c r="D80" i="1"/>
  <c r="C80" i="1"/>
  <c r="C70" i="1" s="1"/>
  <c r="B80" i="1"/>
  <c r="Y79" i="1"/>
  <c r="X79" i="1"/>
  <c r="X69" i="1" s="1"/>
  <c r="W79" i="1"/>
  <c r="V79" i="1"/>
  <c r="V69" i="1" s="1"/>
  <c r="U79" i="1"/>
  <c r="T79" i="1"/>
  <c r="T69" i="1" s="1"/>
  <c r="S79" i="1"/>
  <c r="R79" i="1"/>
  <c r="R69" i="1" s="1"/>
  <c r="Q79" i="1"/>
  <c r="P79" i="1"/>
  <c r="P69" i="1" s="1"/>
  <c r="O79" i="1"/>
  <c r="N79" i="1"/>
  <c r="N69" i="1" s="1"/>
  <c r="M79" i="1"/>
  <c r="L79" i="1"/>
  <c r="L69" i="1" s="1"/>
  <c r="K79" i="1"/>
  <c r="J79" i="1"/>
  <c r="J69" i="1" s="1"/>
  <c r="I79" i="1"/>
  <c r="H79" i="1"/>
  <c r="H69" i="1" s="1"/>
  <c r="G79" i="1"/>
  <c r="F79" i="1"/>
  <c r="F69" i="1" s="1"/>
  <c r="E79" i="1"/>
  <c r="D79" i="1"/>
  <c r="D69" i="1" s="1"/>
  <c r="C79" i="1"/>
  <c r="B79" i="1"/>
  <c r="Y78" i="1"/>
  <c r="Y68" i="1" s="1"/>
  <c r="Y72" i="1" s="1"/>
  <c r="X78" i="1"/>
  <c r="X82" i="1" s="1"/>
  <c r="W78" i="1"/>
  <c r="W82" i="1" s="1"/>
  <c r="W84" i="1" s="1"/>
  <c r="V78" i="1"/>
  <c r="V82" i="1" s="1"/>
  <c r="U78" i="1"/>
  <c r="U68" i="1" s="1"/>
  <c r="U72" i="1" s="1"/>
  <c r="T78" i="1"/>
  <c r="T82" i="1" s="1"/>
  <c r="S78" i="1"/>
  <c r="S82" i="1" s="1"/>
  <c r="S84" i="1" s="1"/>
  <c r="R78" i="1"/>
  <c r="R82" i="1" s="1"/>
  <c r="Q78" i="1"/>
  <c r="Q68" i="1" s="1"/>
  <c r="Q72" i="1" s="1"/>
  <c r="P78" i="1"/>
  <c r="P82" i="1" s="1"/>
  <c r="O78" i="1"/>
  <c r="O82" i="1" s="1"/>
  <c r="O84" i="1" s="1"/>
  <c r="N78" i="1"/>
  <c r="N82" i="1" s="1"/>
  <c r="M78" i="1"/>
  <c r="Z78" i="1" s="1"/>
  <c r="L78" i="1"/>
  <c r="L82" i="1" s="1"/>
  <c r="K78" i="1"/>
  <c r="K82" i="1" s="1"/>
  <c r="K84" i="1" s="1"/>
  <c r="J78" i="1"/>
  <c r="J82" i="1" s="1"/>
  <c r="I78" i="1"/>
  <c r="I68" i="1" s="1"/>
  <c r="I72" i="1" s="1"/>
  <c r="H78" i="1"/>
  <c r="H82" i="1" s="1"/>
  <c r="G78" i="1"/>
  <c r="G82" i="1" s="1"/>
  <c r="G84" i="1" s="1"/>
  <c r="F78" i="1"/>
  <c r="F82" i="1" s="1"/>
  <c r="E78" i="1"/>
  <c r="E68" i="1" s="1"/>
  <c r="E72" i="1" s="1"/>
  <c r="D78" i="1"/>
  <c r="D82" i="1" s="1"/>
  <c r="C78" i="1"/>
  <c r="C82" i="1" s="1"/>
  <c r="C84" i="1" s="1"/>
  <c r="B78" i="1"/>
  <c r="B82" i="1" s="1"/>
  <c r="Y73" i="1"/>
  <c r="Y74" i="1" s="1"/>
  <c r="W73" i="1"/>
  <c r="U73" i="1"/>
  <c r="S73" i="1"/>
  <c r="Q73" i="1"/>
  <c r="Q74" i="1" s="1"/>
  <c r="O73" i="1"/>
  <c r="M73" i="1"/>
  <c r="K73" i="1"/>
  <c r="I73" i="1"/>
  <c r="I74" i="1" s="1"/>
  <c r="G73" i="1"/>
  <c r="E73" i="1"/>
  <c r="C73" i="1"/>
  <c r="X71" i="1"/>
  <c r="V71" i="1"/>
  <c r="T71" i="1"/>
  <c r="R71" i="1"/>
  <c r="P71" i="1"/>
  <c r="N71" i="1"/>
  <c r="L71" i="1"/>
  <c r="J71" i="1"/>
  <c r="H71" i="1"/>
  <c r="F71" i="1"/>
  <c r="D71" i="1"/>
  <c r="B71" i="1"/>
  <c r="X70" i="1"/>
  <c r="V70" i="1"/>
  <c r="T70" i="1"/>
  <c r="R70" i="1"/>
  <c r="P70" i="1"/>
  <c r="N70" i="1"/>
  <c r="L70" i="1"/>
  <c r="J70" i="1"/>
  <c r="H70" i="1"/>
  <c r="F70" i="1"/>
  <c r="D70" i="1"/>
  <c r="B70" i="1"/>
  <c r="Y69" i="1"/>
  <c r="W69" i="1"/>
  <c r="U69" i="1"/>
  <c r="S69" i="1"/>
  <c r="Q69" i="1"/>
  <c r="O69" i="1"/>
  <c r="M69" i="1"/>
  <c r="K69" i="1"/>
  <c r="I69" i="1"/>
  <c r="G69" i="1"/>
  <c r="E69" i="1"/>
  <c r="C69" i="1"/>
  <c r="X68" i="1"/>
  <c r="V68" i="1"/>
  <c r="T68" i="1"/>
  <c r="R68" i="1"/>
  <c r="R72" i="1" s="1"/>
  <c r="P68" i="1"/>
  <c r="N68" i="1"/>
  <c r="L68" i="1"/>
  <c r="J68" i="1"/>
  <c r="J72" i="1" s="1"/>
  <c r="H68" i="1"/>
  <c r="F68" i="1"/>
  <c r="D68" i="1"/>
  <c r="B68" i="1"/>
  <c r="Y51" i="1"/>
  <c r="Y61" i="1" s="1"/>
  <c r="X51" i="1"/>
  <c r="W51" i="1"/>
  <c r="W61" i="1" s="1"/>
  <c r="V51" i="1"/>
  <c r="U51" i="1"/>
  <c r="U61" i="1" s="1"/>
  <c r="T51" i="1"/>
  <c r="S51" i="1"/>
  <c r="S61" i="1" s="1"/>
  <c r="R51" i="1"/>
  <c r="Q51" i="1"/>
  <c r="Q61" i="1" s="1"/>
  <c r="P51" i="1"/>
  <c r="O51" i="1"/>
  <c r="O61" i="1" s="1"/>
  <c r="N51" i="1"/>
  <c r="M51" i="1"/>
  <c r="Z51" i="1" s="1"/>
  <c r="L51" i="1"/>
  <c r="K51" i="1"/>
  <c r="K61" i="1" s="1"/>
  <c r="J51" i="1"/>
  <c r="I51" i="1"/>
  <c r="I61" i="1" s="1"/>
  <c r="H51" i="1"/>
  <c r="G51" i="1"/>
  <c r="G61" i="1" s="1"/>
  <c r="F51" i="1"/>
  <c r="E51" i="1"/>
  <c r="E61" i="1" s="1"/>
  <c r="D51" i="1"/>
  <c r="C51" i="1"/>
  <c r="C61" i="1" s="1"/>
  <c r="B51" i="1"/>
  <c r="Y49" i="1"/>
  <c r="Y59" i="1" s="1"/>
  <c r="X49" i="1"/>
  <c r="X59" i="1" s="1"/>
  <c r="W49" i="1"/>
  <c r="W59" i="1" s="1"/>
  <c r="V49" i="1"/>
  <c r="V59" i="1" s="1"/>
  <c r="U49" i="1"/>
  <c r="U59" i="1" s="1"/>
  <c r="T49" i="1"/>
  <c r="T59" i="1" s="1"/>
  <c r="S49" i="1"/>
  <c r="S59" i="1" s="1"/>
  <c r="R49" i="1"/>
  <c r="R59" i="1" s="1"/>
  <c r="Q49" i="1"/>
  <c r="Q59" i="1" s="1"/>
  <c r="P49" i="1"/>
  <c r="P59" i="1" s="1"/>
  <c r="O49" i="1"/>
  <c r="O59" i="1" s="1"/>
  <c r="N49" i="1"/>
  <c r="Z49" i="1" s="1"/>
  <c r="M49" i="1"/>
  <c r="M59" i="1" s="1"/>
  <c r="L49" i="1"/>
  <c r="L59" i="1" s="1"/>
  <c r="K49" i="1"/>
  <c r="K59" i="1" s="1"/>
  <c r="J49" i="1"/>
  <c r="J59" i="1" s="1"/>
  <c r="I49" i="1"/>
  <c r="I59" i="1" s="1"/>
  <c r="H49" i="1"/>
  <c r="H59" i="1" s="1"/>
  <c r="G49" i="1"/>
  <c r="G59" i="1" s="1"/>
  <c r="F49" i="1"/>
  <c r="F59" i="1" s="1"/>
  <c r="E49" i="1"/>
  <c r="E59" i="1" s="1"/>
  <c r="D49" i="1"/>
  <c r="D59" i="1" s="1"/>
  <c r="C49" i="1"/>
  <c r="C59" i="1" s="1"/>
  <c r="B49" i="1"/>
  <c r="AA49" i="1" s="1"/>
  <c r="Y48" i="1"/>
  <c r="Y58" i="1" s="1"/>
  <c r="X48" i="1"/>
  <c r="X50" i="1" s="1"/>
  <c r="W48" i="1"/>
  <c r="W58" i="1" s="1"/>
  <c r="V48" i="1"/>
  <c r="V58" i="1" s="1"/>
  <c r="U48" i="1"/>
  <c r="U58" i="1" s="1"/>
  <c r="T48" i="1"/>
  <c r="T50" i="1" s="1"/>
  <c r="S48" i="1"/>
  <c r="S58" i="1" s="1"/>
  <c r="R48" i="1"/>
  <c r="R58" i="1" s="1"/>
  <c r="Q48" i="1"/>
  <c r="Q58" i="1" s="1"/>
  <c r="P48" i="1"/>
  <c r="P50" i="1" s="1"/>
  <c r="O48" i="1"/>
  <c r="O58" i="1" s="1"/>
  <c r="N48" i="1"/>
  <c r="N58" i="1" s="1"/>
  <c r="M48" i="1"/>
  <c r="M58" i="1" s="1"/>
  <c r="L48" i="1"/>
  <c r="L50" i="1" s="1"/>
  <c r="K48" i="1"/>
  <c r="K58" i="1" s="1"/>
  <c r="J48" i="1"/>
  <c r="J58" i="1" s="1"/>
  <c r="I48" i="1"/>
  <c r="I58" i="1" s="1"/>
  <c r="H48" i="1"/>
  <c r="H50" i="1" s="1"/>
  <c r="G48" i="1"/>
  <c r="G58" i="1" s="1"/>
  <c r="F48" i="1"/>
  <c r="F58" i="1" s="1"/>
  <c r="E48" i="1"/>
  <c r="E58" i="1" s="1"/>
  <c r="D48" i="1"/>
  <c r="D50" i="1" s="1"/>
  <c r="C48" i="1"/>
  <c r="C58" i="1" s="1"/>
  <c r="B48" i="1"/>
  <c r="B58" i="1" s="1"/>
  <c r="Y47" i="1"/>
  <c r="Y57" i="1" s="1"/>
  <c r="X47" i="1"/>
  <c r="X57" i="1" s="1"/>
  <c r="W47" i="1"/>
  <c r="W57" i="1" s="1"/>
  <c r="V47" i="1"/>
  <c r="V57" i="1" s="1"/>
  <c r="U47" i="1"/>
  <c r="U57" i="1" s="1"/>
  <c r="T47" i="1"/>
  <c r="T57" i="1" s="1"/>
  <c r="S47" i="1"/>
  <c r="S57" i="1" s="1"/>
  <c r="R47" i="1"/>
  <c r="R57" i="1" s="1"/>
  <c r="Q47" i="1"/>
  <c r="Q57" i="1" s="1"/>
  <c r="P47" i="1"/>
  <c r="P57" i="1" s="1"/>
  <c r="O47" i="1"/>
  <c r="O57" i="1" s="1"/>
  <c r="N47" i="1"/>
  <c r="N57" i="1" s="1"/>
  <c r="M47" i="1"/>
  <c r="M57" i="1" s="1"/>
  <c r="L47" i="1"/>
  <c r="L57" i="1" s="1"/>
  <c r="K47" i="1"/>
  <c r="K57" i="1" s="1"/>
  <c r="J47" i="1"/>
  <c r="J57" i="1" s="1"/>
  <c r="I47" i="1"/>
  <c r="I57" i="1" s="1"/>
  <c r="H47" i="1"/>
  <c r="H57" i="1" s="1"/>
  <c r="G47" i="1"/>
  <c r="G57" i="1" s="1"/>
  <c r="F47" i="1"/>
  <c r="F57" i="1" s="1"/>
  <c r="E47" i="1"/>
  <c r="E57" i="1" s="1"/>
  <c r="D47" i="1"/>
  <c r="D57" i="1" s="1"/>
  <c r="C47" i="1"/>
  <c r="C57" i="1" s="1"/>
  <c r="B47" i="1"/>
  <c r="B57" i="1" s="1"/>
  <c r="Y46" i="1"/>
  <c r="Y56" i="1" s="1"/>
  <c r="Y60" i="1" s="1"/>
  <c r="X46" i="1"/>
  <c r="W46" i="1"/>
  <c r="W56" i="1" s="1"/>
  <c r="W60" i="1" s="1"/>
  <c r="V46" i="1"/>
  <c r="U46" i="1"/>
  <c r="U56" i="1" s="1"/>
  <c r="U60" i="1" s="1"/>
  <c r="T46" i="1"/>
  <c r="S46" i="1"/>
  <c r="S56" i="1" s="1"/>
  <c r="S60" i="1" s="1"/>
  <c r="R46" i="1"/>
  <c r="Q46" i="1"/>
  <c r="Q56" i="1" s="1"/>
  <c r="Q60" i="1" s="1"/>
  <c r="P46" i="1"/>
  <c r="O46" i="1"/>
  <c r="O56" i="1" s="1"/>
  <c r="O60" i="1" s="1"/>
  <c r="N46" i="1"/>
  <c r="M46" i="1"/>
  <c r="M56" i="1" s="1"/>
  <c r="L46" i="1"/>
  <c r="K46" i="1"/>
  <c r="K56" i="1" s="1"/>
  <c r="K60" i="1" s="1"/>
  <c r="J46" i="1"/>
  <c r="I46" i="1"/>
  <c r="I56" i="1" s="1"/>
  <c r="I60" i="1" s="1"/>
  <c r="H46" i="1"/>
  <c r="G46" i="1"/>
  <c r="G56" i="1" s="1"/>
  <c r="G60" i="1" s="1"/>
  <c r="F46" i="1"/>
  <c r="E46" i="1"/>
  <c r="E56" i="1" s="1"/>
  <c r="E60" i="1" s="1"/>
  <c r="D46" i="1"/>
  <c r="C46" i="1"/>
  <c r="C56" i="1" s="1"/>
  <c r="C60" i="1" s="1"/>
  <c r="B46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Y39" i="1"/>
  <c r="X39" i="1"/>
  <c r="W39" i="1"/>
  <c r="V39" i="1"/>
  <c r="U39" i="1"/>
  <c r="T39" i="1"/>
  <c r="S39" i="1"/>
  <c r="R39" i="1"/>
  <c r="Q39" i="1"/>
  <c r="P39" i="1"/>
  <c r="O39" i="1"/>
  <c r="N39" i="1"/>
  <c r="Z39" i="1" s="1"/>
  <c r="M39" i="1"/>
  <c r="L39" i="1"/>
  <c r="K39" i="1"/>
  <c r="J39" i="1"/>
  <c r="I39" i="1"/>
  <c r="H39" i="1"/>
  <c r="G39" i="1"/>
  <c r="F39" i="1"/>
  <c r="E39" i="1"/>
  <c r="D39" i="1"/>
  <c r="C39" i="1"/>
  <c r="B39" i="1"/>
  <c r="AA39" i="1" s="1"/>
  <c r="Y38" i="1"/>
  <c r="X38" i="1"/>
  <c r="W38" i="1"/>
  <c r="V38" i="1"/>
  <c r="U38" i="1"/>
  <c r="T38" i="1"/>
  <c r="S38" i="1"/>
  <c r="R38" i="1"/>
  <c r="Q38" i="1"/>
  <c r="P38" i="1"/>
  <c r="O38" i="1"/>
  <c r="N38" i="1"/>
  <c r="Z38" i="1" s="1"/>
  <c r="M38" i="1"/>
  <c r="L38" i="1"/>
  <c r="K38" i="1"/>
  <c r="J38" i="1"/>
  <c r="I38" i="1"/>
  <c r="H38" i="1"/>
  <c r="G38" i="1"/>
  <c r="F38" i="1"/>
  <c r="E38" i="1"/>
  <c r="D38" i="1"/>
  <c r="C38" i="1"/>
  <c r="B38" i="1"/>
  <c r="AA38" i="1" s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Z37" i="1" s="1"/>
  <c r="L37" i="1"/>
  <c r="K37" i="1"/>
  <c r="J37" i="1"/>
  <c r="I37" i="1"/>
  <c r="H37" i="1"/>
  <c r="G37" i="1"/>
  <c r="F37" i="1"/>
  <c r="E37" i="1"/>
  <c r="D37" i="1"/>
  <c r="C37" i="1"/>
  <c r="B37" i="1"/>
  <c r="Y36" i="1"/>
  <c r="Y40" i="1" s="1"/>
  <c r="X36" i="1"/>
  <c r="X56" i="1" s="1"/>
  <c r="W36" i="1"/>
  <c r="W40" i="1" s="1"/>
  <c r="V36" i="1"/>
  <c r="V40" i="1" s="1"/>
  <c r="V42" i="1" s="1"/>
  <c r="U36" i="1"/>
  <c r="U40" i="1" s="1"/>
  <c r="T36" i="1"/>
  <c r="T56" i="1" s="1"/>
  <c r="S36" i="1"/>
  <c r="S40" i="1" s="1"/>
  <c r="R36" i="1"/>
  <c r="R40" i="1" s="1"/>
  <c r="R42" i="1" s="1"/>
  <c r="Q36" i="1"/>
  <c r="Q40" i="1" s="1"/>
  <c r="P36" i="1"/>
  <c r="P56" i="1" s="1"/>
  <c r="O36" i="1"/>
  <c r="O40" i="1" s="1"/>
  <c r="N36" i="1"/>
  <c r="N40" i="1" s="1"/>
  <c r="N42" i="1" s="1"/>
  <c r="M36" i="1"/>
  <c r="M40" i="1" s="1"/>
  <c r="L36" i="1"/>
  <c r="L56" i="1" s="1"/>
  <c r="K36" i="1"/>
  <c r="K40" i="1" s="1"/>
  <c r="J36" i="1"/>
  <c r="J40" i="1" s="1"/>
  <c r="J42" i="1" s="1"/>
  <c r="I36" i="1"/>
  <c r="I40" i="1" s="1"/>
  <c r="H36" i="1"/>
  <c r="H56" i="1" s="1"/>
  <c r="G36" i="1"/>
  <c r="G40" i="1" s="1"/>
  <c r="F36" i="1"/>
  <c r="F40" i="1" s="1"/>
  <c r="F42" i="1" s="1"/>
  <c r="E36" i="1"/>
  <c r="E40" i="1" s="1"/>
  <c r="D36" i="1"/>
  <c r="D56" i="1" s="1"/>
  <c r="C36" i="1"/>
  <c r="C40" i="1" s="1"/>
  <c r="B36" i="1"/>
  <c r="B40" i="1" s="1"/>
  <c r="B42" i="1" s="1"/>
  <c r="Y31" i="1"/>
  <c r="X31" i="1"/>
  <c r="W31" i="1"/>
  <c r="V31" i="1"/>
  <c r="V61" i="1" s="1"/>
  <c r="U31" i="1"/>
  <c r="T31" i="1"/>
  <c r="S31" i="1"/>
  <c r="R31" i="1"/>
  <c r="R61" i="1" s="1"/>
  <c r="Q31" i="1"/>
  <c r="P31" i="1"/>
  <c r="O31" i="1"/>
  <c r="N31" i="1"/>
  <c r="N61" i="1" s="1"/>
  <c r="M31" i="1"/>
  <c r="L31" i="1"/>
  <c r="K31" i="1"/>
  <c r="J31" i="1"/>
  <c r="J61" i="1" s="1"/>
  <c r="I31" i="1"/>
  <c r="H31" i="1"/>
  <c r="G31" i="1"/>
  <c r="F31" i="1"/>
  <c r="F61" i="1" s="1"/>
  <c r="E31" i="1"/>
  <c r="D31" i="1"/>
  <c r="C31" i="1"/>
  <c r="B31" i="1"/>
  <c r="Y29" i="1"/>
  <c r="X29" i="1"/>
  <c r="W29" i="1"/>
  <c r="V29" i="1"/>
  <c r="U29" i="1"/>
  <c r="T29" i="1"/>
  <c r="S29" i="1"/>
  <c r="R29" i="1"/>
  <c r="Q29" i="1"/>
  <c r="P29" i="1"/>
  <c r="O29" i="1"/>
  <c r="N29" i="1"/>
  <c r="Z29" i="1" s="1"/>
  <c r="AB29" i="1" s="1"/>
  <c r="M29" i="1"/>
  <c r="L29" i="1"/>
  <c r="K29" i="1"/>
  <c r="J29" i="1"/>
  <c r="I29" i="1"/>
  <c r="H29" i="1"/>
  <c r="G29" i="1"/>
  <c r="F29" i="1"/>
  <c r="E29" i="1"/>
  <c r="D29" i="1"/>
  <c r="C29" i="1"/>
  <c r="B29" i="1"/>
  <c r="Y28" i="1"/>
  <c r="X28" i="1"/>
  <c r="W28" i="1"/>
  <c r="V28" i="1"/>
  <c r="U28" i="1"/>
  <c r="T28" i="1"/>
  <c r="S28" i="1"/>
  <c r="R28" i="1"/>
  <c r="Q28" i="1"/>
  <c r="P28" i="1"/>
  <c r="O28" i="1"/>
  <c r="N28" i="1"/>
  <c r="Z28" i="1" s="1"/>
  <c r="M28" i="1"/>
  <c r="L28" i="1"/>
  <c r="K28" i="1"/>
  <c r="J28" i="1"/>
  <c r="I28" i="1"/>
  <c r="H28" i="1"/>
  <c r="G28" i="1"/>
  <c r="F28" i="1"/>
  <c r="E28" i="1"/>
  <c r="D28" i="1"/>
  <c r="C28" i="1"/>
  <c r="B28" i="1"/>
  <c r="AA28" i="1" s="1"/>
  <c r="Y27" i="1"/>
  <c r="Y30" i="1" s="1"/>
  <c r="Y32" i="1" s="1"/>
  <c r="X27" i="1"/>
  <c r="W27" i="1"/>
  <c r="W30" i="1" s="1"/>
  <c r="W32" i="1" s="1"/>
  <c r="V27" i="1"/>
  <c r="U27" i="1"/>
  <c r="U30" i="1" s="1"/>
  <c r="U32" i="1" s="1"/>
  <c r="T27" i="1"/>
  <c r="S27" i="1"/>
  <c r="S30" i="1" s="1"/>
  <c r="S32" i="1" s="1"/>
  <c r="R27" i="1"/>
  <c r="Q27" i="1"/>
  <c r="Q30" i="1" s="1"/>
  <c r="Q32" i="1" s="1"/>
  <c r="P27" i="1"/>
  <c r="O27" i="1"/>
  <c r="O30" i="1" s="1"/>
  <c r="O32" i="1" s="1"/>
  <c r="N27" i="1"/>
  <c r="M27" i="1"/>
  <c r="Z27" i="1" s="1"/>
  <c r="L27" i="1"/>
  <c r="K27" i="1"/>
  <c r="K30" i="1" s="1"/>
  <c r="K32" i="1" s="1"/>
  <c r="J27" i="1"/>
  <c r="I27" i="1"/>
  <c r="I30" i="1" s="1"/>
  <c r="I32" i="1" s="1"/>
  <c r="H27" i="1"/>
  <c r="G27" i="1"/>
  <c r="G30" i="1" s="1"/>
  <c r="G32" i="1" s="1"/>
  <c r="F27" i="1"/>
  <c r="E27" i="1"/>
  <c r="E30" i="1" s="1"/>
  <c r="E32" i="1" s="1"/>
  <c r="D27" i="1"/>
  <c r="C27" i="1"/>
  <c r="C30" i="1" s="1"/>
  <c r="C32" i="1" s="1"/>
  <c r="B27" i="1"/>
  <c r="Y26" i="1"/>
  <c r="X26" i="1"/>
  <c r="X30" i="1" s="1"/>
  <c r="W26" i="1"/>
  <c r="V26" i="1"/>
  <c r="V30" i="1" s="1"/>
  <c r="U26" i="1"/>
  <c r="T26" i="1"/>
  <c r="T30" i="1" s="1"/>
  <c r="S26" i="1"/>
  <c r="R26" i="1"/>
  <c r="R30" i="1" s="1"/>
  <c r="Q26" i="1"/>
  <c r="P26" i="1"/>
  <c r="P30" i="1" s="1"/>
  <c r="O26" i="1"/>
  <c r="N26" i="1"/>
  <c r="N30" i="1" s="1"/>
  <c r="M26" i="1"/>
  <c r="L26" i="1"/>
  <c r="L30" i="1" s="1"/>
  <c r="K26" i="1"/>
  <c r="J26" i="1"/>
  <c r="J30" i="1" s="1"/>
  <c r="I26" i="1"/>
  <c r="H26" i="1"/>
  <c r="H30" i="1" s="1"/>
  <c r="G26" i="1"/>
  <c r="F26" i="1"/>
  <c r="F30" i="1" s="1"/>
  <c r="E26" i="1"/>
  <c r="D26" i="1"/>
  <c r="D30" i="1" s="1"/>
  <c r="C26" i="1"/>
  <c r="B26" i="1"/>
  <c r="B30" i="1" s="1"/>
  <c r="Y20" i="1"/>
  <c r="X20" i="1"/>
  <c r="W20" i="1"/>
  <c r="V20" i="1"/>
  <c r="U20" i="1"/>
  <c r="T20" i="1"/>
  <c r="S20" i="1"/>
  <c r="R20" i="1"/>
  <c r="Q20" i="1"/>
  <c r="P20" i="1"/>
  <c r="O20" i="1"/>
  <c r="N20" i="1"/>
  <c r="Z20" i="1" s="1"/>
  <c r="M20" i="1"/>
  <c r="L20" i="1"/>
  <c r="K20" i="1"/>
  <c r="J20" i="1"/>
  <c r="I20" i="1"/>
  <c r="H20" i="1"/>
  <c r="G20" i="1"/>
  <c r="F20" i="1"/>
  <c r="E20" i="1"/>
  <c r="D20" i="1"/>
  <c r="C20" i="1"/>
  <c r="B20" i="1"/>
  <c r="AA20" i="1" s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Z18" i="1" s="1"/>
  <c r="AA18" i="1" s="1"/>
  <c r="L18" i="1"/>
  <c r="K18" i="1"/>
  <c r="J18" i="1"/>
  <c r="I18" i="1"/>
  <c r="H18" i="1"/>
  <c r="G18" i="1"/>
  <c r="F18" i="1"/>
  <c r="E18" i="1"/>
  <c r="D18" i="1"/>
  <c r="C18" i="1"/>
  <c r="B18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Z17" i="1" s="1"/>
  <c r="AA17" i="1" s="1"/>
  <c r="L17" i="1"/>
  <c r="K17" i="1"/>
  <c r="J17" i="1"/>
  <c r="I17" i="1"/>
  <c r="H17" i="1"/>
  <c r="G17" i="1"/>
  <c r="F17" i="1"/>
  <c r="E17" i="1"/>
  <c r="D17" i="1"/>
  <c r="C17" i="1"/>
  <c r="B17" i="1"/>
  <c r="Y16" i="1"/>
  <c r="X16" i="1"/>
  <c r="W16" i="1"/>
  <c r="V16" i="1"/>
  <c r="U16" i="1"/>
  <c r="T16" i="1"/>
  <c r="S16" i="1"/>
  <c r="R16" i="1"/>
  <c r="Q16" i="1"/>
  <c r="P16" i="1"/>
  <c r="O16" i="1"/>
  <c r="N16" i="1"/>
  <c r="Z16" i="1" s="1"/>
  <c r="AB16" i="1" s="1"/>
  <c r="M16" i="1"/>
  <c r="L16" i="1"/>
  <c r="K16" i="1"/>
  <c r="J16" i="1"/>
  <c r="I16" i="1"/>
  <c r="H16" i="1"/>
  <c r="G16" i="1"/>
  <c r="F16" i="1"/>
  <c r="E16" i="1"/>
  <c r="D16" i="1"/>
  <c r="C16" i="1"/>
  <c r="B16" i="1"/>
  <c r="AA16" i="1" s="1"/>
  <c r="Y15" i="1"/>
  <c r="Y19" i="1" s="1"/>
  <c r="Y21" i="1" s="1"/>
  <c r="X15" i="1"/>
  <c r="X19" i="1" s="1"/>
  <c r="W15" i="1"/>
  <c r="W19" i="1" s="1"/>
  <c r="W21" i="1" s="1"/>
  <c r="V15" i="1"/>
  <c r="V19" i="1" s="1"/>
  <c r="U15" i="1"/>
  <c r="U19" i="1" s="1"/>
  <c r="U21" i="1" s="1"/>
  <c r="T15" i="1"/>
  <c r="T19" i="1" s="1"/>
  <c r="S15" i="1"/>
  <c r="S19" i="1" s="1"/>
  <c r="S21" i="1" s="1"/>
  <c r="R15" i="1"/>
  <c r="R19" i="1" s="1"/>
  <c r="Q15" i="1"/>
  <c r="Q19" i="1" s="1"/>
  <c r="Q21" i="1" s="1"/>
  <c r="P15" i="1"/>
  <c r="P19" i="1" s="1"/>
  <c r="O15" i="1"/>
  <c r="O19" i="1" s="1"/>
  <c r="O21" i="1" s="1"/>
  <c r="N15" i="1"/>
  <c r="N19" i="1" s="1"/>
  <c r="M15" i="1"/>
  <c r="M19" i="1" s="1"/>
  <c r="M21" i="1" s="1"/>
  <c r="L15" i="1"/>
  <c r="L19" i="1" s="1"/>
  <c r="K15" i="1"/>
  <c r="K19" i="1" s="1"/>
  <c r="K21" i="1" s="1"/>
  <c r="J15" i="1"/>
  <c r="J19" i="1" s="1"/>
  <c r="I15" i="1"/>
  <c r="I19" i="1" s="1"/>
  <c r="I21" i="1" s="1"/>
  <c r="H15" i="1"/>
  <c r="H19" i="1" s="1"/>
  <c r="G15" i="1"/>
  <c r="G19" i="1" s="1"/>
  <c r="G21" i="1" s="1"/>
  <c r="F15" i="1"/>
  <c r="F19" i="1" s="1"/>
  <c r="E15" i="1"/>
  <c r="E19" i="1" s="1"/>
  <c r="E21" i="1" s="1"/>
  <c r="D15" i="1"/>
  <c r="D19" i="1" s="1"/>
  <c r="C15" i="1"/>
  <c r="C19" i="1" s="1"/>
  <c r="C21" i="1" s="1"/>
  <c r="B15" i="1"/>
  <c r="B19" i="1" s="1"/>
  <c r="F21" i="1" l="1"/>
  <c r="J21" i="1"/>
  <c r="R21" i="1"/>
  <c r="AA31" i="1"/>
  <c r="R62" i="1"/>
  <c r="C74" i="1"/>
  <c r="F84" i="1"/>
  <c r="N84" i="1"/>
  <c r="V84" i="1"/>
  <c r="Z92" i="1"/>
  <c r="AB88" i="1"/>
  <c r="F114" i="1"/>
  <c r="F103" i="1"/>
  <c r="N114" i="1"/>
  <c r="N103" i="1"/>
  <c r="V114" i="1"/>
  <c r="V103" i="1"/>
  <c r="AA139" i="1"/>
  <c r="F144" i="1"/>
  <c r="N144" i="1"/>
  <c r="AA151" i="1"/>
  <c r="AB163" i="1"/>
  <c r="V164" i="1"/>
  <c r="AA170" i="1"/>
  <c r="AA179" i="1"/>
  <c r="F184" i="1"/>
  <c r="N184" i="1"/>
  <c r="V184" i="1"/>
  <c r="AA188" i="1"/>
  <c r="AA191" i="1"/>
  <c r="F204" i="1"/>
  <c r="J204" i="1"/>
  <c r="R204" i="1"/>
  <c r="AA211" i="1"/>
  <c r="AA219" i="1"/>
  <c r="B224" i="1"/>
  <c r="J224" i="1"/>
  <c r="R224" i="1"/>
  <c r="Z232" i="1"/>
  <c r="AB228" i="1"/>
  <c r="F244" i="1"/>
  <c r="J244" i="1"/>
  <c r="R244" i="1"/>
  <c r="AA251" i="1"/>
  <c r="AA259" i="1"/>
  <c r="B264" i="1"/>
  <c r="J264" i="1"/>
  <c r="R264" i="1"/>
  <c r="AA271" i="1"/>
  <c r="C304" i="1"/>
  <c r="G304" i="1"/>
  <c r="O304" i="1"/>
  <c r="W304" i="1"/>
  <c r="N332" i="1"/>
  <c r="N334" i="1" s="1"/>
  <c r="C42" i="1"/>
  <c r="G42" i="1"/>
  <c r="K42" i="1"/>
  <c r="O42" i="1"/>
  <c r="S42" i="1"/>
  <c r="W42" i="1"/>
  <c r="C62" i="1"/>
  <c r="G62" i="1"/>
  <c r="K62" i="1"/>
  <c r="O62" i="1"/>
  <c r="S62" i="1"/>
  <c r="W62" i="1"/>
  <c r="D72" i="1"/>
  <c r="D74" i="1" s="1"/>
  <c r="L72" i="1"/>
  <c r="T72" i="1"/>
  <c r="T74" i="1" s="1"/>
  <c r="Z69" i="1"/>
  <c r="E74" i="1"/>
  <c r="U74" i="1"/>
  <c r="C94" i="1"/>
  <c r="G94" i="1"/>
  <c r="K94" i="1"/>
  <c r="O94" i="1"/>
  <c r="S94" i="1"/>
  <c r="W94" i="1"/>
  <c r="L98" i="1"/>
  <c r="E99" i="1"/>
  <c r="E1259" i="1" s="1"/>
  <c r="E1269" i="1" s="1"/>
  <c r="U99" i="1"/>
  <c r="L100" i="1"/>
  <c r="L1260" i="1" s="1"/>
  <c r="L1270" i="1" s="1"/>
  <c r="E103" i="1"/>
  <c r="U103" i="1"/>
  <c r="C112" i="1"/>
  <c r="C114" i="1" s="1"/>
  <c r="G112" i="1"/>
  <c r="K112" i="1"/>
  <c r="K114" i="1" s="1"/>
  <c r="O112" i="1"/>
  <c r="O114" i="1" s="1"/>
  <c r="S112" i="1"/>
  <c r="W112" i="1"/>
  <c r="C134" i="1"/>
  <c r="G134" i="1"/>
  <c r="K134" i="1"/>
  <c r="O134" i="1"/>
  <c r="S134" i="1"/>
  <c r="W134" i="1"/>
  <c r="C154" i="1"/>
  <c r="G154" i="1"/>
  <c r="K154" i="1"/>
  <c r="O154" i="1"/>
  <c r="S154" i="1"/>
  <c r="W154" i="1"/>
  <c r="C174" i="1"/>
  <c r="G174" i="1"/>
  <c r="K174" i="1"/>
  <c r="O174" i="1"/>
  <c r="S174" i="1"/>
  <c r="W174" i="1"/>
  <c r="C194" i="1"/>
  <c r="G194" i="1"/>
  <c r="K194" i="1"/>
  <c r="O194" i="1"/>
  <c r="S194" i="1"/>
  <c r="W194" i="1"/>
  <c r="C214" i="1"/>
  <c r="G214" i="1"/>
  <c r="K214" i="1"/>
  <c r="O214" i="1"/>
  <c r="S214" i="1"/>
  <c r="W214" i="1"/>
  <c r="C234" i="1"/>
  <c r="G234" i="1"/>
  <c r="K234" i="1"/>
  <c r="O234" i="1"/>
  <c r="S234" i="1"/>
  <c r="W234" i="1"/>
  <c r="C254" i="1"/>
  <c r="G254" i="1"/>
  <c r="K254" i="1"/>
  <c r="O254" i="1"/>
  <c r="S254" i="1"/>
  <c r="W254" i="1"/>
  <c r="C274" i="1"/>
  <c r="G274" i="1"/>
  <c r="K274" i="1"/>
  <c r="O274" i="1"/>
  <c r="S274" i="1"/>
  <c r="W274" i="1"/>
  <c r="Z282" i="1"/>
  <c r="AB279" i="1"/>
  <c r="AA279" i="1"/>
  <c r="AB291" i="1"/>
  <c r="AA291" i="1"/>
  <c r="D304" i="1"/>
  <c r="H304" i="1"/>
  <c r="L304" i="1"/>
  <c r="P304" i="1"/>
  <c r="T304" i="1"/>
  <c r="X304" i="1"/>
  <c r="D314" i="1"/>
  <c r="H314" i="1"/>
  <c r="L314" i="1"/>
  <c r="P314" i="1"/>
  <c r="T314" i="1"/>
  <c r="X314" i="1"/>
  <c r="D324" i="1"/>
  <c r="H324" i="1"/>
  <c r="L324" i="1"/>
  <c r="P324" i="1"/>
  <c r="T324" i="1"/>
  <c r="X324" i="1"/>
  <c r="C454" i="1"/>
  <c r="S454" i="1"/>
  <c r="H564" i="1"/>
  <c r="P564" i="1"/>
  <c r="X564" i="1"/>
  <c r="O872" i="1"/>
  <c r="O874" i="1" s="1"/>
  <c r="D21" i="1"/>
  <c r="L21" i="1"/>
  <c r="T21" i="1"/>
  <c r="D32" i="1"/>
  <c r="P32" i="1"/>
  <c r="L60" i="1"/>
  <c r="H52" i="1"/>
  <c r="P52" i="1"/>
  <c r="X52" i="1"/>
  <c r="V72" i="1"/>
  <c r="L74" i="1"/>
  <c r="N98" i="1"/>
  <c r="W99" i="1"/>
  <c r="G114" i="1"/>
  <c r="W114" i="1"/>
  <c r="D124" i="1"/>
  <c r="H124" i="1"/>
  <c r="L124" i="1"/>
  <c r="P124" i="1"/>
  <c r="T124" i="1"/>
  <c r="X124" i="1"/>
  <c r="D144" i="1"/>
  <c r="H144" i="1"/>
  <c r="L144" i="1"/>
  <c r="P144" i="1"/>
  <c r="T144" i="1"/>
  <c r="X144" i="1"/>
  <c r="D164" i="1"/>
  <c r="H164" i="1"/>
  <c r="L164" i="1"/>
  <c r="P164" i="1"/>
  <c r="T164" i="1"/>
  <c r="X164" i="1"/>
  <c r="D184" i="1"/>
  <c r="H184" i="1"/>
  <c r="L184" i="1"/>
  <c r="P184" i="1"/>
  <c r="T184" i="1"/>
  <c r="X184" i="1"/>
  <c r="D204" i="1"/>
  <c r="H204" i="1"/>
  <c r="L204" i="1"/>
  <c r="P204" i="1"/>
  <c r="T204" i="1"/>
  <c r="X204" i="1"/>
  <c r="D224" i="1"/>
  <c r="H224" i="1"/>
  <c r="L224" i="1"/>
  <c r="P224" i="1"/>
  <c r="T224" i="1"/>
  <c r="X224" i="1"/>
  <c r="D244" i="1"/>
  <c r="H244" i="1"/>
  <c r="L244" i="1"/>
  <c r="P244" i="1"/>
  <c r="T244" i="1"/>
  <c r="X244" i="1"/>
  <c r="D264" i="1"/>
  <c r="H264" i="1"/>
  <c r="L264" i="1"/>
  <c r="P264" i="1"/>
  <c r="T264" i="1"/>
  <c r="X264" i="1"/>
  <c r="AB299" i="1"/>
  <c r="AA299" i="1"/>
  <c r="Z312" i="1"/>
  <c r="AB312" i="1" s="1"/>
  <c r="AB308" i="1"/>
  <c r="AA308" i="1"/>
  <c r="AA312" i="1" s="1"/>
  <c r="AB319" i="1"/>
  <c r="AA319" i="1"/>
  <c r="AB321" i="1"/>
  <c r="AA321" i="1"/>
  <c r="E324" i="1"/>
  <c r="I324" i="1"/>
  <c r="M324" i="1"/>
  <c r="Q324" i="1"/>
  <c r="U324" i="1"/>
  <c r="Y324" i="1"/>
  <c r="J332" i="1"/>
  <c r="M354" i="1"/>
  <c r="D444" i="1"/>
  <c r="T444" i="1"/>
  <c r="C494" i="1"/>
  <c r="K494" i="1"/>
  <c r="S494" i="1"/>
  <c r="E872" i="1"/>
  <c r="E874" i="1" s="1"/>
  <c r="Z868" i="1"/>
  <c r="Q872" i="1"/>
  <c r="Y872" i="1"/>
  <c r="AB20" i="1"/>
  <c r="V21" i="1"/>
  <c r="AA29" i="1"/>
  <c r="B52" i="1"/>
  <c r="R52" i="1"/>
  <c r="AA79" i="1"/>
  <c r="B84" i="1"/>
  <c r="J84" i="1"/>
  <c r="R84" i="1"/>
  <c r="AA92" i="1"/>
  <c r="AA90" i="1"/>
  <c r="J98" i="1"/>
  <c r="J102" i="1" s="1"/>
  <c r="S114" i="1"/>
  <c r="V99" i="1"/>
  <c r="V1259" i="1" s="1"/>
  <c r="V1269" i="1" s="1"/>
  <c r="J103" i="1"/>
  <c r="R103" i="1"/>
  <c r="B144" i="1"/>
  <c r="J144" i="1"/>
  <c r="R144" i="1"/>
  <c r="V144" i="1"/>
  <c r="AB148" i="1"/>
  <c r="F164" i="1"/>
  <c r="J164" i="1"/>
  <c r="R164" i="1"/>
  <c r="AA171" i="1"/>
  <c r="B184" i="1"/>
  <c r="J184" i="1"/>
  <c r="R184" i="1"/>
  <c r="AB188" i="1"/>
  <c r="AA190" i="1"/>
  <c r="AB203" i="1"/>
  <c r="V204" i="1"/>
  <c r="AA210" i="1"/>
  <c r="F224" i="1"/>
  <c r="N224" i="1"/>
  <c r="V224" i="1"/>
  <c r="AA228" i="1"/>
  <c r="AA230" i="1"/>
  <c r="AB243" i="1"/>
  <c r="V244" i="1"/>
  <c r="AA250" i="1"/>
  <c r="F264" i="1"/>
  <c r="N264" i="1"/>
  <c r="V264" i="1"/>
  <c r="AB268" i="1"/>
  <c r="K304" i="1"/>
  <c r="S304" i="1"/>
  <c r="H484" i="1"/>
  <c r="X484" i="1"/>
  <c r="S512" i="1"/>
  <c r="S514" i="1" s="1"/>
  <c r="H21" i="1"/>
  <c r="P21" i="1"/>
  <c r="X21" i="1"/>
  <c r="H32" i="1"/>
  <c r="L32" i="1"/>
  <c r="T32" i="1"/>
  <c r="X32" i="1"/>
  <c r="D52" i="1"/>
  <c r="L52" i="1"/>
  <c r="T52" i="1"/>
  <c r="F72" i="1"/>
  <c r="N72" i="1"/>
  <c r="P74" i="1"/>
  <c r="F98" i="1"/>
  <c r="F102" i="1" s="1"/>
  <c r="O99" i="1"/>
  <c r="AB27" i="1"/>
  <c r="AA27" i="1"/>
  <c r="AB37" i="1"/>
  <c r="AA37" i="1"/>
  <c r="E42" i="1"/>
  <c r="I42" i="1"/>
  <c r="M42" i="1"/>
  <c r="Q42" i="1"/>
  <c r="U42" i="1"/>
  <c r="Y42" i="1"/>
  <c r="M60" i="1"/>
  <c r="Z57" i="1"/>
  <c r="AB57" i="1" s="1"/>
  <c r="E62" i="1"/>
  <c r="I62" i="1"/>
  <c r="AA51" i="1"/>
  <c r="Q62" i="1"/>
  <c r="U62" i="1"/>
  <c r="Y62" i="1"/>
  <c r="H72" i="1"/>
  <c r="H74" i="1" s="1"/>
  <c r="P72" i="1"/>
  <c r="X72" i="1"/>
  <c r="X74" i="1" s="1"/>
  <c r="AB78" i="1"/>
  <c r="AA78" i="1"/>
  <c r="AB89" i="1"/>
  <c r="AA89" i="1"/>
  <c r="E94" i="1"/>
  <c r="I94" i="1"/>
  <c r="Z94" i="1"/>
  <c r="AB93" i="1"/>
  <c r="AA93" i="1"/>
  <c r="Q94" i="1"/>
  <c r="U94" i="1"/>
  <c r="Y94" i="1"/>
  <c r="H98" i="1"/>
  <c r="X98" i="1"/>
  <c r="I99" i="1"/>
  <c r="Q99" i="1"/>
  <c r="Q1259" i="1" s="1"/>
  <c r="Q1269" i="1" s="1"/>
  <c r="Y99" i="1"/>
  <c r="E100" i="1"/>
  <c r="Q100" i="1"/>
  <c r="Y100" i="1"/>
  <c r="AB129" i="1"/>
  <c r="AA129" i="1"/>
  <c r="E134" i="1"/>
  <c r="I134" i="1"/>
  <c r="M134" i="1"/>
  <c r="Q134" i="1"/>
  <c r="U134" i="1"/>
  <c r="Y134" i="1"/>
  <c r="Z142" i="1"/>
  <c r="AB142" i="1" s="1"/>
  <c r="AB138" i="1"/>
  <c r="AA138" i="1"/>
  <c r="AA142" i="1" s="1"/>
  <c r="AB149" i="1"/>
  <c r="AA149" i="1"/>
  <c r="E154" i="1"/>
  <c r="I154" i="1"/>
  <c r="AB153" i="1"/>
  <c r="AA153" i="1"/>
  <c r="Q154" i="1"/>
  <c r="U154" i="1"/>
  <c r="Y154" i="1"/>
  <c r="AB169" i="1"/>
  <c r="AA169" i="1"/>
  <c r="E174" i="1"/>
  <c r="I174" i="1"/>
  <c r="M174" i="1"/>
  <c r="Q174" i="1"/>
  <c r="U174" i="1"/>
  <c r="Y174" i="1"/>
  <c r="Z182" i="1"/>
  <c r="AB182" i="1" s="1"/>
  <c r="AB178" i="1"/>
  <c r="AA178" i="1"/>
  <c r="E194" i="1"/>
  <c r="I194" i="1"/>
  <c r="AB193" i="1"/>
  <c r="AA193" i="1"/>
  <c r="Q194" i="1"/>
  <c r="U194" i="1"/>
  <c r="Y194" i="1"/>
  <c r="AB209" i="1"/>
  <c r="AA209" i="1"/>
  <c r="E214" i="1"/>
  <c r="I214" i="1"/>
  <c r="M214" i="1"/>
  <c r="Q214" i="1"/>
  <c r="U214" i="1"/>
  <c r="Y214" i="1"/>
  <c r="Z222" i="1"/>
  <c r="AB222" i="1" s="1"/>
  <c r="AB218" i="1"/>
  <c r="AA218" i="1"/>
  <c r="AA222" i="1" s="1"/>
  <c r="E234" i="1"/>
  <c r="I234" i="1"/>
  <c r="AB233" i="1"/>
  <c r="AA233" i="1"/>
  <c r="Q234" i="1"/>
  <c r="U234" i="1"/>
  <c r="Y234" i="1"/>
  <c r="AB249" i="1"/>
  <c r="AA249" i="1"/>
  <c r="E254" i="1"/>
  <c r="I254" i="1"/>
  <c r="M254" i="1"/>
  <c r="Q254" i="1"/>
  <c r="U254" i="1"/>
  <c r="Y254" i="1"/>
  <c r="Z262" i="1"/>
  <c r="AB262" i="1" s="1"/>
  <c r="AB258" i="1"/>
  <c r="AA258" i="1"/>
  <c r="E274" i="1"/>
  <c r="I274" i="1"/>
  <c r="AB273" i="1"/>
  <c r="AA273" i="1"/>
  <c r="Q274" i="1"/>
  <c r="U274" i="1"/>
  <c r="Y274" i="1"/>
  <c r="B314" i="1"/>
  <c r="F314" i="1"/>
  <c r="J314" i="1"/>
  <c r="N314" i="1"/>
  <c r="R314" i="1"/>
  <c r="V314" i="1"/>
  <c r="AA318" i="1"/>
  <c r="AA322" i="1" s="1"/>
  <c r="L332" i="1"/>
  <c r="L334" i="1" s="1"/>
  <c r="Z364" i="1"/>
  <c r="D404" i="1"/>
  <c r="L404" i="1"/>
  <c r="T404" i="1"/>
  <c r="M434" i="1"/>
  <c r="Z26" i="1"/>
  <c r="Z36" i="1"/>
  <c r="D40" i="1"/>
  <c r="D42" i="1" s="1"/>
  <c r="H40" i="1"/>
  <c r="H42" i="1" s="1"/>
  <c r="L40" i="1"/>
  <c r="L42" i="1" s="1"/>
  <c r="P40" i="1"/>
  <c r="P42" i="1" s="1"/>
  <c r="T40" i="1"/>
  <c r="T42" i="1" s="1"/>
  <c r="X40" i="1"/>
  <c r="X42" i="1" s="1"/>
  <c r="Z48" i="1"/>
  <c r="AA48" i="1" s="1"/>
  <c r="B50" i="1"/>
  <c r="F50" i="1"/>
  <c r="F52" i="1" s="1"/>
  <c r="J50" i="1"/>
  <c r="J52" i="1" s="1"/>
  <c r="N50" i="1"/>
  <c r="N52" i="1" s="1"/>
  <c r="R50" i="1"/>
  <c r="V50" i="1"/>
  <c r="V52" i="1" s="1"/>
  <c r="I52" i="1"/>
  <c r="Q52" i="1"/>
  <c r="Y52" i="1"/>
  <c r="B56" i="1"/>
  <c r="F56" i="1"/>
  <c r="F60" i="1" s="1"/>
  <c r="F62" i="1" s="1"/>
  <c r="J56" i="1"/>
  <c r="J60" i="1" s="1"/>
  <c r="J62" i="1" s="1"/>
  <c r="N56" i="1"/>
  <c r="N60" i="1" s="1"/>
  <c r="N62" i="1" s="1"/>
  <c r="R56" i="1"/>
  <c r="R60" i="1" s="1"/>
  <c r="V56" i="1"/>
  <c r="V60" i="1" s="1"/>
  <c r="V62" i="1" s="1"/>
  <c r="D58" i="1"/>
  <c r="D60" i="1" s="1"/>
  <c r="H58" i="1"/>
  <c r="H60" i="1" s="1"/>
  <c r="L58" i="1"/>
  <c r="P58" i="1"/>
  <c r="Z58" i="1" s="1"/>
  <c r="AA58" i="1" s="1"/>
  <c r="T58" i="1"/>
  <c r="T60" i="1" s="1"/>
  <c r="X58" i="1"/>
  <c r="X60" i="1" s="1"/>
  <c r="B59" i="1"/>
  <c r="N59" i="1"/>
  <c r="Z59" i="1" s="1"/>
  <c r="AB59" i="1" s="1"/>
  <c r="D61" i="1"/>
  <c r="H61" i="1"/>
  <c r="L61" i="1"/>
  <c r="P61" i="1"/>
  <c r="T61" i="1"/>
  <c r="X61" i="1"/>
  <c r="E82" i="1"/>
  <c r="E84" i="1" s="1"/>
  <c r="I82" i="1"/>
  <c r="I84" i="1" s="1"/>
  <c r="M82" i="1"/>
  <c r="M84" i="1" s="1"/>
  <c r="Q82" i="1"/>
  <c r="Q84" i="1" s="1"/>
  <c r="U82" i="1"/>
  <c r="U84" i="1" s="1"/>
  <c r="Y82" i="1"/>
  <c r="Y84" i="1" s="1"/>
  <c r="Z83" i="1"/>
  <c r="B92" i="1"/>
  <c r="B94" i="1" s="1"/>
  <c r="N92" i="1"/>
  <c r="N94" i="1" s="1"/>
  <c r="B112" i="1"/>
  <c r="F112" i="1"/>
  <c r="J112" i="1"/>
  <c r="J114" i="1" s="1"/>
  <c r="N112" i="1"/>
  <c r="R112" i="1"/>
  <c r="R114" i="1" s="1"/>
  <c r="V112" i="1"/>
  <c r="Z119" i="1"/>
  <c r="AB119" i="1" s="1"/>
  <c r="C122" i="1"/>
  <c r="C124" i="1" s="1"/>
  <c r="G122" i="1"/>
  <c r="G124" i="1" s="1"/>
  <c r="K122" i="1"/>
  <c r="K124" i="1" s="1"/>
  <c r="O122" i="1"/>
  <c r="O124" i="1" s="1"/>
  <c r="S122" i="1"/>
  <c r="S124" i="1" s="1"/>
  <c r="W122" i="1"/>
  <c r="W124" i="1" s="1"/>
  <c r="Z128" i="1"/>
  <c r="M142" i="1"/>
  <c r="M144" i="1" s="1"/>
  <c r="Z143" i="1"/>
  <c r="Z150" i="1"/>
  <c r="Z152" i="1" s="1"/>
  <c r="B152" i="1"/>
  <c r="B154" i="1" s="1"/>
  <c r="Z168" i="1"/>
  <c r="M182" i="1"/>
  <c r="M184" i="1" s="1"/>
  <c r="Z183" i="1"/>
  <c r="AA183" i="1" s="1"/>
  <c r="Z190" i="1"/>
  <c r="B192" i="1"/>
  <c r="B194" i="1" s="1"/>
  <c r="Z199" i="1"/>
  <c r="AB199" i="1" s="1"/>
  <c r="Z208" i="1"/>
  <c r="M222" i="1"/>
  <c r="M224" i="1" s="1"/>
  <c r="Z223" i="1"/>
  <c r="Z230" i="1"/>
  <c r="B232" i="1"/>
  <c r="B234" i="1" s="1"/>
  <c r="Z239" i="1"/>
  <c r="AB239" i="1" s="1"/>
  <c r="Z248" i="1"/>
  <c r="M262" i="1"/>
  <c r="M264" i="1" s="1"/>
  <c r="Z263" i="1"/>
  <c r="Z270" i="1"/>
  <c r="AA270" i="1" s="1"/>
  <c r="B272" i="1"/>
  <c r="B274" i="1" s="1"/>
  <c r="Z288" i="1"/>
  <c r="Z292" i="1" s="1"/>
  <c r="M312" i="1"/>
  <c r="M314" i="1" s="1"/>
  <c r="Z313" i="1"/>
  <c r="B332" i="1"/>
  <c r="B342" i="1"/>
  <c r="AA338" i="1"/>
  <c r="Z338" i="1"/>
  <c r="D344" i="1"/>
  <c r="L344" i="1"/>
  <c r="T344" i="1"/>
  <c r="M352" i="1"/>
  <c r="Z348" i="1"/>
  <c r="Z351" i="1"/>
  <c r="AA351" i="1" s="1"/>
  <c r="Z370" i="1"/>
  <c r="AA370" i="1" s="1"/>
  <c r="M382" i="1"/>
  <c r="M384" i="1" s="1"/>
  <c r="AA383" i="1"/>
  <c r="Z383" i="1"/>
  <c r="AA399" i="1"/>
  <c r="E404" i="1"/>
  <c r="I404" i="1"/>
  <c r="Q404" i="1"/>
  <c r="U404" i="1"/>
  <c r="Y404" i="1"/>
  <c r="D414" i="1"/>
  <c r="H414" i="1"/>
  <c r="L414" i="1"/>
  <c r="P414" i="1"/>
  <c r="T414" i="1"/>
  <c r="X414" i="1"/>
  <c r="B422" i="1"/>
  <c r="Z418" i="1"/>
  <c r="Z422" i="1" s="1"/>
  <c r="Z424" i="1" s="1"/>
  <c r="AB424" i="1" s="1"/>
  <c r="M432" i="1"/>
  <c r="Z428" i="1"/>
  <c r="AA431" i="1"/>
  <c r="AA450" i="1"/>
  <c r="Z450" i="1"/>
  <c r="M462" i="1"/>
  <c r="M464" i="1" s="1"/>
  <c r="Z463" i="1"/>
  <c r="AA479" i="1"/>
  <c r="E484" i="1"/>
  <c r="I484" i="1"/>
  <c r="Q484" i="1"/>
  <c r="U484" i="1"/>
  <c r="Y484" i="1"/>
  <c r="D494" i="1"/>
  <c r="H494" i="1"/>
  <c r="L494" i="1"/>
  <c r="P494" i="1"/>
  <c r="T494" i="1"/>
  <c r="X494" i="1"/>
  <c r="B502" i="1"/>
  <c r="AA498" i="1"/>
  <c r="AA502" i="1" s="1"/>
  <c r="Z498" i="1"/>
  <c r="Y512" i="1"/>
  <c r="Y514" i="1" s="1"/>
  <c r="M511" i="1"/>
  <c r="Z511" i="1" s="1"/>
  <c r="AA511" i="1" s="1"/>
  <c r="Z521" i="1"/>
  <c r="AA521" i="1" s="1"/>
  <c r="G522" i="1"/>
  <c r="G524" i="1" s="1"/>
  <c r="Z530" i="1"/>
  <c r="AA530" i="1" s="1"/>
  <c r="F532" i="1"/>
  <c r="F534" i="1" s="1"/>
  <c r="N532" i="1"/>
  <c r="N534" i="1" s="1"/>
  <c r="V532" i="1"/>
  <c r="V534" i="1" s="1"/>
  <c r="M542" i="1"/>
  <c r="M544" i="1" s="1"/>
  <c r="Z543" i="1"/>
  <c r="Z544" i="1" s="1"/>
  <c r="AA559" i="1"/>
  <c r="C584" i="1"/>
  <c r="G584" i="1"/>
  <c r="S584" i="1"/>
  <c r="W584" i="1"/>
  <c r="AA611" i="1"/>
  <c r="B612" i="1"/>
  <c r="AA630" i="1"/>
  <c r="Z630" i="1"/>
  <c r="B634" i="1"/>
  <c r="F634" i="1"/>
  <c r="J634" i="1"/>
  <c r="N634" i="1"/>
  <c r="R634" i="1"/>
  <c r="V634" i="1"/>
  <c r="M642" i="1"/>
  <c r="M644" i="1" s="1"/>
  <c r="Z643" i="1"/>
  <c r="AA643" i="1" s="1"/>
  <c r="Z653" i="1"/>
  <c r="AA659" i="1"/>
  <c r="E664" i="1"/>
  <c r="I664" i="1"/>
  <c r="Q664" i="1"/>
  <c r="U664" i="1"/>
  <c r="Y664" i="1"/>
  <c r="AB669" i="1"/>
  <c r="AA669" i="1"/>
  <c r="B682" i="1"/>
  <c r="AA678" i="1"/>
  <c r="AA682" i="1" s="1"/>
  <c r="Z678" i="1"/>
  <c r="Z688" i="1"/>
  <c r="Q692" i="1"/>
  <c r="Q694" i="1" s="1"/>
  <c r="H694" i="1"/>
  <c r="P694" i="1"/>
  <c r="X694" i="1"/>
  <c r="G702" i="1"/>
  <c r="G690" i="1"/>
  <c r="G692" i="1" s="1"/>
  <c r="G694" i="1" s="1"/>
  <c r="O702" i="1"/>
  <c r="O690" i="1"/>
  <c r="O692" i="1" s="1"/>
  <c r="O694" i="1" s="1"/>
  <c r="W702" i="1"/>
  <c r="W690" i="1"/>
  <c r="W692" i="1" s="1"/>
  <c r="W694" i="1" s="1"/>
  <c r="C714" i="1"/>
  <c r="G714" i="1"/>
  <c r="O714" i="1"/>
  <c r="S714" i="1"/>
  <c r="W714" i="1"/>
  <c r="M742" i="1"/>
  <c r="M744" i="1" s="1"/>
  <c r="AA743" i="1"/>
  <c r="B744" i="1"/>
  <c r="Z743" i="1"/>
  <c r="AA749" i="1"/>
  <c r="Z768" i="1"/>
  <c r="M772" i="1"/>
  <c r="M774" i="1" s="1"/>
  <c r="C794" i="1"/>
  <c r="G794" i="1"/>
  <c r="O794" i="1"/>
  <c r="S794" i="1"/>
  <c r="W794" i="1"/>
  <c r="M822" i="1"/>
  <c r="M824" i="1" s="1"/>
  <c r="B824" i="1"/>
  <c r="Z823" i="1"/>
  <c r="AA823" i="1" s="1"/>
  <c r="AA829" i="1"/>
  <c r="Z848" i="1"/>
  <c r="M852" i="1"/>
  <c r="D854" i="1"/>
  <c r="L854" i="1"/>
  <c r="T854" i="1"/>
  <c r="O892" i="1"/>
  <c r="O894" i="1" s="1"/>
  <c r="M902" i="1"/>
  <c r="AA903" i="1"/>
  <c r="B904" i="1"/>
  <c r="Z903" i="1"/>
  <c r="B912" i="1"/>
  <c r="B914" i="1" s="1"/>
  <c r="AA909" i="1"/>
  <c r="Z909" i="1"/>
  <c r="AB909" i="1" s="1"/>
  <c r="Z928" i="1"/>
  <c r="M932" i="1"/>
  <c r="M934" i="1" s="1"/>
  <c r="D934" i="1"/>
  <c r="L934" i="1"/>
  <c r="T934" i="1"/>
  <c r="C954" i="1"/>
  <c r="G954" i="1"/>
  <c r="O954" i="1"/>
  <c r="S954" i="1"/>
  <c r="W954" i="1"/>
  <c r="M982" i="1"/>
  <c r="AA983" i="1"/>
  <c r="B984" i="1"/>
  <c r="Z983" i="1"/>
  <c r="B992" i="1"/>
  <c r="B994" i="1" s="1"/>
  <c r="AA989" i="1"/>
  <c r="Z989" i="1"/>
  <c r="AB989" i="1" s="1"/>
  <c r="AA1002" i="1"/>
  <c r="Z1008" i="1"/>
  <c r="M1012" i="1"/>
  <c r="M1014" i="1" s="1"/>
  <c r="V1048" i="1"/>
  <c r="V1052" i="1" s="1"/>
  <c r="Q1053" i="1"/>
  <c r="B1050" i="1"/>
  <c r="F1260" i="1"/>
  <c r="F1270" i="1" s="1"/>
  <c r="N1260" i="1"/>
  <c r="N1270" i="1" s="1"/>
  <c r="N1536" i="1" s="1"/>
  <c r="V1260" i="1"/>
  <c r="V1270" i="1" s="1"/>
  <c r="G1212" i="1"/>
  <c r="G1059" i="1"/>
  <c r="G1049" i="1" s="1"/>
  <c r="O1212" i="1"/>
  <c r="O1059" i="1"/>
  <c r="O1049" i="1" s="1"/>
  <c r="W1212" i="1"/>
  <c r="W1059" i="1"/>
  <c r="W1049" i="1" s="1"/>
  <c r="I1294" i="1"/>
  <c r="B1320" i="1"/>
  <c r="Z1319" i="1"/>
  <c r="B1408" i="1"/>
  <c r="B1410" i="1" s="1"/>
  <c r="Z1405" i="1"/>
  <c r="AB1405" i="1" s="1"/>
  <c r="W1529" i="1"/>
  <c r="Z15" i="1"/>
  <c r="B21" i="1"/>
  <c r="N21" i="1"/>
  <c r="B32" i="1"/>
  <c r="F32" i="1"/>
  <c r="J32" i="1"/>
  <c r="N32" i="1"/>
  <c r="R32" i="1"/>
  <c r="V32" i="1"/>
  <c r="AA36" i="1"/>
  <c r="AA40" i="1" s="1"/>
  <c r="Z41" i="1"/>
  <c r="Z47" i="1"/>
  <c r="C50" i="1"/>
  <c r="G50" i="1"/>
  <c r="K50" i="1"/>
  <c r="O50" i="1"/>
  <c r="S50" i="1"/>
  <c r="W50" i="1"/>
  <c r="M61" i="1"/>
  <c r="C68" i="1"/>
  <c r="C72" i="1" s="1"/>
  <c r="G68" i="1"/>
  <c r="G72" i="1" s="1"/>
  <c r="G74" i="1" s="1"/>
  <c r="K68" i="1"/>
  <c r="K72" i="1" s="1"/>
  <c r="K74" i="1" s="1"/>
  <c r="O68" i="1"/>
  <c r="O72" i="1" s="1"/>
  <c r="O74" i="1" s="1"/>
  <c r="S68" i="1"/>
  <c r="S72" i="1" s="1"/>
  <c r="S74" i="1" s="1"/>
  <c r="W68" i="1"/>
  <c r="W72" i="1" s="1"/>
  <c r="W74" i="1" s="1"/>
  <c r="M70" i="1"/>
  <c r="Z70" i="1" s="1"/>
  <c r="AA70" i="1" s="1"/>
  <c r="B73" i="1"/>
  <c r="F73" i="1"/>
  <c r="F74" i="1" s="1"/>
  <c r="J73" i="1"/>
  <c r="J74" i="1" s="1"/>
  <c r="N73" i="1"/>
  <c r="N74" i="1" s="1"/>
  <c r="R73" i="1"/>
  <c r="R74" i="1" s="1"/>
  <c r="V73" i="1"/>
  <c r="V74" i="1" s="1"/>
  <c r="AA83" i="1"/>
  <c r="D84" i="1"/>
  <c r="H84" i="1"/>
  <c r="L84" i="1"/>
  <c r="P84" i="1"/>
  <c r="T84" i="1"/>
  <c r="X84" i="1"/>
  <c r="M94" i="1"/>
  <c r="B98" i="1"/>
  <c r="C103" i="1"/>
  <c r="G103" i="1"/>
  <c r="K103" i="1"/>
  <c r="O103" i="1"/>
  <c r="S103" i="1"/>
  <c r="W103" i="1"/>
  <c r="E108" i="1"/>
  <c r="I108" i="1"/>
  <c r="M108" i="1"/>
  <c r="Q108" i="1"/>
  <c r="U108" i="1"/>
  <c r="Y108" i="1"/>
  <c r="B109" i="1"/>
  <c r="Z109" i="1"/>
  <c r="AB109" i="1" s="1"/>
  <c r="M111" i="1"/>
  <c r="D113" i="1"/>
  <c r="H113" i="1"/>
  <c r="L113" i="1"/>
  <c r="P113" i="1"/>
  <c r="T113" i="1"/>
  <c r="X113" i="1"/>
  <c r="Z118" i="1"/>
  <c r="B124" i="1"/>
  <c r="F124" i="1"/>
  <c r="J124" i="1"/>
  <c r="N124" i="1"/>
  <c r="R124" i="1"/>
  <c r="V124" i="1"/>
  <c r="AA128" i="1"/>
  <c r="AA132" i="1" s="1"/>
  <c r="Z133" i="1"/>
  <c r="AA143" i="1"/>
  <c r="AA144" i="1" s="1"/>
  <c r="M154" i="1"/>
  <c r="Z158" i="1"/>
  <c r="B164" i="1"/>
  <c r="N164" i="1"/>
  <c r="Z173" i="1"/>
  <c r="Z189" i="1"/>
  <c r="M194" i="1"/>
  <c r="Z198" i="1"/>
  <c r="AA199" i="1"/>
  <c r="B204" i="1"/>
  <c r="N204" i="1"/>
  <c r="AA208" i="1"/>
  <c r="AA212" i="1" s="1"/>
  <c r="Z213" i="1"/>
  <c r="AA223" i="1"/>
  <c r="AA224" i="1" s="1"/>
  <c r="Z229" i="1"/>
  <c r="M234" i="1"/>
  <c r="Z238" i="1"/>
  <c r="AA239" i="1"/>
  <c r="B244" i="1"/>
  <c r="N244" i="1"/>
  <c r="Z253" i="1"/>
  <c r="Z269" i="1"/>
  <c r="M274" i="1"/>
  <c r="AA288" i="1"/>
  <c r="AA292" i="1" s="1"/>
  <c r="AA294" i="1" s="1"/>
  <c r="Z298" i="1"/>
  <c r="AA313" i="1"/>
  <c r="AA314" i="1" s="1"/>
  <c r="Z323" i="1"/>
  <c r="E328" i="1"/>
  <c r="E332" i="1" s="1"/>
  <c r="E334" i="1" s="1"/>
  <c r="I328" i="1"/>
  <c r="M328" i="1"/>
  <c r="Q328" i="1"/>
  <c r="U328" i="1"/>
  <c r="Y328" i="1"/>
  <c r="H330" i="1"/>
  <c r="H332" i="1" s="1"/>
  <c r="H334" i="1" s="1"/>
  <c r="P330" i="1"/>
  <c r="P100" i="1" s="1"/>
  <c r="P1260" i="1" s="1"/>
  <c r="P1270" i="1" s="1"/>
  <c r="X330" i="1"/>
  <c r="X100" i="1" s="1"/>
  <c r="X1260" i="1" s="1"/>
  <c r="X1270" i="1" s="1"/>
  <c r="I333" i="1"/>
  <c r="I103" i="1" s="1"/>
  <c r="Q333" i="1"/>
  <c r="Q103" i="1" s="1"/>
  <c r="Y333" i="1"/>
  <c r="N329" i="1"/>
  <c r="N99" i="1" s="1"/>
  <c r="N1259" i="1" s="1"/>
  <c r="N1269" i="1" s="1"/>
  <c r="R329" i="1"/>
  <c r="R332" i="1" s="1"/>
  <c r="R334" i="1" s="1"/>
  <c r="V329" i="1"/>
  <c r="V332" i="1" s="1"/>
  <c r="V334" i="1" s="1"/>
  <c r="Z339" i="1"/>
  <c r="AB339" i="1" s="1"/>
  <c r="C331" i="1"/>
  <c r="C101" i="1" s="1"/>
  <c r="G331" i="1"/>
  <c r="G101" i="1" s="1"/>
  <c r="K331" i="1"/>
  <c r="K101" i="1" s="1"/>
  <c r="O331" i="1"/>
  <c r="O101" i="1" s="1"/>
  <c r="S331" i="1"/>
  <c r="S101" i="1" s="1"/>
  <c r="W331" i="1"/>
  <c r="W101" i="1" s="1"/>
  <c r="C342" i="1"/>
  <c r="K342" i="1"/>
  <c r="K344" i="1" s="1"/>
  <c r="S342" i="1"/>
  <c r="F344" i="1"/>
  <c r="N344" i="1"/>
  <c r="V344" i="1"/>
  <c r="Z349" i="1"/>
  <c r="E354" i="1"/>
  <c r="U354" i="1"/>
  <c r="B362" i="1"/>
  <c r="B364" i="1" s="1"/>
  <c r="AA358" i="1"/>
  <c r="F362" i="1"/>
  <c r="F364" i="1" s="1"/>
  <c r="J362" i="1"/>
  <c r="J364" i="1" s="1"/>
  <c r="N362" i="1"/>
  <c r="N364" i="1" s="1"/>
  <c r="R362" i="1"/>
  <c r="R364" i="1" s="1"/>
  <c r="V362" i="1"/>
  <c r="V364" i="1" s="1"/>
  <c r="Z358" i="1"/>
  <c r="Z362" i="1" s="1"/>
  <c r="E372" i="1"/>
  <c r="E374" i="1" s="1"/>
  <c r="I372" i="1"/>
  <c r="I374" i="1" s="1"/>
  <c r="M372" i="1"/>
  <c r="M374" i="1" s="1"/>
  <c r="Z368" i="1"/>
  <c r="Q372" i="1"/>
  <c r="Q374" i="1" s="1"/>
  <c r="U372" i="1"/>
  <c r="U374" i="1" s="1"/>
  <c r="Y372" i="1"/>
  <c r="Y374" i="1" s="1"/>
  <c r="AA371" i="1"/>
  <c r="Z381" i="1"/>
  <c r="AA381" i="1" s="1"/>
  <c r="C384" i="1"/>
  <c r="G384" i="1"/>
  <c r="K384" i="1"/>
  <c r="O384" i="1"/>
  <c r="S384" i="1"/>
  <c r="W384" i="1"/>
  <c r="AA390" i="1"/>
  <c r="Z390" i="1"/>
  <c r="F394" i="1"/>
  <c r="J394" i="1"/>
  <c r="N394" i="1"/>
  <c r="R394" i="1"/>
  <c r="V394" i="1"/>
  <c r="AA393" i="1"/>
  <c r="D402" i="1"/>
  <c r="H402" i="1"/>
  <c r="H404" i="1" s="1"/>
  <c r="L402" i="1"/>
  <c r="P402" i="1"/>
  <c r="P404" i="1" s="1"/>
  <c r="T402" i="1"/>
  <c r="X402" i="1"/>
  <c r="X404" i="1" s="1"/>
  <c r="Z400" i="1"/>
  <c r="AA400" i="1" s="1"/>
  <c r="M402" i="1"/>
  <c r="M404" i="1" s="1"/>
  <c r="AA403" i="1"/>
  <c r="C412" i="1"/>
  <c r="C414" i="1" s="1"/>
  <c r="G412" i="1"/>
  <c r="G414" i="1" s="1"/>
  <c r="K412" i="1"/>
  <c r="K414" i="1" s="1"/>
  <c r="O412" i="1"/>
  <c r="O414" i="1" s="1"/>
  <c r="S412" i="1"/>
  <c r="S414" i="1" s="1"/>
  <c r="W412" i="1"/>
  <c r="W414" i="1" s="1"/>
  <c r="AA409" i="1"/>
  <c r="Z413" i="1"/>
  <c r="AA419" i="1"/>
  <c r="N424" i="1"/>
  <c r="Z429" i="1"/>
  <c r="B442" i="1"/>
  <c r="B444" i="1" s="1"/>
  <c r="F442" i="1"/>
  <c r="F444" i="1" s="1"/>
  <c r="J442" i="1"/>
  <c r="J444" i="1" s="1"/>
  <c r="N442" i="1"/>
  <c r="N444" i="1" s="1"/>
  <c r="R442" i="1"/>
  <c r="R444" i="1" s="1"/>
  <c r="V442" i="1"/>
  <c r="V444" i="1" s="1"/>
  <c r="Z438" i="1"/>
  <c r="Z442" i="1" s="1"/>
  <c r="AB442" i="1" s="1"/>
  <c r="E452" i="1"/>
  <c r="E454" i="1" s="1"/>
  <c r="I452" i="1"/>
  <c r="I454" i="1" s="1"/>
  <c r="M452" i="1"/>
  <c r="M454" i="1" s="1"/>
  <c r="Z448" i="1"/>
  <c r="Q452" i="1"/>
  <c r="Q454" i="1" s="1"/>
  <c r="U452" i="1"/>
  <c r="U454" i="1" s="1"/>
  <c r="Y452" i="1"/>
  <c r="Y454" i="1" s="1"/>
  <c r="AA451" i="1"/>
  <c r="Z461" i="1"/>
  <c r="AA461" i="1" s="1"/>
  <c r="C464" i="1"/>
  <c r="G464" i="1"/>
  <c r="K464" i="1"/>
  <c r="O464" i="1"/>
  <c r="S464" i="1"/>
  <c r="W464" i="1"/>
  <c r="Z470" i="1"/>
  <c r="AA470" i="1" s="1"/>
  <c r="F474" i="1"/>
  <c r="J474" i="1"/>
  <c r="N474" i="1"/>
  <c r="R474" i="1"/>
  <c r="V474" i="1"/>
  <c r="AA473" i="1"/>
  <c r="D482" i="1"/>
  <c r="D484" i="1" s="1"/>
  <c r="H482" i="1"/>
  <c r="L482" i="1"/>
  <c r="L484" i="1" s="1"/>
  <c r="P482" i="1"/>
  <c r="P484" i="1" s="1"/>
  <c r="T482" i="1"/>
  <c r="T484" i="1" s="1"/>
  <c r="X482" i="1"/>
  <c r="Z480" i="1"/>
  <c r="AA480" i="1" s="1"/>
  <c r="M482" i="1"/>
  <c r="M484" i="1" s="1"/>
  <c r="AA483" i="1"/>
  <c r="C492" i="1"/>
  <c r="G492" i="1"/>
  <c r="G494" i="1" s="1"/>
  <c r="K492" i="1"/>
  <c r="O492" i="1"/>
  <c r="O494" i="1" s="1"/>
  <c r="S492" i="1"/>
  <c r="W492" i="1"/>
  <c r="W494" i="1" s="1"/>
  <c r="AA489" i="1"/>
  <c r="Z493" i="1"/>
  <c r="AA499" i="1"/>
  <c r="N504" i="1"/>
  <c r="B522" i="1"/>
  <c r="B524" i="1" s="1"/>
  <c r="B508" i="1"/>
  <c r="F522" i="1"/>
  <c r="F524" i="1" s="1"/>
  <c r="F508" i="1"/>
  <c r="F512" i="1" s="1"/>
  <c r="J522" i="1"/>
  <c r="J524" i="1" s="1"/>
  <c r="J508" i="1"/>
  <c r="J512" i="1" s="1"/>
  <c r="N522" i="1"/>
  <c r="N524" i="1" s="1"/>
  <c r="N508" i="1"/>
  <c r="N512" i="1" s="1"/>
  <c r="R522" i="1"/>
  <c r="R524" i="1" s="1"/>
  <c r="R508" i="1"/>
  <c r="R512" i="1" s="1"/>
  <c r="V522" i="1"/>
  <c r="V524" i="1" s="1"/>
  <c r="V508" i="1"/>
  <c r="V512" i="1" s="1"/>
  <c r="Z518" i="1"/>
  <c r="Z522" i="1" s="1"/>
  <c r="AB522" i="1" s="1"/>
  <c r="C510" i="1"/>
  <c r="C512" i="1" s="1"/>
  <c r="C514" i="1" s="1"/>
  <c r="G510" i="1"/>
  <c r="G100" i="1" s="1"/>
  <c r="K510" i="1"/>
  <c r="K512" i="1" s="1"/>
  <c r="K514" i="1" s="1"/>
  <c r="O510" i="1"/>
  <c r="O100" i="1" s="1"/>
  <c r="S510" i="1"/>
  <c r="S100" i="1" s="1"/>
  <c r="S1260" i="1" s="1"/>
  <c r="S1270" i="1" s="1"/>
  <c r="W510" i="1"/>
  <c r="W100" i="1" s="1"/>
  <c r="E532" i="1"/>
  <c r="E534" i="1" s="1"/>
  <c r="I532" i="1"/>
  <c r="I534" i="1" s="1"/>
  <c r="M532" i="1"/>
  <c r="M534" i="1" s="1"/>
  <c r="Z528" i="1"/>
  <c r="Q532" i="1"/>
  <c r="Q534" i="1" s="1"/>
  <c r="U532" i="1"/>
  <c r="U534" i="1" s="1"/>
  <c r="Y532" i="1"/>
  <c r="Y534" i="1" s="1"/>
  <c r="AA531" i="1"/>
  <c r="Z541" i="1"/>
  <c r="AA541" i="1" s="1"/>
  <c r="C544" i="1"/>
  <c r="G544" i="1"/>
  <c r="K544" i="1"/>
  <c r="O544" i="1"/>
  <c r="S544" i="1"/>
  <c r="W544" i="1"/>
  <c r="B544" i="1"/>
  <c r="Z550" i="1"/>
  <c r="AA550" i="1" s="1"/>
  <c r="F554" i="1"/>
  <c r="J554" i="1"/>
  <c r="N554" i="1"/>
  <c r="R554" i="1"/>
  <c r="V554" i="1"/>
  <c r="AA553" i="1"/>
  <c r="D562" i="1"/>
  <c r="D564" i="1" s="1"/>
  <c r="H562" i="1"/>
  <c r="L562" i="1"/>
  <c r="L564" i="1" s="1"/>
  <c r="P562" i="1"/>
  <c r="T562" i="1"/>
  <c r="T564" i="1" s="1"/>
  <c r="X562" i="1"/>
  <c r="G562" i="1"/>
  <c r="G564" i="1" s="1"/>
  <c r="O562" i="1"/>
  <c r="W562" i="1"/>
  <c r="W564" i="1" s="1"/>
  <c r="Z560" i="1"/>
  <c r="AA560" i="1" s="1"/>
  <c r="M572" i="1"/>
  <c r="M574" i="1" s="1"/>
  <c r="Z568" i="1"/>
  <c r="D594" i="1"/>
  <c r="H594" i="1"/>
  <c r="L594" i="1"/>
  <c r="P594" i="1"/>
  <c r="T594" i="1"/>
  <c r="X594" i="1"/>
  <c r="C624" i="1"/>
  <c r="G624" i="1"/>
  <c r="K624" i="1"/>
  <c r="O624" i="1"/>
  <c r="S624" i="1"/>
  <c r="W624" i="1"/>
  <c r="B632" i="1"/>
  <c r="C634" i="1"/>
  <c r="K634" i="1"/>
  <c r="S634" i="1"/>
  <c r="AA651" i="1"/>
  <c r="Z661" i="1"/>
  <c r="AA661" i="1" s="1"/>
  <c r="AA670" i="1"/>
  <c r="Z670" i="1"/>
  <c r="B674" i="1"/>
  <c r="F674" i="1"/>
  <c r="J674" i="1"/>
  <c r="N674" i="1"/>
  <c r="R674" i="1"/>
  <c r="V674" i="1"/>
  <c r="Z680" i="1"/>
  <c r="AA680" i="1" s="1"/>
  <c r="M682" i="1"/>
  <c r="B684" i="1"/>
  <c r="F684" i="1"/>
  <c r="J684" i="1"/>
  <c r="N684" i="1"/>
  <c r="R684" i="1"/>
  <c r="V684" i="1"/>
  <c r="Z683" i="1"/>
  <c r="N689" i="1"/>
  <c r="Z689" i="1" s="1"/>
  <c r="AB689" i="1" s="1"/>
  <c r="E694" i="1"/>
  <c r="I694" i="1"/>
  <c r="U694" i="1"/>
  <c r="Y694" i="1"/>
  <c r="I702" i="1"/>
  <c r="Y702" i="1"/>
  <c r="Y704" i="1" s="1"/>
  <c r="E712" i="1"/>
  <c r="I712" i="1"/>
  <c r="Z708" i="1"/>
  <c r="M712" i="1"/>
  <c r="M714" i="1" s="1"/>
  <c r="Q712" i="1"/>
  <c r="U712" i="1"/>
  <c r="U714" i="1" s="1"/>
  <c r="Y712" i="1"/>
  <c r="C734" i="1"/>
  <c r="G734" i="1"/>
  <c r="K734" i="1"/>
  <c r="O734" i="1"/>
  <c r="S734" i="1"/>
  <c r="W734" i="1"/>
  <c r="Z751" i="1"/>
  <c r="AA751" i="1" s="1"/>
  <c r="C762" i="1"/>
  <c r="C764" i="1" s="1"/>
  <c r="G762" i="1"/>
  <c r="K762" i="1"/>
  <c r="K764" i="1" s="1"/>
  <c r="O762" i="1"/>
  <c r="S762" i="1"/>
  <c r="S764" i="1" s="1"/>
  <c r="W762" i="1"/>
  <c r="Z760" i="1"/>
  <c r="AA760" i="1" s="1"/>
  <c r="M762" i="1"/>
  <c r="AA763" i="1"/>
  <c r="B764" i="1"/>
  <c r="F764" i="1"/>
  <c r="J764" i="1"/>
  <c r="N764" i="1"/>
  <c r="R764" i="1"/>
  <c r="V764" i="1"/>
  <c r="Z763" i="1"/>
  <c r="AA769" i="1"/>
  <c r="E774" i="1"/>
  <c r="I774" i="1"/>
  <c r="Q774" i="1"/>
  <c r="U774" i="1"/>
  <c r="Y774" i="1"/>
  <c r="E792" i="1"/>
  <c r="I792" i="1"/>
  <c r="Z788" i="1"/>
  <c r="M792" i="1"/>
  <c r="Q792" i="1"/>
  <c r="Q794" i="1" s="1"/>
  <c r="U792" i="1"/>
  <c r="Y792" i="1"/>
  <c r="Y794" i="1" s="1"/>
  <c r="C814" i="1"/>
  <c r="G814" i="1"/>
  <c r="K814" i="1"/>
  <c r="O814" i="1"/>
  <c r="S814" i="1"/>
  <c r="W814" i="1"/>
  <c r="Z831" i="1"/>
  <c r="AA831" i="1" s="1"/>
  <c r="C842" i="1"/>
  <c r="G842" i="1"/>
  <c r="K842" i="1"/>
  <c r="O842" i="1"/>
  <c r="S842" i="1"/>
  <c r="W842" i="1"/>
  <c r="Z840" i="1"/>
  <c r="AA840" i="1" s="1"/>
  <c r="M842" i="1"/>
  <c r="B844" i="1"/>
  <c r="F844" i="1"/>
  <c r="J844" i="1"/>
  <c r="N844" i="1"/>
  <c r="R844" i="1"/>
  <c r="V844" i="1"/>
  <c r="Z843" i="1"/>
  <c r="AA849" i="1"/>
  <c r="E854" i="1"/>
  <c r="I854" i="1"/>
  <c r="M854" i="1"/>
  <c r="Q854" i="1"/>
  <c r="U854" i="1"/>
  <c r="Y854" i="1"/>
  <c r="AA862" i="1"/>
  <c r="C870" i="1"/>
  <c r="C872" i="1" s="1"/>
  <c r="C874" i="1" s="1"/>
  <c r="G870" i="1"/>
  <c r="G872" i="1" s="1"/>
  <c r="G874" i="1" s="1"/>
  <c r="K870" i="1"/>
  <c r="O870" i="1"/>
  <c r="S870" i="1"/>
  <c r="S872" i="1" s="1"/>
  <c r="S874" i="1" s="1"/>
  <c r="W870" i="1"/>
  <c r="W872" i="1" s="1"/>
  <c r="W874" i="1" s="1"/>
  <c r="C892" i="1"/>
  <c r="S892" i="1"/>
  <c r="C894" i="1"/>
  <c r="K894" i="1"/>
  <c r="S894" i="1"/>
  <c r="Z911" i="1"/>
  <c r="AA911" i="1" s="1"/>
  <c r="C922" i="1"/>
  <c r="C924" i="1" s="1"/>
  <c r="G922" i="1"/>
  <c r="G924" i="1" s="1"/>
  <c r="K922" i="1"/>
  <c r="K924" i="1" s="1"/>
  <c r="O922" i="1"/>
  <c r="O924" i="1" s="1"/>
  <c r="S922" i="1"/>
  <c r="S924" i="1" s="1"/>
  <c r="W922" i="1"/>
  <c r="W924" i="1" s="1"/>
  <c r="Z920" i="1"/>
  <c r="AA920" i="1" s="1"/>
  <c r="M922" i="1"/>
  <c r="B924" i="1"/>
  <c r="F924" i="1"/>
  <c r="J924" i="1"/>
  <c r="N924" i="1"/>
  <c r="R924" i="1"/>
  <c r="V924" i="1"/>
  <c r="Z923" i="1"/>
  <c r="AA923" i="1" s="1"/>
  <c r="B932" i="1"/>
  <c r="B934" i="1" s="1"/>
  <c r="AA929" i="1"/>
  <c r="Z929" i="1"/>
  <c r="AB929" i="1" s="1"/>
  <c r="E952" i="1"/>
  <c r="E954" i="1" s="1"/>
  <c r="I952" i="1"/>
  <c r="I954" i="1" s="1"/>
  <c r="Z948" i="1"/>
  <c r="M952" i="1"/>
  <c r="M954" i="1" s="1"/>
  <c r="Q952" i="1"/>
  <c r="Q954" i="1" s="1"/>
  <c r="U952" i="1"/>
  <c r="U954" i="1" s="1"/>
  <c r="Y952" i="1"/>
  <c r="Y954" i="1" s="1"/>
  <c r="H954" i="1"/>
  <c r="P954" i="1"/>
  <c r="X954" i="1"/>
  <c r="C974" i="1"/>
  <c r="G974" i="1"/>
  <c r="K974" i="1"/>
  <c r="O974" i="1"/>
  <c r="S974" i="1"/>
  <c r="W974" i="1"/>
  <c r="Z991" i="1"/>
  <c r="AA991" i="1" s="1"/>
  <c r="C1002" i="1"/>
  <c r="C1004" i="1" s="1"/>
  <c r="K1002" i="1"/>
  <c r="K1004" i="1" s="1"/>
  <c r="S1002" i="1"/>
  <c r="S1004" i="1" s="1"/>
  <c r="Z1000" i="1"/>
  <c r="AA1000" i="1" s="1"/>
  <c r="M1002" i="1"/>
  <c r="B1004" i="1"/>
  <c r="F1004" i="1"/>
  <c r="J1004" i="1"/>
  <c r="N1004" i="1"/>
  <c r="R1004" i="1"/>
  <c r="V1004" i="1"/>
  <c r="Z1003" i="1"/>
  <c r="AA1003" i="1" s="1"/>
  <c r="AA1004" i="1" s="1"/>
  <c r="B1012" i="1"/>
  <c r="B1014" i="1" s="1"/>
  <c r="AA1009" i="1"/>
  <c r="Z1009" i="1"/>
  <c r="AB1009" i="1" s="1"/>
  <c r="C1059" i="1"/>
  <c r="C1049" i="1" s="1"/>
  <c r="C1259" i="1" s="1"/>
  <c r="C1269" i="1" s="1"/>
  <c r="Y1053" i="1"/>
  <c r="E1063" i="1"/>
  <c r="Z1073" i="1"/>
  <c r="M1063" i="1"/>
  <c r="U1063" i="1"/>
  <c r="AA1111" i="1"/>
  <c r="B1061" i="1"/>
  <c r="I1259" i="1"/>
  <c r="I1269" i="1" s="1"/>
  <c r="Z1129" i="1"/>
  <c r="M1059" i="1"/>
  <c r="U1259" i="1"/>
  <c r="U1269" i="1" s="1"/>
  <c r="Y1259" i="1"/>
  <c r="Y1269" i="1" s="1"/>
  <c r="Z1138" i="1"/>
  <c r="M1142" i="1"/>
  <c r="M1144" i="1" s="1"/>
  <c r="Z1233" i="1"/>
  <c r="Z1285" i="1"/>
  <c r="AB1285" i="1" s="1"/>
  <c r="AA1325" i="1"/>
  <c r="B1305" i="1"/>
  <c r="F1305" i="1"/>
  <c r="F1295" i="1" s="1"/>
  <c r="J1305" i="1"/>
  <c r="J1295" i="1" s="1"/>
  <c r="R1305" i="1"/>
  <c r="R1295" i="1" s="1"/>
  <c r="R1525" i="1" s="1"/>
  <c r="V1305" i="1"/>
  <c r="V1295" i="1" s="1"/>
  <c r="M30" i="1"/>
  <c r="M32" i="1" s="1"/>
  <c r="Z31" i="1"/>
  <c r="C52" i="1"/>
  <c r="G52" i="1"/>
  <c r="K52" i="1"/>
  <c r="O52" i="1"/>
  <c r="S52" i="1"/>
  <c r="W52" i="1"/>
  <c r="B61" i="1"/>
  <c r="Z79" i="1"/>
  <c r="AB79" i="1" s="1"/>
  <c r="D112" i="1"/>
  <c r="H112" i="1"/>
  <c r="L112" i="1"/>
  <c r="P112" i="1"/>
  <c r="T112" i="1"/>
  <c r="X112" i="1"/>
  <c r="Z123" i="1"/>
  <c r="Z280" i="1"/>
  <c r="AA280" i="1" s="1"/>
  <c r="B282" i="1"/>
  <c r="B284" i="1" s="1"/>
  <c r="Z318" i="1"/>
  <c r="B322" i="1"/>
  <c r="B324" i="1" s="1"/>
  <c r="F328" i="1"/>
  <c r="F332" i="1" s="1"/>
  <c r="M330" i="1"/>
  <c r="Z340" i="1"/>
  <c r="AA340" i="1" s="1"/>
  <c r="E342" i="1"/>
  <c r="E344" i="1" s="1"/>
  <c r="M342" i="1"/>
  <c r="M344" i="1" s="1"/>
  <c r="U342" i="1"/>
  <c r="U344" i="1" s="1"/>
  <c r="B333" i="1"/>
  <c r="AA343" i="1"/>
  <c r="F334" i="1"/>
  <c r="J334" i="1"/>
  <c r="Z343" i="1"/>
  <c r="H344" i="1"/>
  <c r="P344" i="1"/>
  <c r="X344" i="1"/>
  <c r="Z353" i="1"/>
  <c r="AA359" i="1"/>
  <c r="E364" i="1"/>
  <c r="I364" i="1"/>
  <c r="Q364" i="1"/>
  <c r="U364" i="1"/>
  <c r="Y364" i="1"/>
  <c r="Z369" i="1"/>
  <c r="B372" i="1"/>
  <c r="B374" i="1" s="1"/>
  <c r="D374" i="1"/>
  <c r="H374" i="1"/>
  <c r="L374" i="1"/>
  <c r="P374" i="1"/>
  <c r="T374" i="1"/>
  <c r="X374" i="1"/>
  <c r="B382" i="1"/>
  <c r="B384" i="1" s="1"/>
  <c r="Z378" i="1"/>
  <c r="Z382" i="1" s="1"/>
  <c r="AB382" i="1" s="1"/>
  <c r="M392" i="1"/>
  <c r="Z388" i="1"/>
  <c r="AA391" i="1"/>
  <c r="Z401" i="1"/>
  <c r="AA401" i="1" s="1"/>
  <c r="Z410" i="1"/>
  <c r="AA410" i="1" s="1"/>
  <c r="Z420" i="1"/>
  <c r="AA420" i="1" s="1"/>
  <c r="M422" i="1"/>
  <c r="M424" i="1" s="1"/>
  <c r="AA423" i="1"/>
  <c r="Z433" i="1"/>
  <c r="AA439" i="1"/>
  <c r="E444" i="1"/>
  <c r="I444" i="1"/>
  <c r="M444" i="1"/>
  <c r="Q444" i="1"/>
  <c r="U444" i="1"/>
  <c r="Y444" i="1"/>
  <c r="Z449" i="1"/>
  <c r="B452" i="1"/>
  <c r="B454" i="1" s="1"/>
  <c r="D454" i="1"/>
  <c r="H454" i="1"/>
  <c r="L454" i="1"/>
  <c r="P454" i="1"/>
  <c r="T454" i="1"/>
  <c r="X454" i="1"/>
  <c r="B462" i="1"/>
  <c r="B464" i="1" s="1"/>
  <c r="Z458" i="1"/>
  <c r="Z462" i="1" s="1"/>
  <c r="AB462" i="1" s="1"/>
  <c r="M472" i="1"/>
  <c r="Z468" i="1"/>
  <c r="AA471" i="1"/>
  <c r="Z481" i="1"/>
  <c r="AA481" i="1" s="1"/>
  <c r="Z490" i="1"/>
  <c r="AA490" i="1" s="1"/>
  <c r="Z500" i="1"/>
  <c r="AA500" i="1" s="1"/>
  <c r="M502" i="1"/>
  <c r="M504" i="1" s="1"/>
  <c r="AA503" i="1"/>
  <c r="E512" i="1"/>
  <c r="E514" i="1" s="1"/>
  <c r="Z513" i="1"/>
  <c r="B509" i="1"/>
  <c r="AA519" i="1"/>
  <c r="Z519" i="1"/>
  <c r="AB519" i="1" s="1"/>
  <c r="C522" i="1"/>
  <c r="C524" i="1" s="1"/>
  <c r="K522" i="1"/>
  <c r="K524" i="1" s="1"/>
  <c r="S522" i="1"/>
  <c r="S524" i="1" s="1"/>
  <c r="I524" i="1"/>
  <c r="Q524" i="1"/>
  <c r="Y524" i="1"/>
  <c r="Z529" i="1"/>
  <c r="B532" i="1"/>
  <c r="B534" i="1" s="1"/>
  <c r="J532" i="1"/>
  <c r="J534" i="1" s="1"/>
  <c r="R532" i="1"/>
  <c r="R534" i="1" s="1"/>
  <c r="D534" i="1"/>
  <c r="H534" i="1"/>
  <c r="L534" i="1"/>
  <c r="P534" i="1"/>
  <c r="T534" i="1"/>
  <c r="X534" i="1"/>
  <c r="B542" i="1"/>
  <c r="AA538" i="1"/>
  <c r="AA542" i="1" s="1"/>
  <c r="Z538" i="1"/>
  <c r="Z542" i="1" s="1"/>
  <c r="M552" i="1"/>
  <c r="M554" i="1" s="1"/>
  <c r="Z548" i="1"/>
  <c r="AA551" i="1"/>
  <c r="H552" i="1"/>
  <c r="H554" i="1" s="1"/>
  <c r="P552" i="1"/>
  <c r="P554" i="1" s="1"/>
  <c r="X552" i="1"/>
  <c r="X554" i="1" s="1"/>
  <c r="Z561" i="1"/>
  <c r="AA561" i="1" s="1"/>
  <c r="M562" i="1"/>
  <c r="AA563" i="1"/>
  <c r="F564" i="1"/>
  <c r="N564" i="1"/>
  <c r="V564" i="1"/>
  <c r="Z563" i="1"/>
  <c r="Z573" i="1"/>
  <c r="AA579" i="1"/>
  <c r="E584" i="1"/>
  <c r="I584" i="1"/>
  <c r="Q584" i="1"/>
  <c r="U584" i="1"/>
  <c r="Y584" i="1"/>
  <c r="Z589" i="1"/>
  <c r="B602" i="1"/>
  <c r="B604" i="1" s="1"/>
  <c r="Z598" i="1"/>
  <c r="Z602" i="1" s="1"/>
  <c r="AB602" i="1" s="1"/>
  <c r="M612" i="1"/>
  <c r="Z608" i="1"/>
  <c r="H624" i="1"/>
  <c r="P624" i="1"/>
  <c r="X624" i="1"/>
  <c r="D634" i="1"/>
  <c r="H634" i="1"/>
  <c r="L634" i="1"/>
  <c r="P634" i="1"/>
  <c r="T634" i="1"/>
  <c r="X634" i="1"/>
  <c r="C664" i="1"/>
  <c r="G664" i="1"/>
  <c r="K664" i="1"/>
  <c r="O664" i="1"/>
  <c r="S664" i="1"/>
  <c r="W664" i="1"/>
  <c r="Z691" i="1"/>
  <c r="AA691" i="1" s="1"/>
  <c r="C702" i="1"/>
  <c r="K702" i="1"/>
  <c r="S702" i="1"/>
  <c r="Z700" i="1"/>
  <c r="AA700" i="1" s="1"/>
  <c r="AA702" i="1" s="1"/>
  <c r="M690" i="1"/>
  <c r="M702" i="1"/>
  <c r="B704" i="1"/>
  <c r="Z703" i="1"/>
  <c r="AA703" i="1" s="1"/>
  <c r="AA704" i="1" s="1"/>
  <c r="AA709" i="1"/>
  <c r="E714" i="1"/>
  <c r="I714" i="1"/>
  <c r="Q714" i="1"/>
  <c r="Y714" i="1"/>
  <c r="E732" i="1"/>
  <c r="I732" i="1"/>
  <c r="Z728" i="1"/>
  <c r="M732" i="1"/>
  <c r="M734" i="1" s="1"/>
  <c r="Q732" i="1"/>
  <c r="U732" i="1"/>
  <c r="U734" i="1" s="1"/>
  <c r="Y732" i="1"/>
  <c r="C754" i="1"/>
  <c r="G754" i="1"/>
  <c r="K754" i="1"/>
  <c r="O754" i="1"/>
  <c r="S754" i="1"/>
  <c r="W754" i="1"/>
  <c r="Z771" i="1"/>
  <c r="AA771" i="1" s="1"/>
  <c r="C782" i="1"/>
  <c r="K782" i="1"/>
  <c r="S782" i="1"/>
  <c r="Z780" i="1"/>
  <c r="AA780" i="1" s="1"/>
  <c r="M782" i="1"/>
  <c r="B784" i="1"/>
  <c r="Z783" i="1"/>
  <c r="AA789" i="1"/>
  <c r="E794" i="1"/>
  <c r="I794" i="1"/>
  <c r="M794" i="1"/>
  <c r="U794" i="1"/>
  <c r="E812" i="1"/>
  <c r="E814" i="1" s="1"/>
  <c r="I812" i="1"/>
  <c r="Z808" i="1"/>
  <c r="M812" i="1"/>
  <c r="Q812" i="1"/>
  <c r="U812" i="1"/>
  <c r="Y812" i="1"/>
  <c r="H814" i="1"/>
  <c r="P814" i="1"/>
  <c r="X814" i="1"/>
  <c r="C834" i="1"/>
  <c r="G834" i="1"/>
  <c r="K834" i="1"/>
  <c r="O834" i="1"/>
  <c r="S834" i="1"/>
  <c r="W834" i="1"/>
  <c r="Z851" i="1"/>
  <c r="AA851" i="1" s="1"/>
  <c r="C862" i="1"/>
  <c r="K862" i="1"/>
  <c r="S862" i="1"/>
  <c r="Z860" i="1"/>
  <c r="AA860" i="1" s="1"/>
  <c r="M862" i="1"/>
  <c r="AA863" i="1"/>
  <c r="B864" i="1"/>
  <c r="Z863" i="1"/>
  <c r="AA869" i="1"/>
  <c r="Q874" i="1"/>
  <c r="Y874" i="1"/>
  <c r="E892" i="1"/>
  <c r="E894" i="1" s="1"/>
  <c r="I892" i="1"/>
  <c r="I894" i="1" s="1"/>
  <c r="Z888" i="1"/>
  <c r="M892" i="1"/>
  <c r="M894" i="1" s="1"/>
  <c r="Q892" i="1"/>
  <c r="Q894" i="1" s="1"/>
  <c r="U892" i="1"/>
  <c r="U894" i="1" s="1"/>
  <c r="Y892" i="1"/>
  <c r="Y894" i="1" s="1"/>
  <c r="G892" i="1"/>
  <c r="G894" i="1" s="1"/>
  <c r="W892" i="1"/>
  <c r="W894" i="1" s="1"/>
  <c r="C914" i="1"/>
  <c r="G914" i="1"/>
  <c r="K914" i="1"/>
  <c r="O914" i="1"/>
  <c r="S914" i="1"/>
  <c r="W914" i="1"/>
  <c r="Z931" i="1"/>
  <c r="AA931" i="1" s="1"/>
  <c r="C942" i="1"/>
  <c r="C944" i="1" s="1"/>
  <c r="G942" i="1"/>
  <c r="G944" i="1" s="1"/>
  <c r="K942" i="1"/>
  <c r="K944" i="1" s="1"/>
  <c r="O942" i="1"/>
  <c r="O944" i="1" s="1"/>
  <c r="S942" i="1"/>
  <c r="S944" i="1" s="1"/>
  <c r="W942" i="1"/>
  <c r="W944" i="1" s="1"/>
  <c r="Z940" i="1"/>
  <c r="AA940" i="1" s="1"/>
  <c r="M942" i="1"/>
  <c r="AA943" i="1"/>
  <c r="B944" i="1"/>
  <c r="Z943" i="1"/>
  <c r="B952" i="1"/>
  <c r="B954" i="1" s="1"/>
  <c r="Z949" i="1"/>
  <c r="AB949" i="1" s="1"/>
  <c r="E972" i="1"/>
  <c r="E974" i="1" s="1"/>
  <c r="I972" i="1"/>
  <c r="I974" i="1" s="1"/>
  <c r="Z968" i="1"/>
  <c r="M972" i="1"/>
  <c r="M974" i="1" s="1"/>
  <c r="Q972" i="1"/>
  <c r="Q974" i="1" s="1"/>
  <c r="U972" i="1"/>
  <c r="U974" i="1" s="1"/>
  <c r="Y972" i="1"/>
  <c r="Y974" i="1" s="1"/>
  <c r="C994" i="1"/>
  <c r="G994" i="1"/>
  <c r="K994" i="1"/>
  <c r="O994" i="1"/>
  <c r="S994" i="1"/>
  <c r="W994" i="1"/>
  <c r="Z1011" i="1"/>
  <c r="AA1011" i="1" s="1"/>
  <c r="AA1023" i="1"/>
  <c r="B1024" i="1"/>
  <c r="Z1023" i="1"/>
  <c r="B1032" i="1"/>
  <c r="B1034" i="1" s="1"/>
  <c r="Z1029" i="1"/>
  <c r="AB1029" i="1" s="1"/>
  <c r="F1048" i="1"/>
  <c r="Z1172" i="1"/>
  <c r="B1172" i="1"/>
  <c r="B1174" i="1" s="1"/>
  <c r="Z1170" i="1"/>
  <c r="AA1170" i="1" s="1"/>
  <c r="AA1179" i="1"/>
  <c r="B1192" i="1"/>
  <c r="B1194" i="1" s="1"/>
  <c r="B1058" i="1"/>
  <c r="J1192" i="1"/>
  <c r="J1194" i="1" s="1"/>
  <c r="J1058" i="1"/>
  <c r="R1192" i="1"/>
  <c r="R1194" i="1" s="1"/>
  <c r="R1058" i="1"/>
  <c r="Z1188" i="1"/>
  <c r="AA1188" i="1" s="1"/>
  <c r="Z1396" i="1"/>
  <c r="AA1396" i="1" s="1"/>
  <c r="M1398" i="1"/>
  <c r="M1400" i="1" s="1"/>
  <c r="C1525" i="1"/>
  <c r="S1525" i="1"/>
  <c r="S1535" i="1" s="1"/>
  <c r="X1526" i="1"/>
  <c r="Z46" i="1"/>
  <c r="E50" i="1"/>
  <c r="E52" i="1" s="1"/>
  <c r="I50" i="1"/>
  <c r="M50" i="1"/>
  <c r="M52" i="1" s="1"/>
  <c r="Q50" i="1"/>
  <c r="U50" i="1"/>
  <c r="U52" i="1" s="1"/>
  <c r="Y50" i="1"/>
  <c r="M68" i="1"/>
  <c r="B69" i="1"/>
  <c r="AA69" i="1" s="1"/>
  <c r="M71" i="1"/>
  <c r="Z71" i="1" s="1"/>
  <c r="AA71" i="1" s="1"/>
  <c r="M110" i="1"/>
  <c r="B113" i="1"/>
  <c r="C328" i="1"/>
  <c r="C332" i="1" s="1"/>
  <c r="C334" i="1" s="1"/>
  <c r="G328" i="1"/>
  <c r="K328" i="1"/>
  <c r="K332" i="1" s="1"/>
  <c r="K334" i="1" s="1"/>
  <c r="O328" i="1"/>
  <c r="S328" i="1"/>
  <c r="S332" i="1" s="1"/>
  <c r="S334" i="1" s="1"/>
  <c r="W328" i="1"/>
  <c r="D330" i="1"/>
  <c r="D100" i="1" s="1"/>
  <c r="D1260" i="1" s="1"/>
  <c r="D1270" i="1" s="1"/>
  <c r="L330" i="1"/>
  <c r="T330" i="1"/>
  <c r="T100" i="1" s="1"/>
  <c r="T1260" i="1" s="1"/>
  <c r="T1270" i="1" s="1"/>
  <c r="B331" i="1"/>
  <c r="M333" i="1"/>
  <c r="L329" i="1"/>
  <c r="L99" i="1" s="1"/>
  <c r="L1259" i="1" s="1"/>
  <c r="L1269" i="1" s="1"/>
  <c r="P329" i="1"/>
  <c r="P99" i="1" s="1"/>
  <c r="T329" i="1"/>
  <c r="T332" i="1" s="1"/>
  <c r="T334" i="1" s="1"/>
  <c r="X329" i="1"/>
  <c r="X332" i="1" s="1"/>
  <c r="X334" i="1" s="1"/>
  <c r="E331" i="1"/>
  <c r="E101" i="1" s="1"/>
  <c r="E1261" i="1" s="1"/>
  <c r="E1271" i="1" s="1"/>
  <c r="I331" i="1"/>
  <c r="I101" i="1" s="1"/>
  <c r="Z341" i="1"/>
  <c r="AA341" i="1" s="1"/>
  <c r="M331" i="1"/>
  <c r="Q331" i="1"/>
  <c r="Q101" i="1" s="1"/>
  <c r="Q1261" i="1" s="1"/>
  <c r="Q1271" i="1" s="1"/>
  <c r="U331" i="1"/>
  <c r="U101" i="1" s="1"/>
  <c r="Y331" i="1"/>
  <c r="Y101" i="1" s="1"/>
  <c r="Y1261" i="1" s="1"/>
  <c r="Y1271" i="1" s="1"/>
  <c r="G342" i="1"/>
  <c r="O342" i="1"/>
  <c r="W342" i="1"/>
  <c r="W344" i="1" s="1"/>
  <c r="C344" i="1"/>
  <c r="G344" i="1"/>
  <c r="O344" i="1"/>
  <c r="S344" i="1"/>
  <c r="B344" i="1"/>
  <c r="J344" i="1"/>
  <c r="R344" i="1"/>
  <c r="AA350" i="1"/>
  <c r="Z350" i="1"/>
  <c r="B354" i="1"/>
  <c r="F354" i="1"/>
  <c r="J354" i="1"/>
  <c r="N354" i="1"/>
  <c r="R354" i="1"/>
  <c r="V354" i="1"/>
  <c r="D362" i="1"/>
  <c r="D364" i="1" s="1"/>
  <c r="H362" i="1"/>
  <c r="H364" i="1" s="1"/>
  <c r="L362" i="1"/>
  <c r="L364" i="1" s="1"/>
  <c r="P362" i="1"/>
  <c r="P364" i="1" s="1"/>
  <c r="T362" i="1"/>
  <c r="T364" i="1" s="1"/>
  <c r="X362" i="1"/>
  <c r="X364" i="1" s="1"/>
  <c r="M362" i="1"/>
  <c r="M364" i="1" s="1"/>
  <c r="AA363" i="1"/>
  <c r="C372" i="1"/>
  <c r="C374" i="1" s="1"/>
  <c r="G372" i="1"/>
  <c r="G374" i="1" s="1"/>
  <c r="K372" i="1"/>
  <c r="K374" i="1" s="1"/>
  <c r="O372" i="1"/>
  <c r="O374" i="1" s="1"/>
  <c r="S372" i="1"/>
  <c r="S374" i="1" s="1"/>
  <c r="W372" i="1"/>
  <c r="W374" i="1" s="1"/>
  <c r="AA379" i="1"/>
  <c r="B392" i="1"/>
  <c r="B394" i="1" s="1"/>
  <c r="M394" i="1"/>
  <c r="B402" i="1"/>
  <c r="B404" i="1" s="1"/>
  <c r="AA398" i="1"/>
  <c r="F402" i="1"/>
  <c r="F404" i="1" s="1"/>
  <c r="J402" i="1"/>
  <c r="J404" i="1" s="1"/>
  <c r="N402" i="1"/>
  <c r="N404" i="1" s="1"/>
  <c r="R402" i="1"/>
  <c r="R404" i="1" s="1"/>
  <c r="V402" i="1"/>
  <c r="V404" i="1" s="1"/>
  <c r="Z398" i="1"/>
  <c r="E412" i="1"/>
  <c r="E414" i="1" s="1"/>
  <c r="I412" i="1"/>
  <c r="I414" i="1" s="1"/>
  <c r="M412" i="1"/>
  <c r="M414" i="1" s="1"/>
  <c r="Z408" i="1"/>
  <c r="Q412" i="1"/>
  <c r="Q414" i="1" s="1"/>
  <c r="U412" i="1"/>
  <c r="U414" i="1" s="1"/>
  <c r="Y412" i="1"/>
  <c r="Y414" i="1" s="1"/>
  <c r="AA411" i="1"/>
  <c r="C424" i="1"/>
  <c r="G424" i="1"/>
  <c r="K424" i="1"/>
  <c r="O424" i="1"/>
  <c r="S424" i="1"/>
  <c r="W424" i="1"/>
  <c r="B424" i="1"/>
  <c r="Z430" i="1"/>
  <c r="AA430" i="1" s="1"/>
  <c r="B434" i="1"/>
  <c r="F434" i="1"/>
  <c r="J434" i="1"/>
  <c r="N434" i="1"/>
  <c r="R434" i="1"/>
  <c r="V434" i="1"/>
  <c r="D442" i="1"/>
  <c r="H442" i="1"/>
  <c r="H444" i="1" s="1"/>
  <c r="L442" i="1"/>
  <c r="L444" i="1" s="1"/>
  <c r="P442" i="1"/>
  <c r="P444" i="1" s="1"/>
  <c r="T442" i="1"/>
  <c r="X442" i="1"/>
  <c r="X444" i="1" s="1"/>
  <c r="M442" i="1"/>
  <c r="AA443" i="1"/>
  <c r="C452" i="1"/>
  <c r="G452" i="1"/>
  <c r="G454" i="1" s="1"/>
  <c r="K452" i="1"/>
  <c r="K454" i="1" s="1"/>
  <c r="O452" i="1"/>
  <c r="O454" i="1" s="1"/>
  <c r="S452" i="1"/>
  <c r="W452" i="1"/>
  <c r="W454" i="1" s="1"/>
  <c r="AA459" i="1"/>
  <c r="B472" i="1"/>
  <c r="B474" i="1" s="1"/>
  <c r="M474" i="1"/>
  <c r="B482" i="1"/>
  <c r="B484" i="1" s="1"/>
  <c r="F482" i="1"/>
  <c r="F484" i="1" s="1"/>
  <c r="J482" i="1"/>
  <c r="J484" i="1" s="1"/>
  <c r="N482" i="1"/>
  <c r="N484" i="1" s="1"/>
  <c r="R482" i="1"/>
  <c r="R484" i="1" s="1"/>
  <c r="V482" i="1"/>
  <c r="V484" i="1" s="1"/>
  <c r="Z478" i="1"/>
  <c r="Z482" i="1" s="1"/>
  <c r="AB482" i="1" s="1"/>
  <c r="E492" i="1"/>
  <c r="E494" i="1" s="1"/>
  <c r="I492" i="1"/>
  <c r="I494" i="1" s="1"/>
  <c r="M492" i="1"/>
  <c r="M494" i="1" s="1"/>
  <c r="Z488" i="1"/>
  <c r="Q492" i="1"/>
  <c r="Q494" i="1" s="1"/>
  <c r="U492" i="1"/>
  <c r="U494" i="1" s="1"/>
  <c r="Y492" i="1"/>
  <c r="Y494" i="1" s="1"/>
  <c r="AA491" i="1"/>
  <c r="C504" i="1"/>
  <c r="G504" i="1"/>
  <c r="K504" i="1"/>
  <c r="O504" i="1"/>
  <c r="S504" i="1"/>
  <c r="W504" i="1"/>
  <c r="B504" i="1"/>
  <c r="G508" i="1"/>
  <c r="G512" i="1" s="1"/>
  <c r="G514" i="1" s="1"/>
  <c r="O508" i="1"/>
  <c r="W508" i="1"/>
  <c r="W512" i="1" s="1"/>
  <c r="W514" i="1" s="1"/>
  <c r="M509" i="1"/>
  <c r="Z509" i="1" s="1"/>
  <c r="AB509" i="1" s="1"/>
  <c r="B510" i="1"/>
  <c r="F514" i="1"/>
  <c r="J514" i="1"/>
  <c r="N514" i="1"/>
  <c r="R514" i="1"/>
  <c r="V514" i="1"/>
  <c r="D508" i="1"/>
  <c r="D512" i="1" s="1"/>
  <c r="D514" i="1" s="1"/>
  <c r="D522" i="1"/>
  <c r="D524" i="1" s="1"/>
  <c r="H508" i="1"/>
  <c r="H512" i="1" s="1"/>
  <c r="H514" i="1" s="1"/>
  <c r="H522" i="1"/>
  <c r="H524" i="1" s="1"/>
  <c r="L508" i="1"/>
  <c r="L512" i="1" s="1"/>
  <c r="L514" i="1" s="1"/>
  <c r="L522" i="1"/>
  <c r="L524" i="1" s="1"/>
  <c r="P508" i="1"/>
  <c r="P512" i="1" s="1"/>
  <c r="P514" i="1" s="1"/>
  <c r="P522" i="1"/>
  <c r="P524" i="1" s="1"/>
  <c r="T508" i="1"/>
  <c r="T512" i="1" s="1"/>
  <c r="T514" i="1" s="1"/>
  <c r="T522" i="1"/>
  <c r="T524" i="1" s="1"/>
  <c r="X508" i="1"/>
  <c r="X512" i="1" s="1"/>
  <c r="X514" i="1" s="1"/>
  <c r="X522" i="1"/>
  <c r="X524" i="1" s="1"/>
  <c r="E510" i="1"/>
  <c r="I510" i="1"/>
  <c r="I100" i="1" s="1"/>
  <c r="I1260" i="1" s="1"/>
  <c r="I1270" i="1" s="1"/>
  <c r="Z520" i="1"/>
  <c r="AA520" i="1" s="1"/>
  <c r="M510" i="1"/>
  <c r="Q510" i="1"/>
  <c r="Q512" i="1" s="1"/>
  <c r="Q514" i="1" s="1"/>
  <c r="U510" i="1"/>
  <c r="U100" i="1" s="1"/>
  <c r="U1260" i="1" s="1"/>
  <c r="U1270" i="1" s="1"/>
  <c r="Y510" i="1"/>
  <c r="E522" i="1"/>
  <c r="E524" i="1" s="1"/>
  <c r="M522" i="1"/>
  <c r="M524" i="1" s="1"/>
  <c r="U522" i="1"/>
  <c r="U524" i="1" s="1"/>
  <c r="AA523" i="1"/>
  <c r="C532" i="1"/>
  <c r="C534" i="1" s="1"/>
  <c r="G532" i="1"/>
  <c r="G534" i="1" s="1"/>
  <c r="K532" i="1"/>
  <c r="K534" i="1" s="1"/>
  <c r="O532" i="1"/>
  <c r="O534" i="1" s="1"/>
  <c r="S532" i="1"/>
  <c r="S534" i="1" s="1"/>
  <c r="W532" i="1"/>
  <c r="W534" i="1" s="1"/>
  <c r="AA539" i="1"/>
  <c r="B552" i="1"/>
  <c r="B554" i="1" s="1"/>
  <c r="AA558" i="1"/>
  <c r="F562" i="1"/>
  <c r="J562" i="1"/>
  <c r="J564" i="1" s="1"/>
  <c r="N562" i="1"/>
  <c r="R562" i="1"/>
  <c r="R564" i="1" s="1"/>
  <c r="V562" i="1"/>
  <c r="Z558" i="1"/>
  <c r="Z562" i="1" s="1"/>
  <c r="B562" i="1"/>
  <c r="B564" i="1" s="1"/>
  <c r="AA571" i="1"/>
  <c r="AA590" i="1"/>
  <c r="Z590" i="1"/>
  <c r="B594" i="1"/>
  <c r="F594" i="1"/>
  <c r="J594" i="1"/>
  <c r="N594" i="1"/>
  <c r="R594" i="1"/>
  <c r="V594" i="1"/>
  <c r="M602" i="1"/>
  <c r="AA603" i="1"/>
  <c r="F604" i="1"/>
  <c r="J604" i="1"/>
  <c r="N604" i="1"/>
  <c r="R604" i="1"/>
  <c r="V604" i="1"/>
  <c r="Z603" i="1"/>
  <c r="E614" i="1"/>
  <c r="I614" i="1"/>
  <c r="Z613" i="1"/>
  <c r="M614" i="1"/>
  <c r="Q614" i="1"/>
  <c r="U614" i="1"/>
  <c r="Y614" i="1"/>
  <c r="AA619" i="1"/>
  <c r="E622" i="1"/>
  <c r="E624" i="1" s="1"/>
  <c r="U622" i="1"/>
  <c r="I624" i="1"/>
  <c r="M624" i="1"/>
  <c r="Q624" i="1"/>
  <c r="U624" i="1"/>
  <c r="Y624" i="1"/>
  <c r="AB629" i="1"/>
  <c r="AA629" i="1"/>
  <c r="B642" i="1"/>
  <c r="B644" i="1" s="1"/>
  <c r="Z638" i="1"/>
  <c r="Z642" i="1" s="1"/>
  <c r="AB642" i="1" s="1"/>
  <c r="M652" i="1"/>
  <c r="M654" i="1" s="1"/>
  <c r="Z648" i="1"/>
  <c r="D674" i="1"/>
  <c r="H674" i="1"/>
  <c r="L674" i="1"/>
  <c r="P674" i="1"/>
  <c r="T674" i="1"/>
  <c r="X674" i="1"/>
  <c r="C694" i="1"/>
  <c r="K694" i="1"/>
  <c r="S694" i="1"/>
  <c r="Q702" i="1"/>
  <c r="Q704" i="1" s="1"/>
  <c r="M722" i="1"/>
  <c r="AA723" i="1"/>
  <c r="B724" i="1"/>
  <c r="F724" i="1"/>
  <c r="J724" i="1"/>
  <c r="N724" i="1"/>
  <c r="R724" i="1"/>
  <c r="V724" i="1"/>
  <c r="Z723" i="1"/>
  <c r="AA729" i="1"/>
  <c r="E734" i="1"/>
  <c r="I734" i="1"/>
  <c r="Q734" i="1"/>
  <c r="Y734" i="1"/>
  <c r="Z748" i="1"/>
  <c r="M752" i="1"/>
  <c r="M754" i="1" s="1"/>
  <c r="C774" i="1"/>
  <c r="G774" i="1"/>
  <c r="K774" i="1"/>
  <c r="O774" i="1"/>
  <c r="S774" i="1"/>
  <c r="W774" i="1"/>
  <c r="M802" i="1"/>
  <c r="AA803" i="1"/>
  <c r="B804" i="1"/>
  <c r="F804" i="1"/>
  <c r="J804" i="1"/>
  <c r="N804" i="1"/>
  <c r="R804" i="1"/>
  <c r="V804" i="1"/>
  <c r="Z803" i="1"/>
  <c r="AA809" i="1"/>
  <c r="I814" i="1"/>
  <c r="M814" i="1"/>
  <c r="Q814" i="1"/>
  <c r="U814" i="1"/>
  <c r="Y814" i="1"/>
  <c r="Z828" i="1"/>
  <c r="M832" i="1"/>
  <c r="M834" i="1" s="1"/>
  <c r="C854" i="1"/>
  <c r="G854" i="1"/>
  <c r="K854" i="1"/>
  <c r="O854" i="1"/>
  <c r="S854" i="1"/>
  <c r="W854" i="1"/>
  <c r="K868" i="1"/>
  <c r="M871" i="1"/>
  <c r="Z871" i="1" s="1"/>
  <c r="AA871" i="1" s="1"/>
  <c r="E870" i="1"/>
  <c r="I870" i="1"/>
  <c r="I872" i="1" s="1"/>
  <c r="I874" i="1" s="1"/>
  <c r="Z880" i="1"/>
  <c r="AA880" i="1" s="1"/>
  <c r="M870" i="1"/>
  <c r="Z870" i="1" s="1"/>
  <c r="AA870" i="1" s="1"/>
  <c r="Q870" i="1"/>
  <c r="U870" i="1"/>
  <c r="U872" i="1" s="1"/>
  <c r="U874" i="1" s="1"/>
  <c r="Y870" i="1"/>
  <c r="M882" i="1"/>
  <c r="M884" i="1" s="1"/>
  <c r="B884" i="1"/>
  <c r="F884" i="1"/>
  <c r="J884" i="1"/>
  <c r="N884" i="1"/>
  <c r="R884" i="1"/>
  <c r="V884" i="1"/>
  <c r="Z883" i="1"/>
  <c r="AA889" i="1"/>
  <c r="Z908" i="1"/>
  <c r="M912" i="1"/>
  <c r="M914" i="1" s="1"/>
  <c r="C934" i="1"/>
  <c r="G934" i="1"/>
  <c r="K934" i="1"/>
  <c r="O934" i="1"/>
  <c r="S934" i="1"/>
  <c r="W934" i="1"/>
  <c r="M962" i="1"/>
  <c r="M964" i="1" s="1"/>
  <c r="B964" i="1"/>
  <c r="F964" i="1"/>
  <c r="J964" i="1"/>
  <c r="N964" i="1"/>
  <c r="R964" i="1"/>
  <c r="V964" i="1"/>
  <c r="Z963" i="1"/>
  <c r="AA963" i="1" s="1"/>
  <c r="B972" i="1"/>
  <c r="B974" i="1" s="1"/>
  <c r="AA969" i="1"/>
  <c r="Z969" i="1"/>
  <c r="AB969" i="1" s="1"/>
  <c r="Z988" i="1"/>
  <c r="M992" i="1"/>
  <c r="M994" i="1" s="1"/>
  <c r="D994" i="1"/>
  <c r="L994" i="1"/>
  <c r="T994" i="1"/>
  <c r="C1014" i="1"/>
  <c r="G1014" i="1"/>
  <c r="K1014" i="1"/>
  <c r="O1014" i="1"/>
  <c r="S1014" i="1"/>
  <c r="W1014" i="1"/>
  <c r="G1032" i="1"/>
  <c r="O1032" i="1"/>
  <c r="W1032" i="1"/>
  <c r="C1042" i="1"/>
  <c r="C1044" i="1" s="1"/>
  <c r="K1042" i="1"/>
  <c r="K1044" i="1" s="1"/>
  <c r="S1042" i="1"/>
  <c r="S1044" i="1" s="1"/>
  <c r="F1044" i="1"/>
  <c r="J1044" i="1"/>
  <c r="R1044" i="1"/>
  <c r="V1044" i="1"/>
  <c r="N1058" i="1"/>
  <c r="S1059" i="1"/>
  <c r="S1049" i="1" s="1"/>
  <c r="I1053" i="1"/>
  <c r="C1060" i="1"/>
  <c r="C1050" i="1" s="1"/>
  <c r="G1060" i="1"/>
  <c r="G1050" i="1" s="1"/>
  <c r="K1060" i="1"/>
  <c r="K1050" i="1" s="1"/>
  <c r="O1060" i="1"/>
  <c r="O1050" i="1" s="1"/>
  <c r="S1060" i="1"/>
  <c r="S1050" i="1" s="1"/>
  <c r="W1060" i="1"/>
  <c r="W1050" i="1" s="1"/>
  <c r="C1063" i="1"/>
  <c r="K1063" i="1"/>
  <c r="S1063" i="1"/>
  <c r="D1058" i="1"/>
  <c r="D1112" i="1"/>
  <c r="D1114" i="1" s="1"/>
  <c r="H1112" i="1"/>
  <c r="H1114" i="1" s="1"/>
  <c r="H1058" i="1"/>
  <c r="L1112" i="1"/>
  <c r="L1114" i="1" s="1"/>
  <c r="L1058" i="1"/>
  <c r="P1048" i="1"/>
  <c r="T1058" i="1"/>
  <c r="T1112" i="1"/>
  <c r="T1114" i="1" s="1"/>
  <c r="X1112" i="1"/>
  <c r="X1114" i="1" s="1"/>
  <c r="X1058" i="1"/>
  <c r="B1124" i="1"/>
  <c r="Z1123" i="1"/>
  <c r="C1142" i="1"/>
  <c r="C1144" i="1" s="1"/>
  <c r="K1142" i="1"/>
  <c r="K1144" i="1" s="1"/>
  <c r="O1142" i="1"/>
  <c r="O1144" i="1" s="1"/>
  <c r="S1142" i="1"/>
  <c r="S1144" i="1" s="1"/>
  <c r="E1306" i="1"/>
  <c r="E1296" i="1" s="1"/>
  <c r="E1318" i="1"/>
  <c r="I1306" i="1"/>
  <c r="I1296" i="1" s="1"/>
  <c r="I1526" i="1" s="1"/>
  <c r="I1536" i="1" s="1"/>
  <c r="I1318" i="1"/>
  <c r="Z1316" i="1"/>
  <c r="AA1316" i="1" s="1"/>
  <c r="M1306" i="1"/>
  <c r="M1318" i="1"/>
  <c r="M1320" i="1" s="1"/>
  <c r="Q1306" i="1"/>
  <c r="Q1296" i="1" s="1"/>
  <c r="Q1318" i="1"/>
  <c r="U1306" i="1"/>
  <c r="U1296" i="1" s="1"/>
  <c r="U1318" i="1"/>
  <c r="U1320" i="1" s="1"/>
  <c r="Y1306" i="1"/>
  <c r="Y1296" i="1" s="1"/>
  <c r="Y1318" i="1"/>
  <c r="B1400" i="1"/>
  <c r="Z1399" i="1"/>
  <c r="AA1399" i="1" s="1"/>
  <c r="D1494" i="1"/>
  <c r="D1508" i="1"/>
  <c r="D1510" i="1" s="1"/>
  <c r="H1494" i="1"/>
  <c r="H1508" i="1"/>
  <c r="L1494" i="1"/>
  <c r="L1508" i="1"/>
  <c r="L1510" i="1" s="1"/>
  <c r="P1494" i="1"/>
  <c r="P1508" i="1"/>
  <c r="T1494" i="1"/>
  <c r="T1508" i="1"/>
  <c r="T1510" i="1" s="1"/>
  <c r="X1494" i="1"/>
  <c r="X1508" i="1"/>
  <c r="C564" i="1"/>
  <c r="K564" i="1"/>
  <c r="O564" i="1"/>
  <c r="S564" i="1"/>
  <c r="AA570" i="1"/>
  <c r="Z570" i="1"/>
  <c r="F574" i="1"/>
  <c r="J574" i="1"/>
  <c r="N574" i="1"/>
  <c r="R574" i="1"/>
  <c r="V574" i="1"/>
  <c r="D582" i="1"/>
  <c r="D584" i="1" s="1"/>
  <c r="H582" i="1"/>
  <c r="H584" i="1" s="1"/>
  <c r="L582" i="1"/>
  <c r="L584" i="1" s="1"/>
  <c r="P582" i="1"/>
  <c r="P584" i="1" s="1"/>
  <c r="T582" i="1"/>
  <c r="T584" i="1" s="1"/>
  <c r="X582" i="1"/>
  <c r="X584" i="1" s="1"/>
  <c r="M582" i="1"/>
  <c r="M584" i="1" s="1"/>
  <c r="AA583" i="1"/>
  <c r="C592" i="1"/>
  <c r="C594" i="1" s="1"/>
  <c r="G592" i="1"/>
  <c r="G594" i="1" s="1"/>
  <c r="K592" i="1"/>
  <c r="K594" i="1" s="1"/>
  <c r="O592" i="1"/>
  <c r="O594" i="1" s="1"/>
  <c r="S592" i="1"/>
  <c r="S594" i="1" s="1"/>
  <c r="W592" i="1"/>
  <c r="W594" i="1" s="1"/>
  <c r="AA599" i="1"/>
  <c r="E604" i="1"/>
  <c r="I604" i="1"/>
  <c r="M604" i="1"/>
  <c r="Q604" i="1"/>
  <c r="U604" i="1"/>
  <c r="Y604" i="1"/>
  <c r="D614" i="1"/>
  <c r="H614" i="1"/>
  <c r="L614" i="1"/>
  <c r="P614" i="1"/>
  <c r="T614" i="1"/>
  <c r="X614" i="1"/>
  <c r="B622" i="1"/>
  <c r="B624" i="1" s="1"/>
  <c r="AA618" i="1"/>
  <c r="F622" i="1"/>
  <c r="F624" i="1" s="1"/>
  <c r="J622" i="1"/>
  <c r="J624" i="1" s="1"/>
  <c r="N622" i="1"/>
  <c r="N624" i="1" s="1"/>
  <c r="R622" i="1"/>
  <c r="R624" i="1" s="1"/>
  <c r="V622" i="1"/>
  <c r="V624" i="1" s="1"/>
  <c r="Z618" i="1"/>
  <c r="E632" i="1"/>
  <c r="E634" i="1" s="1"/>
  <c r="I632" i="1"/>
  <c r="I634" i="1" s="1"/>
  <c r="M632" i="1"/>
  <c r="M634" i="1" s="1"/>
  <c r="Z628" i="1"/>
  <c r="Q632" i="1"/>
  <c r="Q634" i="1" s="1"/>
  <c r="U632" i="1"/>
  <c r="U634" i="1" s="1"/>
  <c r="Y632" i="1"/>
  <c r="Y634" i="1" s="1"/>
  <c r="AA631" i="1"/>
  <c r="C644" i="1"/>
  <c r="G644" i="1"/>
  <c r="K644" i="1"/>
  <c r="O644" i="1"/>
  <c r="S644" i="1"/>
  <c r="W644" i="1"/>
  <c r="AA650" i="1"/>
  <c r="Z650" i="1"/>
  <c r="F654" i="1"/>
  <c r="J654" i="1"/>
  <c r="N654" i="1"/>
  <c r="R654" i="1"/>
  <c r="V654" i="1"/>
  <c r="D662" i="1"/>
  <c r="D664" i="1" s="1"/>
  <c r="H662" i="1"/>
  <c r="H664" i="1" s="1"/>
  <c r="L662" i="1"/>
  <c r="L664" i="1" s="1"/>
  <c r="P662" i="1"/>
  <c r="P664" i="1" s="1"/>
  <c r="T662" i="1"/>
  <c r="T664" i="1" s="1"/>
  <c r="X662" i="1"/>
  <c r="X664" i="1" s="1"/>
  <c r="M662" i="1"/>
  <c r="M664" i="1" s="1"/>
  <c r="AA663" i="1"/>
  <c r="C672" i="1"/>
  <c r="C674" i="1" s="1"/>
  <c r="G672" i="1"/>
  <c r="G674" i="1" s="1"/>
  <c r="K672" i="1"/>
  <c r="K674" i="1" s="1"/>
  <c r="O672" i="1"/>
  <c r="O674" i="1" s="1"/>
  <c r="S672" i="1"/>
  <c r="S674" i="1" s="1"/>
  <c r="W672" i="1"/>
  <c r="W674" i="1" s="1"/>
  <c r="AA679" i="1"/>
  <c r="E684" i="1"/>
  <c r="I684" i="1"/>
  <c r="M684" i="1"/>
  <c r="Q684" i="1"/>
  <c r="U684" i="1"/>
  <c r="Y684" i="1"/>
  <c r="B692" i="1"/>
  <c r="B694" i="1" s="1"/>
  <c r="F692" i="1"/>
  <c r="F694" i="1" s="1"/>
  <c r="J692" i="1"/>
  <c r="J694" i="1" s="1"/>
  <c r="N692" i="1"/>
  <c r="N694" i="1" s="1"/>
  <c r="R692" i="1"/>
  <c r="R694" i="1" s="1"/>
  <c r="V692" i="1"/>
  <c r="V694" i="1" s="1"/>
  <c r="Z702" i="1"/>
  <c r="AB702" i="1" s="1"/>
  <c r="AB698" i="1"/>
  <c r="C704" i="1"/>
  <c r="G704" i="1"/>
  <c r="K704" i="1"/>
  <c r="O704" i="1"/>
  <c r="S704" i="1"/>
  <c r="W704" i="1"/>
  <c r="D712" i="1"/>
  <c r="D714" i="1" s="1"/>
  <c r="H712" i="1"/>
  <c r="H714" i="1" s="1"/>
  <c r="L712" i="1"/>
  <c r="L714" i="1" s="1"/>
  <c r="P712" i="1"/>
  <c r="P714" i="1" s="1"/>
  <c r="T712" i="1"/>
  <c r="T714" i="1" s="1"/>
  <c r="X712" i="1"/>
  <c r="X714" i="1" s="1"/>
  <c r="AA713" i="1"/>
  <c r="AA719" i="1"/>
  <c r="E724" i="1"/>
  <c r="I724" i="1"/>
  <c r="M724" i="1"/>
  <c r="Q724" i="1"/>
  <c r="U724" i="1"/>
  <c r="Y724" i="1"/>
  <c r="B732" i="1"/>
  <c r="B734" i="1" s="1"/>
  <c r="F732" i="1"/>
  <c r="F734" i="1" s="1"/>
  <c r="J732" i="1"/>
  <c r="J734" i="1" s="1"/>
  <c r="N732" i="1"/>
  <c r="N734" i="1" s="1"/>
  <c r="R732" i="1"/>
  <c r="R734" i="1" s="1"/>
  <c r="V732" i="1"/>
  <c r="V734" i="1" s="1"/>
  <c r="Z742" i="1"/>
  <c r="AB742" i="1" s="1"/>
  <c r="AB738" i="1"/>
  <c r="D752" i="1"/>
  <c r="D754" i="1" s="1"/>
  <c r="H752" i="1"/>
  <c r="H754" i="1" s="1"/>
  <c r="L752" i="1"/>
  <c r="L754" i="1" s="1"/>
  <c r="P752" i="1"/>
  <c r="P754" i="1" s="1"/>
  <c r="T752" i="1"/>
  <c r="T754" i="1" s="1"/>
  <c r="X752" i="1"/>
  <c r="X754" i="1" s="1"/>
  <c r="AA753" i="1"/>
  <c r="AA759" i="1"/>
  <c r="E764" i="1"/>
  <c r="I764" i="1"/>
  <c r="M764" i="1"/>
  <c r="Q764" i="1"/>
  <c r="U764" i="1"/>
  <c r="Y764" i="1"/>
  <c r="B772" i="1"/>
  <c r="B774" i="1" s="1"/>
  <c r="F772" i="1"/>
  <c r="F774" i="1" s="1"/>
  <c r="J772" i="1"/>
  <c r="J774" i="1" s="1"/>
  <c r="N772" i="1"/>
  <c r="N774" i="1" s="1"/>
  <c r="R772" i="1"/>
  <c r="R774" i="1" s="1"/>
  <c r="V772" i="1"/>
  <c r="V774" i="1" s="1"/>
  <c r="Z782" i="1"/>
  <c r="AB782" i="1" s="1"/>
  <c r="AB778" i="1"/>
  <c r="C784" i="1"/>
  <c r="G784" i="1"/>
  <c r="K784" i="1"/>
  <c r="O784" i="1"/>
  <c r="S784" i="1"/>
  <c r="W784" i="1"/>
  <c r="D792" i="1"/>
  <c r="D794" i="1" s="1"/>
  <c r="H792" i="1"/>
  <c r="H794" i="1" s="1"/>
  <c r="L792" i="1"/>
  <c r="L794" i="1" s="1"/>
  <c r="P792" i="1"/>
  <c r="P794" i="1" s="1"/>
  <c r="T792" i="1"/>
  <c r="T794" i="1" s="1"/>
  <c r="X792" i="1"/>
  <c r="X794" i="1" s="1"/>
  <c r="AA793" i="1"/>
  <c r="AA799" i="1"/>
  <c r="E804" i="1"/>
  <c r="I804" i="1"/>
  <c r="M804" i="1"/>
  <c r="Q804" i="1"/>
  <c r="U804" i="1"/>
  <c r="Y804" i="1"/>
  <c r="B812" i="1"/>
  <c r="B814" i="1" s="1"/>
  <c r="F812" i="1"/>
  <c r="F814" i="1" s="1"/>
  <c r="J812" i="1"/>
  <c r="J814" i="1" s="1"/>
  <c r="N812" i="1"/>
  <c r="N814" i="1" s="1"/>
  <c r="R812" i="1"/>
  <c r="R814" i="1" s="1"/>
  <c r="V812" i="1"/>
  <c r="V814" i="1" s="1"/>
  <c r="Z822" i="1"/>
  <c r="AB822" i="1" s="1"/>
  <c r="AB818" i="1"/>
  <c r="C824" i="1"/>
  <c r="G824" i="1"/>
  <c r="K824" i="1"/>
  <c r="O824" i="1"/>
  <c r="S824" i="1"/>
  <c r="W824" i="1"/>
  <c r="D832" i="1"/>
  <c r="D834" i="1" s="1"/>
  <c r="H832" i="1"/>
  <c r="H834" i="1" s="1"/>
  <c r="L832" i="1"/>
  <c r="L834" i="1" s="1"/>
  <c r="P832" i="1"/>
  <c r="P834" i="1" s="1"/>
  <c r="T832" i="1"/>
  <c r="T834" i="1" s="1"/>
  <c r="X832" i="1"/>
  <c r="X834" i="1" s="1"/>
  <c r="AA833" i="1"/>
  <c r="AA839" i="1"/>
  <c r="E844" i="1"/>
  <c r="I844" i="1"/>
  <c r="M844" i="1"/>
  <c r="Q844" i="1"/>
  <c r="U844" i="1"/>
  <c r="Y844" i="1"/>
  <c r="B852" i="1"/>
  <c r="B854" i="1" s="1"/>
  <c r="F852" i="1"/>
  <c r="F854" i="1" s="1"/>
  <c r="J852" i="1"/>
  <c r="J854" i="1" s="1"/>
  <c r="N852" i="1"/>
  <c r="N854" i="1" s="1"/>
  <c r="R852" i="1"/>
  <c r="R854" i="1" s="1"/>
  <c r="V852" i="1"/>
  <c r="V854" i="1" s="1"/>
  <c r="Z862" i="1"/>
  <c r="AB862" i="1" s="1"/>
  <c r="AB858" i="1"/>
  <c r="C864" i="1"/>
  <c r="G864" i="1"/>
  <c r="K864" i="1"/>
  <c r="O864" i="1"/>
  <c r="S864" i="1"/>
  <c r="W864" i="1"/>
  <c r="D872" i="1"/>
  <c r="D874" i="1" s="1"/>
  <c r="H872" i="1"/>
  <c r="H874" i="1" s="1"/>
  <c r="L872" i="1"/>
  <c r="L874" i="1" s="1"/>
  <c r="P872" i="1"/>
  <c r="P874" i="1" s="1"/>
  <c r="T872" i="1"/>
  <c r="T874" i="1" s="1"/>
  <c r="X872" i="1"/>
  <c r="X874" i="1" s="1"/>
  <c r="AA873" i="1"/>
  <c r="AA879" i="1"/>
  <c r="E884" i="1"/>
  <c r="I884" i="1"/>
  <c r="Q884" i="1"/>
  <c r="U884" i="1"/>
  <c r="Y884" i="1"/>
  <c r="B892" i="1"/>
  <c r="B894" i="1" s="1"/>
  <c r="F892" i="1"/>
  <c r="F894" i="1" s="1"/>
  <c r="J892" i="1"/>
  <c r="J894" i="1" s="1"/>
  <c r="N892" i="1"/>
  <c r="N894" i="1" s="1"/>
  <c r="R892" i="1"/>
  <c r="R894" i="1" s="1"/>
  <c r="V892" i="1"/>
  <c r="V894" i="1" s="1"/>
  <c r="Z902" i="1"/>
  <c r="AB902" i="1" s="1"/>
  <c r="AB898" i="1"/>
  <c r="D912" i="1"/>
  <c r="D914" i="1" s="1"/>
  <c r="H912" i="1"/>
  <c r="H914" i="1" s="1"/>
  <c r="L912" i="1"/>
  <c r="L914" i="1" s="1"/>
  <c r="P912" i="1"/>
  <c r="P914" i="1" s="1"/>
  <c r="T912" i="1"/>
  <c r="T914" i="1" s="1"/>
  <c r="X912" i="1"/>
  <c r="X914" i="1" s="1"/>
  <c r="AA913" i="1"/>
  <c r="AA919" i="1"/>
  <c r="E924" i="1"/>
  <c r="I924" i="1"/>
  <c r="M924" i="1"/>
  <c r="Q924" i="1"/>
  <c r="U924" i="1"/>
  <c r="Y924" i="1"/>
  <c r="Z938" i="1"/>
  <c r="Z941" i="1"/>
  <c r="AA941" i="1" s="1"/>
  <c r="D952" i="1"/>
  <c r="D954" i="1" s="1"/>
  <c r="H952" i="1"/>
  <c r="L952" i="1"/>
  <c r="L954" i="1" s="1"/>
  <c r="P952" i="1"/>
  <c r="T952" i="1"/>
  <c r="T954" i="1" s="1"/>
  <c r="X952" i="1"/>
  <c r="Z950" i="1"/>
  <c r="AA950" i="1" s="1"/>
  <c r="AA953" i="1"/>
  <c r="AA959" i="1"/>
  <c r="AA962" i="1" s="1"/>
  <c r="E964" i="1"/>
  <c r="I964" i="1"/>
  <c r="Q964" i="1"/>
  <c r="U964" i="1"/>
  <c r="Y964" i="1"/>
  <c r="Z978" i="1"/>
  <c r="Z981" i="1"/>
  <c r="AA981" i="1" s="1"/>
  <c r="D992" i="1"/>
  <c r="H992" i="1"/>
  <c r="H994" i="1" s="1"/>
  <c r="L992" i="1"/>
  <c r="P992" i="1"/>
  <c r="P994" i="1" s="1"/>
  <c r="T992" i="1"/>
  <c r="X992" i="1"/>
  <c r="X994" i="1" s="1"/>
  <c r="Z990" i="1"/>
  <c r="AA990" i="1" s="1"/>
  <c r="AA993" i="1"/>
  <c r="AA999" i="1"/>
  <c r="E1004" i="1"/>
  <c r="I1004" i="1"/>
  <c r="M1004" i="1"/>
  <c r="Q1004" i="1"/>
  <c r="U1004" i="1"/>
  <c r="Y1004" i="1"/>
  <c r="Z1018" i="1"/>
  <c r="Z1021" i="1"/>
  <c r="AA1021" i="1" s="1"/>
  <c r="D1032" i="1"/>
  <c r="D1034" i="1" s="1"/>
  <c r="H1032" i="1"/>
  <c r="H1034" i="1" s="1"/>
  <c r="L1032" i="1"/>
  <c r="L1034" i="1" s="1"/>
  <c r="P1032" i="1"/>
  <c r="P1034" i="1" s="1"/>
  <c r="T1032" i="1"/>
  <c r="T1034" i="1" s="1"/>
  <c r="X1032" i="1"/>
  <c r="X1034" i="1" s="1"/>
  <c r="Z1030" i="1"/>
  <c r="AA1030" i="1" s="1"/>
  <c r="AA1033" i="1"/>
  <c r="AA1039" i="1"/>
  <c r="AA1042" i="1" s="1"/>
  <c r="E1044" i="1"/>
  <c r="I1044" i="1"/>
  <c r="Q1044" i="1"/>
  <c r="U1044" i="1"/>
  <c r="Y1044" i="1"/>
  <c r="N1044" i="1"/>
  <c r="J1060" i="1"/>
  <c r="J1050" i="1" s="1"/>
  <c r="J1260" i="1" s="1"/>
  <c r="J1270" i="1" s="1"/>
  <c r="R1060" i="1"/>
  <c r="R1050" i="1" s="1"/>
  <c r="R1260" i="1" s="1"/>
  <c r="R1270" i="1" s="1"/>
  <c r="C1058" i="1"/>
  <c r="G1072" i="1"/>
  <c r="G1058" i="1"/>
  <c r="K1072" i="1"/>
  <c r="K1058" i="1"/>
  <c r="O1072" i="1"/>
  <c r="O1058" i="1"/>
  <c r="S1072" i="1"/>
  <c r="S1058" i="1"/>
  <c r="W1072" i="1"/>
  <c r="W1058" i="1"/>
  <c r="B1059" i="1"/>
  <c r="F1059" i="1"/>
  <c r="F1049" i="1" s="1"/>
  <c r="J1059" i="1"/>
  <c r="J1049" i="1" s="1"/>
  <c r="J1259" i="1" s="1"/>
  <c r="J1269" i="1" s="1"/>
  <c r="N1059" i="1"/>
  <c r="N1049" i="1" s="1"/>
  <c r="R1059" i="1"/>
  <c r="R1049" i="1" s="1"/>
  <c r="V1059" i="1"/>
  <c r="V1049" i="1" s="1"/>
  <c r="Z1069" i="1"/>
  <c r="AB1069" i="1" s="1"/>
  <c r="C1061" i="1"/>
  <c r="C1051" i="1" s="1"/>
  <c r="G1061" i="1"/>
  <c r="G1051" i="1" s="1"/>
  <c r="K1061" i="1"/>
  <c r="K1051" i="1" s="1"/>
  <c r="O1061" i="1"/>
  <c r="O1051" i="1" s="1"/>
  <c r="S1061" i="1"/>
  <c r="S1051" i="1" s="1"/>
  <c r="W1061" i="1"/>
  <c r="W1051" i="1" s="1"/>
  <c r="C1072" i="1"/>
  <c r="C1082" i="1"/>
  <c r="C1084" i="1" s="1"/>
  <c r="K1082" i="1"/>
  <c r="K1084" i="1" s="1"/>
  <c r="S1082" i="1"/>
  <c r="S1084" i="1" s="1"/>
  <c r="Z1080" i="1"/>
  <c r="AA1080" i="1" s="1"/>
  <c r="M1082" i="1"/>
  <c r="M1084" i="1" s="1"/>
  <c r="B1084" i="1"/>
  <c r="B1063" i="1"/>
  <c r="F1084" i="1"/>
  <c r="F1063" i="1"/>
  <c r="J1084" i="1"/>
  <c r="J1063" i="1"/>
  <c r="N1084" i="1"/>
  <c r="N1063" i="1"/>
  <c r="R1084" i="1"/>
  <c r="R1063" i="1"/>
  <c r="V1084" i="1"/>
  <c r="V1063" i="1"/>
  <c r="Z1083" i="1"/>
  <c r="AB1088" i="1"/>
  <c r="Z1089" i="1"/>
  <c r="Z1092" i="1" s="1"/>
  <c r="AB1092" i="1" s="1"/>
  <c r="E1102" i="1"/>
  <c r="E1104" i="1" s="1"/>
  <c r="I1102" i="1"/>
  <c r="I1104" i="1" s="1"/>
  <c r="Z1098" i="1"/>
  <c r="M1102" i="1"/>
  <c r="M1104" i="1" s="1"/>
  <c r="Q1102" i="1"/>
  <c r="Q1104" i="1" s="1"/>
  <c r="U1102" i="1"/>
  <c r="U1104" i="1" s="1"/>
  <c r="Y1102" i="1"/>
  <c r="Y1104" i="1" s="1"/>
  <c r="C1132" i="1"/>
  <c r="G1132" i="1"/>
  <c r="K1132" i="1"/>
  <c r="K1134" i="1" s="1"/>
  <c r="O1132" i="1"/>
  <c r="S1132" i="1"/>
  <c r="W1132" i="1"/>
  <c r="AA1130" i="1"/>
  <c r="Z1130" i="1"/>
  <c r="AA1139" i="1"/>
  <c r="B1152" i="1"/>
  <c r="B1154" i="1" s="1"/>
  <c r="F1152" i="1"/>
  <c r="F1154" i="1" s="1"/>
  <c r="J1152" i="1"/>
  <c r="J1154" i="1" s="1"/>
  <c r="N1152" i="1"/>
  <c r="N1154" i="1" s="1"/>
  <c r="R1152" i="1"/>
  <c r="R1154" i="1" s="1"/>
  <c r="V1152" i="1"/>
  <c r="V1154" i="1" s="1"/>
  <c r="Z1148" i="1"/>
  <c r="AA1148" i="1" s="1"/>
  <c r="AA1152" i="1" s="1"/>
  <c r="D1164" i="1"/>
  <c r="H1164" i="1"/>
  <c r="L1164" i="1"/>
  <c r="P1164" i="1"/>
  <c r="T1164" i="1"/>
  <c r="X1164" i="1"/>
  <c r="D1172" i="1"/>
  <c r="D1174" i="1" s="1"/>
  <c r="H1172" i="1"/>
  <c r="H1174" i="1" s="1"/>
  <c r="L1172" i="1"/>
  <c r="L1174" i="1" s="1"/>
  <c r="P1172" i="1"/>
  <c r="P1174" i="1" s="1"/>
  <c r="T1172" i="1"/>
  <c r="T1174" i="1" s="1"/>
  <c r="X1172" i="1"/>
  <c r="X1174" i="1" s="1"/>
  <c r="Z1181" i="1"/>
  <c r="AA1181" i="1" s="1"/>
  <c r="Z1193" i="1"/>
  <c r="E1212" i="1"/>
  <c r="E1214" i="1" s="1"/>
  <c r="I1212" i="1"/>
  <c r="M1212" i="1"/>
  <c r="M1214" i="1" s="1"/>
  <c r="Q1212" i="1"/>
  <c r="U1212" i="1"/>
  <c r="Y1212" i="1"/>
  <c r="AA1231" i="1"/>
  <c r="K1259" i="1"/>
  <c r="K1269" i="1" s="1"/>
  <c r="S1259" i="1"/>
  <c r="S1269" i="1" s="1"/>
  <c r="H1242" i="1"/>
  <c r="P1242" i="1"/>
  <c r="X1242" i="1"/>
  <c r="Y1244" i="1"/>
  <c r="C1290" i="1"/>
  <c r="G1290" i="1"/>
  <c r="K1290" i="1"/>
  <c r="S1290" i="1"/>
  <c r="W1290" i="1"/>
  <c r="Q1304" i="1"/>
  <c r="C1318" i="1"/>
  <c r="C1320" i="1" s="1"/>
  <c r="G1318" i="1"/>
  <c r="G1320" i="1" s="1"/>
  <c r="K1318" i="1"/>
  <c r="K1320" i="1" s="1"/>
  <c r="O1318" i="1"/>
  <c r="O1320" i="1" s="1"/>
  <c r="S1318" i="1"/>
  <c r="S1320" i="1" s="1"/>
  <c r="W1318" i="1"/>
  <c r="W1320" i="1" s="1"/>
  <c r="H1340" i="1"/>
  <c r="P1340" i="1"/>
  <c r="X1340" i="1"/>
  <c r="D1350" i="1"/>
  <c r="T1350" i="1"/>
  <c r="M1358" i="1"/>
  <c r="C1370" i="1"/>
  <c r="G1370" i="1"/>
  <c r="K1370" i="1"/>
  <c r="O1370" i="1"/>
  <c r="S1370" i="1"/>
  <c r="W1370" i="1"/>
  <c r="C1388" i="1"/>
  <c r="C1390" i="1" s="1"/>
  <c r="K1388" i="1"/>
  <c r="S1388" i="1"/>
  <c r="C1398" i="1"/>
  <c r="C1400" i="1" s="1"/>
  <c r="G1398" i="1"/>
  <c r="G1400" i="1" s="1"/>
  <c r="K1398" i="1"/>
  <c r="K1400" i="1" s="1"/>
  <c r="O1398" i="1"/>
  <c r="O1400" i="1" s="1"/>
  <c r="S1398" i="1"/>
  <c r="S1400" i="1" s="1"/>
  <c r="W1398" i="1"/>
  <c r="W1400" i="1" s="1"/>
  <c r="L1430" i="1"/>
  <c r="AA1437" i="1"/>
  <c r="B1307" i="1"/>
  <c r="Z1437" i="1"/>
  <c r="Z1465" i="1"/>
  <c r="C1470" i="1"/>
  <c r="G1470" i="1"/>
  <c r="K1470" i="1"/>
  <c r="O1470" i="1"/>
  <c r="S1470" i="1"/>
  <c r="W1470" i="1"/>
  <c r="B1478" i="1"/>
  <c r="Z1474" i="1"/>
  <c r="AA1474" i="1" s="1"/>
  <c r="E1518" i="1"/>
  <c r="E1520" i="1" s="1"/>
  <c r="E1494" i="1"/>
  <c r="I1518" i="1"/>
  <c r="I1494" i="1"/>
  <c r="M1518" i="1"/>
  <c r="Z1514" i="1"/>
  <c r="M1494" i="1"/>
  <c r="Q1518" i="1"/>
  <c r="Q1494" i="1"/>
  <c r="U1518" i="1"/>
  <c r="U1494" i="1"/>
  <c r="Y1518" i="1"/>
  <c r="Y1494" i="1"/>
  <c r="D1526" i="1"/>
  <c r="L1526" i="1"/>
  <c r="T1526" i="1"/>
  <c r="D1518" i="1"/>
  <c r="D1520" i="1" s="1"/>
  <c r="D1497" i="1"/>
  <c r="D1527" i="1" s="1"/>
  <c r="H1497" i="1"/>
  <c r="H1527" i="1" s="1"/>
  <c r="H1537" i="1" s="1"/>
  <c r="H1518" i="1"/>
  <c r="H1520" i="1" s="1"/>
  <c r="P1527" i="1"/>
  <c r="T1518" i="1"/>
  <c r="T1520" i="1" s="1"/>
  <c r="T1497" i="1"/>
  <c r="T1527" i="1" s="1"/>
  <c r="T1537" i="1" s="1"/>
  <c r="X1497" i="1"/>
  <c r="X1518" i="1"/>
  <c r="X1520" i="1" s="1"/>
  <c r="Z1028" i="1"/>
  <c r="Z1031" i="1"/>
  <c r="AA1031" i="1" s="1"/>
  <c r="C1034" i="1"/>
  <c r="G1034" i="1"/>
  <c r="K1034" i="1"/>
  <c r="O1034" i="1"/>
  <c r="S1034" i="1"/>
  <c r="W1034" i="1"/>
  <c r="Z1040" i="1"/>
  <c r="AA1040" i="1" s="1"/>
  <c r="M1042" i="1"/>
  <c r="M1044" i="1" s="1"/>
  <c r="AA1043" i="1"/>
  <c r="E1060" i="1"/>
  <c r="E1050" i="1" s="1"/>
  <c r="E1260" i="1" s="1"/>
  <c r="E1270" i="1" s="1"/>
  <c r="I1060" i="1"/>
  <c r="I1050" i="1" s="1"/>
  <c r="Z1070" i="1"/>
  <c r="AA1070" i="1" s="1"/>
  <c r="M1060" i="1"/>
  <c r="Q1060" i="1"/>
  <c r="Q1050" i="1" s="1"/>
  <c r="Q1260" i="1" s="1"/>
  <c r="Q1270" i="1" s="1"/>
  <c r="U1060" i="1"/>
  <c r="U1050" i="1" s="1"/>
  <c r="Y1060" i="1"/>
  <c r="Y1050" i="1" s="1"/>
  <c r="Y1260" i="1" s="1"/>
  <c r="Y1270" i="1" s="1"/>
  <c r="E1072" i="1"/>
  <c r="E1074" i="1" s="1"/>
  <c r="C1074" i="1"/>
  <c r="G1074" i="1"/>
  <c r="K1074" i="1"/>
  <c r="O1074" i="1"/>
  <c r="S1074" i="1"/>
  <c r="W1074" i="1"/>
  <c r="AA1090" i="1"/>
  <c r="Z1090" i="1"/>
  <c r="N1092" i="1"/>
  <c r="N1094" i="1" s="1"/>
  <c r="AA1099" i="1"/>
  <c r="AA1108" i="1"/>
  <c r="B1112" i="1"/>
  <c r="B1114" i="1" s="1"/>
  <c r="F1112" i="1"/>
  <c r="F1114" i="1" s="1"/>
  <c r="J1112" i="1"/>
  <c r="J1114" i="1" s="1"/>
  <c r="N1112" i="1"/>
  <c r="N1114" i="1" s="1"/>
  <c r="R1112" i="1"/>
  <c r="R1114" i="1" s="1"/>
  <c r="V1112" i="1"/>
  <c r="V1114" i="1" s="1"/>
  <c r="Z1108" i="1"/>
  <c r="Z1141" i="1"/>
  <c r="AA1141" i="1" s="1"/>
  <c r="I1154" i="1"/>
  <c r="Z1153" i="1"/>
  <c r="M1154" i="1"/>
  <c r="AA1191" i="1"/>
  <c r="C1202" i="1"/>
  <c r="C1204" i="1" s="1"/>
  <c r="G1202" i="1"/>
  <c r="G1204" i="1" s="1"/>
  <c r="K1202" i="1"/>
  <c r="K1204" i="1" s="1"/>
  <c r="O1202" i="1"/>
  <c r="O1204" i="1" s="1"/>
  <c r="S1202" i="1"/>
  <c r="S1204" i="1" s="1"/>
  <c r="W1202" i="1"/>
  <c r="W1204" i="1" s="1"/>
  <c r="Z1200" i="1"/>
  <c r="AA1200" i="1" s="1"/>
  <c r="M1202" i="1"/>
  <c r="M1204" i="1" s="1"/>
  <c r="Z1203" i="1"/>
  <c r="AB1208" i="1"/>
  <c r="Z1209" i="1"/>
  <c r="E1222" i="1"/>
  <c r="E1224" i="1" s="1"/>
  <c r="I1222" i="1"/>
  <c r="I1224" i="1" s="1"/>
  <c r="Z1218" i="1"/>
  <c r="M1222" i="1"/>
  <c r="M1224" i="1" s="1"/>
  <c r="Q1222" i="1"/>
  <c r="Q1224" i="1" s="1"/>
  <c r="U1222" i="1"/>
  <c r="U1224" i="1" s="1"/>
  <c r="Y1222" i="1"/>
  <c r="Y1224" i="1" s="1"/>
  <c r="AA1285" i="1"/>
  <c r="Y1294" i="1"/>
  <c r="Y1308" i="1"/>
  <c r="Y1310" i="1" s="1"/>
  <c r="G1330" i="1"/>
  <c r="K1330" i="1"/>
  <c r="E1348" i="1"/>
  <c r="E1350" i="1" s="1"/>
  <c r="E1304" i="1"/>
  <c r="Z1344" i="1"/>
  <c r="M1348" i="1"/>
  <c r="U1348" i="1"/>
  <c r="U1350" i="1" s="1"/>
  <c r="U1304" i="1"/>
  <c r="D1390" i="1"/>
  <c r="T1390" i="1"/>
  <c r="G1410" i="1"/>
  <c r="K1410" i="1"/>
  <c r="W1410" i="1"/>
  <c r="Z1424" i="1"/>
  <c r="M1428" i="1"/>
  <c r="M1430" i="1" s="1"/>
  <c r="B1306" i="1"/>
  <c r="B1448" i="1"/>
  <c r="B1450" i="1" s="1"/>
  <c r="F1306" i="1"/>
  <c r="F1296" i="1" s="1"/>
  <c r="F1526" i="1" s="1"/>
  <c r="F1536" i="1" s="1"/>
  <c r="F1448" i="1"/>
  <c r="F1450" i="1" s="1"/>
  <c r="J1306" i="1"/>
  <c r="J1296" i="1" s="1"/>
  <c r="J1526" i="1" s="1"/>
  <c r="J1448" i="1"/>
  <c r="J1450" i="1" s="1"/>
  <c r="R1306" i="1"/>
  <c r="R1296" i="1" s="1"/>
  <c r="R1526" i="1" s="1"/>
  <c r="R1536" i="1" s="1"/>
  <c r="R1448" i="1"/>
  <c r="R1450" i="1" s="1"/>
  <c r="V1306" i="1"/>
  <c r="V1296" i="1" s="1"/>
  <c r="V1526" i="1" s="1"/>
  <c r="V1536" i="1" s="1"/>
  <c r="V1448" i="1"/>
  <c r="V1450" i="1" s="1"/>
  <c r="Z1446" i="1"/>
  <c r="AA1446" i="1" s="1"/>
  <c r="O1525" i="1"/>
  <c r="O1535" i="1" s="1"/>
  <c r="H1526" i="1"/>
  <c r="O1529" i="1"/>
  <c r="B1508" i="1"/>
  <c r="B1494" i="1"/>
  <c r="F1508" i="1"/>
  <c r="F1510" i="1" s="1"/>
  <c r="F1494" i="1"/>
  <c r="J1508" i="1"/>
  <c r="J1494" i="1"/>
  <c r="N1508" i="1"/>
  <c r="N1510" i="1" s="1"/>
  <c r="N1494" i="1"/>
  <c r="R1508" i="1"/>
  <c r="R1494" i="1"/>
  <c r="V1508" i="1"/>
  <c r="V1510" i="1" s="1"/>
  <c r="V1494" i="1"/>
  <c r="Z1504" i="1"/>
  <c r="E564" i="1"/>
  <c r="I564" i="1"/>
  <c r="M564" i="1"/>
  <c r="Q564" i="1"/>
  <c r="U564" i="1"/>
  <c r="Y564" i="1"/>
  <c r="Z569" i="1"/>
  <c r="B572" i="1"/>
  <c r="B574" i="1" s="1"/>
  <c r="D574" i="1"/>
  <c r="H574" i="1"/>
  <c r="L574" i="1"/>
  <c r="P574" i="1"/>
  <c r="T574" i="1"/>
  <c r="X574" i="1"/>
  <c r="B582" i="1"/>
  <c r="B584" i="1" s="1"/>
  <c r="F582" i="1"/>
  <c r="F584" i="1" s="1"/>
  <c r="J582" i="1"/>
  <c r="J584" i="1" s="1"/>
  <c r="N582" i="1"/>
  <c r="N584" i="1" s="1"/>
  <c r="R582" i="1"/>
  <c r="R584" i="1" s="1"/>
  <c r="V582" i="1"/>
  <c r="V584" i="1" s="1"/>
  <c r="Z578" i="1"/>
  <c r="Z582" i="1" s="1"/>
  <c r="AB582" i="1" s="1"/>
  <c r="E592" i="1"/>
  <c r="E594" i="1" s="1"/>
  <c r="I592" i="1"/>
  <c r="I594" i="1" s="1"/>
  <c r="M592" i="1"/>
  <c r="M594" i="1" s="1"/>
  <c r="Z588" i="1"/>
  <c r="Q592" i="1"/>
  <c r="Q594" i="1" s="1"/>
  <c r="U592" i="1"/>
  <c r="U594" i="1" s="1"/>
  <c r="Y592" i="1"/>
  <c r="Y594" i="1" s="1"/>
  <c r="AA591" i="1"/>
  <c r="Z601" i="1"/>
  <c r="AA601" i="1" s="1"/>
  <c r="C604" i="1"/>
  <c r="G604" i="1"/>
  <c r="K604" i="1"/>
  <c r="O604" i="1"/>
  <c r="S604" i="1"/>
  <c r="W604" i="1"/>
  <c r="AA610" i="1"/>
  <c r="Z610" i="1"/>
  <c r="B614" i="1"/>
  <c r="F614" i="1"/>
  <c r="J614" i="1"/>
  <c r="N614" i="1"/>
  <c r="R614" i="1"/>
  <c r="V614" i="1"/>
  <c r="D622" i="1"/>
  <c r="D624" i="1" s="1"/>
  <c r="H622" i="1"/>
  <c r="L622" i="1"/>
  <c r="L624" i="1" s="1"/>
  <c r="P622" i="1"/>
  <c r="T622" i="1"/>
  <c r="T624" i="1" s="1"/>
  <c r="X622" i="1"/>
  <c r="Z620" i="1"/>
  <c r="AA620" i="1" s="1"/>
  <c r="M622" i="1"/>
  <c r="AA623" i="1"/>
  <c r="C632" i="1"/>
  <c r="G632" i="1"/>
  <c r="G634" i="1" s="1"/>
  <c r="K632" i="1"/>
  <c r="O632" i="1"/>
  <c r="O634" i="1" s="1"/>
  <c r="S632" i="1"/>
  <c r="W632" i="1"/>
  <c r="W634" i="1" s="1"/>
  <c r="Z633" i="1"/>
  <c r="AA639" i="1"/>
  <c r="E644" i="1"/>
  <c r="I644" i="1"/>
  <c r="Q644" i="1"/>
  <c r="U644" i="1"/>
  <c r="Y644" i="1"/>
  <c r="Z649" i="1"/>
  <c r="B652" i="1"/>
  <c r="B654" i="1" s="1"/>
  <c r="D654" i="1"/>
  <c r="H654" i="1"/>
  <c r="L654" i="1"/>
  <c r="P654" i="1"/>
  <c r="T654" i="1"/>
  <c r="X654" i="1"/>
  <c r="B662" i="1"/>
  <c r="B664" i="1" s="1"/>
  <c r="AA658" i="1"/>
  <c r="AA662" i="1" s="1"/>
  <c r="F662" i="1"/>
  <c r="F664" i="1" s="1"/>
  <c r="J662" i="1"/>
  <c r="J664" i="1" s="1"/>
  <c r="N662" i="1"/>
  <c r="N664" i="1" s="1"/>
  <c r="R662" i="1"/>
  <c r="R664" i="1" s="1"/>
  <c r="V662" i="1"/>
  <c r="V664" i="1" s="1"/>
  <c r="Z658" i="1"/>
  <c r="Z662" i="1" s="1"/>
  <c r="E672" i="1"/>
  <c r="E674" i="1" s="1"/>
  <c r="I672" i="1"/>
  <c r="I674" i="1" s="1"/>
  <c r="M672" i="1"/>
  <c r="M674" i="1" s="1"/>
  <c r="Z668" i="1"/>
  <c r="Q672" i="1"/>
  <c r="Q674" i="1" s="1"/>
  <c r="U672" i="1"/>
  <c r="U674" i="1" s="1"/>
  <c r="Y672" i="1"/>
  <c r="Y674" i="1" s="1"/>
  <c r="AA671" i="1"/>
  <c r="Z681" i="1"/>
  <c r="AA681" i="1" s="1"/>
  <c r="C684" i="1"/>
  <c r="G684" i="1"/>
  <c r="K684" i="1"/>
  <c r="O684" i="1"/>
  <c r="S684" i="1"/>
  <c r="W684" i="1"/>
  <c r="D692" i="1"/>
  <c r="D694" i="1" s="1"/>
  <c r="H692" i="1"/>
  <c r="L692" i="1"/>
  <c r="L694" i="1" s="1"/>
  <c r="P692" i="1"/>
  <c r="T692" i="1"/>
  <c r="T694" i="1" s="1"/>
  <c r="X692" i="1"/>
  <c r="AA693" i="1"/>
  <c r="AA699" i="1"/>
  <c r="E704" i="1"/>
  <c r="I704" i="1"/>
  <c r="M704" i="1"/>
  <c r="U704" i="1"/>
  <c r="B712" i="1"/>
  <c r="B714" i="1" s="1"/>
  <c r="F712" i="1"/>
  <c r="F714" i="1" s="1"/>
  <c r="J712" i="1"/>
  <c r="J714" i="1" s="1"/>
  <c r="N712" i="1"/>
  <c r="N714" i="1" s="1"/>
  <c r="R712" i="1"/>
  <c r="R714" i="1" s="1"/>
  <c r="V712" i="1"/>
  <c r="V714" i="1" s="1"/>
  <c r="Z718" i="1"/>
  <c r="Z721" i="1"/>
  <c r="AA721" i="1" s="1"/>
  <c r="C724" i="1"/>
  <c r="G724" i="1"/>
  <c r="K724" i="1"/>
  <c r="O724" i="1"/>
  <c r="S724" i="1"/>
  <c r="W724" i="1"/>
  <c r="D732" i="1"/>
  <c r="D734" i="1" s="1"/>
  <c r="H732" i="1"/>
  <c r="H734" i="1" s="1"/>
  <c r="L732" i="1"/>
  <c r="L734" i="1" s="1"/>
  <c r="P732" i="1"/>
  <c r="P734" i="1" s="1"/>
  <c r="T732" i="1"/>
  <c r="T734" i="1" s="1"/>
  <c r="X732" i="1"/>
  <c r="X734" i="1" s="1"/>
  <c r="Z730" i="1"/>
  <c r="AA730" i="1" s="1"/>
  <c r="AA733" i="1"/>
  <c r="AA739" i="1"/>
  <c r="AA742" i="1" s="1"/>
  <c r="E744" i="1"/>
  <c r="I744" i="1"/>
  <c r="Q744" i="1"/>
  <c r="U744" i="1"/>
  <c r="Y744" i="1"/>
  <c r="B752" i="1"/>
  <c r="B754" i="1" s="1"/>
  <c r="F752" i="1"/>
  <c r="F754" i="1" s="1"/>
  <c r="J752" i="1"/>
  <c r="J754" i="1" s="1"/>
  <c r="N752" i="1"/>
  <c r="N754" i="1" s="1"/>
  <c r="R752" i="1"/>
  <c r="R754" i="1" s="1"/>
  <c r="V752" i="1"/>
  <c r="V754" i="1" s="1"/>
  <c r="Z758" i="1"/>
  <c r="Z761" i="1"/>
  <c r="AA761" i="1" s="1"/>
  <c r="G764" i="1"/>
  <c r="O764" i="1"/>
  <c r="W764" i="1"/>
  <c r="D772" i="1"/>
  <c r="D774" i="1" s="1"/>
  <c r="H772" i="1"/>
  <c r="H774" i="1" s="1"/>
  <c r="L772" i="1"/>
  <c r="L774" i="1" s="1"/>
  <c r="P772" i="1"/>
  <c r="P774" i="1" s="1"/>
  <c r="T772" i="1"/>
  <c r="T774" i="1" s="1"/>
  <c r="X772" i="1"/>
  <c r="X774" i="1" s="1"/>
  <c r="Z770" i="1"/>
  <c r="AA770" i="1" s="1"/>
  <c r="AA773" i="1"/>
  <c r="AA779" i="1"/>
  <c r="AA782" i="1" s="1"/>
  <c r="E784" i="1"/>
  <c r="I784" i="1"/>
  <c r="M784" i="1"/>
  <c r="Q784" i="1"/>
  <c r="U784" i="1"/>
  <c r="Y784" i="1"/>
  <c r="B792" i="1"/>
  <c r="B794" i="1" s="1"/>
  <c r="F792" i="1"/>
  <c r="F794" i="1" s="1"/>
  <c r="J792" i="1"/>
  <c r="J794" i="1" s="1"/>
  <c r="N792" i="1"/>
  <c r="N794" i="1" s="1"/>
  <c r="R792" i="1"/>
  <c r="R794" i="1" s="1"/>
  <c r="V792" i="1"/>
  <c r="V794" i="1" s="1"/>
  <c r="Z798" i="1"/>
  <c r="Z801" i="1"/>
  <c r="AA801" i="1" s="1"/>
  <c r="C804" i="1"/>
  <c r="G804" i="1"/>
  <c r="K804" i="1"/>
  <c r="O804" i="1"/>
  <c r="S804" i="1"/>
  <c r="W804" i="1"/>
  <c r="D812" i="1"/>
  <c r="D814" i="1" s="1"/>
  <c r="H812" i="1"/>
  <c r="L812" i="1"/>
  <c r="L814" i="1" s="1"/>
  <c r="P812" i="1"/>
  <c r="T812" i="1"/>
  <c r="T814" i="1" s="1"/>
  <c r="X812" i="1"/>
  <c r="Z810" i="1"/>
  <c r="AA810" i="1" s="1"/>
  <c r="AA813" i="1"/>
  <c r="AA819" i="1"/>
  <c r="AA822" i="1" s="1"/>
  <c r="E824" i="1"/>
  <c r="I824" i="1"/>
  <c r="Q824" i="1"/>
  <c r="U824" i="1"/>
  <c r="Y824" i="1"/>
  <c r="B832" i="1"/>
  <c r="B834" i="1" s="1"/>
  <c r="F832" i="1"/>
  <c r="F834" i="1" s="1"/>
  <c r="J832" i="1"/>
  <c r="J834" i="1" s="1"/>
  <c r="N832" i="1"/>
  <c r="N834" i="1" s="1"/>
  <c r="R832" i="1"/>
  <c r="R834" i="1" s="1"/>
  <c r="V832" i="1"/>
  <c r="V834" i="1" s="1"/>
  <c r="Z838" i="1"/>
  <c r="Z841" i="1"/>
  <c r="AA841" i="1" s="1"/>
  <c r="C844" i="1"/>
  <c r="G844" i="1"/>
  <c r="K844" i="1"/>
  <c r="O844" i="1"/>
  <c r="S844" i="1"/>
  <c r="W844" i="1"/>
  <c r="D852" i="1"/>
  <c r="H852" i="1"/>
  <c r="H854" i="1" s="1"/>
  <c r="L852" i="1"/>
  <c r="P852" i="1"/>
  <c r="P854" i="1" s="1"/>
  <c r="T852" i="1"/>
  <c r="X852" i="1"/>
  <c r="X854" i="1" s="1"/>
  <c r="Z850" i="1"/>
  <c r="AA850" i="1" s="1"/>
  <c r="AA853" i="1"/>
  <c r="AA859" i="1"/>
  <c r="E864" i="1"/>
  <c r="I864" i="1"/>
  <c r="M864" i="1"/>
  <c r="Q864" i="1"/>
  <c r="U864" i="1"/>
  <c r="Y864" i="1"/>
  <c r="B872" i="1"/>
  <c r="B874" i="1" s="1"/>
  <c r="F872" i="1"/>
  <c r="F874" i="1" s="1"/>
  <c r="J872" i="1"/>
  <c r="J874" i="1" s="1"/>
  <c r="N872" i="1"/>
  <c r="N874" i="1" s="1"/>
  <c r="R872" i="1"/>
  <c r="R874" i="1" s="1"/>
  <c r="V872" i="1"/>
  <c r="V874" i="1" s="1"/>
  <c r="Z878" i="1"/>
  <c r="Z881" i="1"/>
  <c r="AA881" i="1" s="1"/>
  <c r="D892" i="1"/>
  <c r="D894" i="1" s="1"/>
  <c r="H892" i="1"/>
  <c r="H894" i="1" s="1"/>
  <c r="L892" i="1"/>
  <c r="L894" i="1" s="1"/>
  <c r="P892" i="1"/>
  <c r="P894" i="1" s="1"/>
  <c r="T892" i="1"/>
  <c r="T894" i="1" s="1"/>
  <c r="X892" i="1"/>
  <c r="X894" i="1" s="1"/>
  <c r="Z890" i="1"/>
  <c r="AA890" i="1" s="1"/>
  <c r="AA893" i="1"/>
  <c r="AA899" i="1"/>
  <c r="AA902" i="1" s="1"/>
  <c r="E904" i="1"/>
  <c r="I904" i="1"/>
  <c r="M904" i="1"/>
  <c r="Q904" i="1"/>
  <c r="U904" i="1"/>
  <c r="Y904" i="1"/>
  <c r="Z918" i="1"/>
  <c r="Z921" i="1"/>
  <c r="AA921" i="1" s="1"/>
  <c r="D932" i="1"/>
  <c r="H932" i="1"/>
  <c r="H934" i="1" s="1"/>
  <c r="L932" i="1"/>
  <c r="P932" i="1"/>
  <c r="P934" i="1" s="1"/>
  <c r="T932" i="1"/>
  <c r="X932" i="1"/>
  <c r="X934" i="1" s="1"/>
  <c r="Z930" i="1"/>
  <c r="AA930" i="1" s="1"/>
  <c r="AA933" i="1"/>
  <c r="AA939" i="1"/>
  <c r="E944" i="1"/>
  <c r="I944" i="1"/>
  <c r="M944" i="1"/>
  <c r="Q944" i="1"/>
  <c r="U944" i="1"/>
  <c r="Y944" i="1"/>
  <c r="Z962" i="1"/>
  <c r="AB962" i="1" s="1"/>
  <c r="AB958" i="1"/>
  <c r="D972" i="1"/>
  <c r="D974" i="1" s="1"/>
  <c r="H972" i="1"/>
  <c r="H974" i="1" s="1"/>
  <c r="L972" i="1"/>
  <c r="L974" i="1" s="1"/>
  <c r="P972" i="1"/>
  <c r="P974" i="1" s="1"/>
  <c r="T972" i="1"/>
  <c r="T974" i="1" s="1"/>
  <c r="X972" i="1"/>
  <c r="X974" i="1" s="1"/>
  <c r="AA973" i="1"/>
  <c r="AA979" i="1"/>
  <c r="E984" i="1"/>
  <c r="I984" i="1"/>
  <c r="M984" i="1"/>
  <c r="Q984" i="1"/>
  <c r="U984" i="1"/>
  <c r="Y984" i="1"/>
  <c r="Z1002" i="1"/>
  <c r="AB1002" i="1" s="1"/>
  <c r="AB998" i="1"/>
  <c r="D1012" i="1"/>
  <c r="D1014" i="1" s="1"/>
  <c r="H1012" i="1"/>
  <c r="H1014" i="1" s="1"/>
  <c r="L1012" i="1"/>
  <c r="L1014" i="1" s="1"/>
  <c r="P1012" i="1"/>
  <c r="P1014" i="1" s="1"/>
  <c r="T1012" i="1"/>
  <c r="T1014" i="1" s="1"/>
  <c r="X1012" i="1"/>
  <c r="X1014" i="1" s="1"/>
  <c r="AA1013" i="1"/>
  <c r="AA1019" i="1"/>
  <c r="E1024" i="1"/>
  <c r="I1024" i="1"/>
  <c r="M1024" i="1"/>
  <c r="Q1024" i="1"/>
  <c r="U1024" i="1"/>
  <c r="Y1024" i="1"/>
  <c r="Z1042" i="1"/>
  <c r="AB1042" i="1" s="1"/>
  <c r="AB1038" i="1"/>
  <c r="B1044" i="1"/>
  <c r="G1063" i="1"/>
  <c r="O1063" i="1"/>
  <c r="W1063" i="1"/>
  <c r="E1058" i="1"/>
  <c r="I1072" i="1"/>
  <c r="I1074" i="1" s="1"/>
  <c r="I1058" i="1"/>
  <c r="M1072" i="1"/>
  <c r="M1074" i="1" s="1"/>
  <c r="Z1068" i="1"/>
  <c r="M1058" i="1"/>
  <c r="Q1072" i="1"/>
  <c r="Q1074" i="1" s="1"/>
  <c r="Q1058" i="1"/>
  <c r="U1072" i="1"/>
  <c r="U1074" i="1" s="1"/>
  <c r="U1058" i="1"/>
  <c r="Y1072" i="1"/>
  <c r="Y1074" i="1" s="1"/>
  <c r="Y1058" i="1"/>
  <c r="D1072" i="1"/>
  <c r="D1074" i="1" s="1"/>
  <c r="D1059" i="1"/>
  <c r="D1049" i="1" s="1"/>
  <c r="H1059" i="1"/>
  <c r="H1049" i="1" s="1"/>
  <c r="H1259" i="1" s="1"/>
  <c r="H1269" i="1" s="1"/>
  <c r="L1059" i="1"/>
  <c r="L1049" i="1" s="1"/>
  <c r="P1059" i="1"/>
  <c r="P1049" i="1" s="1"/>
  <c r="P1259" i="1" s="1"/>
  <c r="P1269" i="1" s="1"/>
  <c r="T1059" i="1"/>
  <c r="T1049" i="1" s="1"/>
  <c r="X1059" i="1"/>
  <c r="X1049" i="1" s="1"/>
  <c r="E1061" i="1"/>
  <c r="E1051" i="1" s="1"/>
  <c r="I1061" i="1"/>
  <c r="I1051" i="1" s="1"/>
  <c r="I1261" i="1" s="1"/>
  <c r="I1271" i="1" s="1"/>
  <c r="Z1071" i="1"/>
  <c r="AA1071" i="1" s="1"/>
  <c r="M1061" i="1"/>
  <c r="Q1061" i="1"/>
  <c r="Q1051" i="1" s="1"/>
  <c r="U1061" i="1"/>
  <c r="U1051" i="1" s="1"/>
  <c r="U1261" i="1" s="1"/>
  <c r="U1271" i="1" s="1"/>
  <c r="Y1061" i="1"/>
  <c r="Y1051" i="1" s="1"/>
  <c r="H1072" i="1"/>
  <c r="H1074" i="1" s="1"/>
  <c r="X1072" i="1"/>
  <c r="X1074" i="1" s="1"/>
  <c r="D1084" i="1"/>
  <c r="D1063" i="1"/>
  <c r="H1084" i="1"/>
  <c r="H1063" i="1"/>
  <c r="L1084" i="1"/>
  <c r="L1063" i="1"/>
  <c r="P1084" i="1"/>
  <c r="P1063" i="1"/>
  <c r="T1084" i="1"/>
  <c r="T1063" i="1"/>
  <c r="X1084" i="1"/>
  <c r="X1063" i="1"/>
  <c r="D1092" i="1"/>
  <c r="D1094" i="1" s="1"/>
  <c r="H1092" i="1"/>
  <c r="H1094" i="1" s="1"/>
  <c r="L1092" i="1"/>
  <c r="L1094" i="1" s="1"/>
  <c r="P1092" i="1"/>
  <c r="P1094" i="1" s="1"/>
  <c r="T1092" i="1"/>
  <c r="T1094" i="1" s="1"/>
  <c r="X1092" i="1"/>
  <c r="X1094" i="1" s="1"/>
  <c r="B1092" i="1"/>
  <c r="B1094" i="1" s="1"/>
  <c r="Z1113" i="1"/>
  <c r="M1114" i="1"/>
  <c r="E1132" i="1"/>
  <c r="I1132" i="1"/>
  <c r="I1134" i="1" s="1"/>
  <c r="M1132" i="1"/>
  <c r="Q1132" i="1"/>
  <c r="Q1134" i="1" s="1"/>
  <c r="U1132" i="1"/>
  <c r="Y1132" i="1"/>
  <c r="Y1134" i="1" s="1"/>
  <c r="AA1151" i="1"/>
  <c r="M1162" i="1"/>
  <c r="M1164" i="1" s="1"/>
  <c r="B1164" i="1"/>
  <c r="Z1163" i="1"/>
  <c r="AA1163" i="1" s="1"/>
  <c r="AB1168" i="1"/>
  <c r="AB1169" i="1"/>
  <c r="AA1169" i="1"/>
  <c r="Z1178" i="1"/>
  <c r="M1182" i="1"/>
  <c r="M1184" i="1" s="1"/>
  <c r="Z1210" i="1"/>
  <c r="AA1210" i="1" s="1"/>
  <c r="AA1219" i="1"/>
  <c r="AA1228" i="1"/>
  <c r="B1232" i="1"/>
  <c r="B1234" i="1" s="1"/>
  <c r="Z1228" i="1"/>
  <c r="AB1238" i="1"/>
  <c r="G1259" i="1"/>
  <c r="G1269" i="1" s="1"/>
  <c r="O1259" i="1"/>
  <c r="O1269" i="1" s="1"/>
  <c r="W1259" i="1"/>
  <c r="W1269" i="1" s="1"/>
  <c r="L1242" i="1"/>
  <c r="E1290" i="1"/>
  <c r="M1290" i="1"/>
  <c r="U1290" i="1"/>
  <c r="M1304" i="1"/>
  <c r="E1307" i="1"/>
  <c r="E1297" i="1" s="1"/>
  <c r="Z1347" i="1"/>
  <c r="AA1347" i="1" s="1"/>
  <c r="M1307" i="1"/>
  <c r="U1307" i="1"/>
  <c r="U1297" i="1" s="1"/>
  <c r="B1360" i="1"/>
  <c r="Z1359" i="1"/>
  <c r="AA1359" i="1" s="1"/>
  <c r="AA1365" i="1"/>
  <c r="I1370" i="1"/>
  <c r="Q1370" i="1"/>
  <c r="Y1370" i="1"/>
  <c r="E1388" i="1"/>
  <c r="E1390" i="1" s="1"/>
  <c r="I1388" i="1"/>
  <c r="I1390" i="1" s="1"/>
  <c r="Z1384" i="1"/>
  <c r="M1388" i="1"/>
  <c r="M1390" i="1" s="1"/>
  <c r="Q1388" i="1"/>
  <c r="Q1390" i="1" s="1"/>
  <c r="U1388" i="1"/>
  <c r="U1390" i="1" s="1"/>
  <c r="Y1388" i="1"/>
  <c r="Y1390" i="1" s="1"/>
  <c r="H1307" i="1"/>
  <c r="H1297" i="1" s="1"/>
  <c r="H1438" i="1"/>
  <c r="L1307" i="1"/>
  <c r="L1297" i="1" s="1"/>
  <c r="L1527" i="1" s="1"/>
  <c r="L1537" i="1" s="1"/>
  <c r="L1438" i="1"/>
  <c r="L1440" i="1" s="1"/>
  <c r="X1307" i="1"/>
  <c r="X1297" i="1" s="1"/>
  <c r="X1438" i="1"/>
  <c r="N1448" i="1"/>
  <c r="N1450" i="1" s="1"/>
  <c r="E1460" i="1"/>
  <c r="Z1459" i="1"/>
  <c r="C1518" i="1"/>
  <c r="C1520" i="1" s="1"/>
  <c r="C1494" i="1"/>
  <c r="G1518" i="1"/>
  <c r="G1494" i="1"/>
  <c r="K1518" i="1"/>
  <c r="K1520" i="1" s="1"/>
  <c r="K1494" i="1"/>
  <c r="S1518" i="1"/>
  <c r="S1520" i="1" s="1"/>
  <c r="S1494" i="1"/>
  <c r="W1518" i="1"/>
  <c r="W1494" i="1"/>
  <c r="B1518" i="1"/>
  <c r="B1497" i="1"/>
  <c r="F1527" i="1"/>
  <c r="F1537" i="1" s="1"/>
  <c r="J1518" i="1"/>
  <c r="J1497" i="1"/>
  <c r="J1527" i="1" s="1"/>
  <c r="J1537" i="1" s="1"/>
  <c r="N1527" i="1"/>
  <c r="R1518" i="1"/>
  <c r="R1497" i="1"/>
  <c r="R1527" i="1" s="1"/>
  <c r="V1527" i="1"/>
  <c r="V1537" i="1" s="1"/>
  <c r="Z1517" i="1"/>
  <c r="AA1517" i="1" s="1"/>
  <c r="AA1079" i="1"/>
  <c r="AA1082" i="1" s="1"/>
  <c r="AA1088" i="1"/>
  <c r="AA1091" i="1"/>
  <c r="C1094" i="1"/>
  <c r="G1094" i="1"/>
  <c r="K1094" i="1"/>
  <c r="O1094" i="1"/>
  <c r="S1094" i="1"/>
  <c r="W1094" i="1"/>
  <c r="D1102" i="1"/>
  <c r="H1102" i="1"/>
  <c r="H1104" i="1" s="1"/>
  <c r="L1102" i="1"/>
  <c r="P1102" i="1"/>
  <c r="P1104" i="1" s="1"/>
  <c r="T1102" i="1"/>
  <c r="X1102" i="1"/>
  <c r="X1104" i="1" s="1"/>
  <c r="Z1100" i="1"/>
  <c r="AA1100" i="1" s="1"/>
  <c r="AA1103" i="1"/>
  <c r="F1104" i="1"/>
  <c r="N1104" i="1"/>
  <c r="V1104" i="1"/>
  <c r="Z1103" i="1"/>
  <c r="C1112" i="1"/>
  <c r="C1114" i="1" s="1"/>
  <c r="G1112" i="1"/>
  <c r="G1114" i="1" s="1"/>
  <c r="K1112" i="1"/>
  <c r="K1114" i="1" s="1"/>
  <c r="O1112" i="1"/>
  <c r="O1114" i="1" s="1"/>
  <c r="S1112" i="1"/>
  <c r="S1114" i="1" s="1"/>
  <c r="W1112" i="1"/>
  <c r="W1114" i="1" s="1"/>
  <c r="Z1109" i="1"/>
  <c r="Z1118" i="1"/>
  <c r="Z1121" i="1"/>
  <c r="AA1121" i="1" s="1"/>
  <c r="E1134" i="1"/>
  <c r="M1134" i="1"/>
  <c r="Z1133" i="1"/>
  <c r="U1134" i="1"/>
  <c r="B1142" i="1"/>
  <c r="F1142" i="1"/>
  <c r="J1142" i="1"/>
  <c r="J1144" i="1" s="1"/>
  <c r="N1142" i="1"/>
  <c r="R1142" i="1"/>
  <c r="R1144" i="1" s="1"/>
  <c r="V1142" i="1"/>
  <c r="E1152" i="1"/>
  <c r="E1154" i="1" s="1"/>
  <c r="I1152" i="1"/>
  <c r="M1152" i="1"/>
  <c r="Q1152" i="1"/>
  <c r="Q1154" i="1" s="1"/>
  <c r="U1152" i="1"/>
  <c r="U1154" i="1" s="1"/>
  <c r="Y1152" i="1"/>
  <c r="Y1154" i="1" s="1"/>
  <c r="AA1150" i="1"/>
  <c r="B1162" i="1"/>
  <c r="AA1159" i="1"/>
  <c r="AA1162" i="1" s="1"/>
  <c r="Z1159" i="1"/>
  <c r="AB1159" i="1" s="1"/>
  <c r="AA1168" i="1"/>
  <c r="AA1171" i="1"/>
  <c r="C1174" i="1"/>
  <c r="G1174" i="1"/>
  <c r="K1174" i="1"/>
  <c r="O1174" i="1"/>
  <c r="S1174" i="1"/>
  <c r="W1174" i="1"/>
  <c r="Z1180" i="1"/>
  <c r="AA1180" i="1" s="1"/>
  <c r="AA1183" i="1"/>
  <c r="J1184" i="1"/>
  <c r="R1184" i="1"/>
  <c r="Z1183" i="1"/>
  <c r="C1192" i="1"/>
  <c r="C1194" i="1" s="1"/>
  <c r="G1192" i="1"/>
  <c r="G1194" i="1" s="1"/>
  <c r="K1192" i="1"/>
  <c r="K1194" i="1" s="1"/>
  <c r="O1192" i="1"/>
  <c r="O1194" i="1" s="1"/>
  <c r="S1192" i="1"/>
  <c r="S1194" i="1" s="1"/>
  <c r="W1192" i="1"/>
  <c r="W1194" i="1" s="1"/>
  <c r="M1192" i="1"/>
  <c r="M1194" i="1" s="1"/>
  <c r="Z1189" i="1"/>
  <c r="Z1198" i="1"/>
  <c r="Z1201" i="1"/>
  <c r="AA1201" i="1" s="1"/>
  <c r="I1214" i="1"/>
  <c r="Z1213" i="1"/>
  <c r="Q1214" i="1"/>
  <c r="U1214" i="1"/>
  <c r="Y1214" i="1"/>
  <c r="B1222" i="1"/>
  <c r="B1224" i="1" s="1"/>
  <c r="F1222" i="1"/>
  <c r="J1222" i="1"/>
  <c r="N1222" i="1"/>
  <c r="R1222" i="1"/>
  <c r="R1224" i="1" s="1"/>
  <c r="V1222" i="1"/>
  <c r="D1224" i="1"/>
  <c r="H1224" i="1"/>
  <c r="L1224" i="1"/>
  <c r="P1224" i="1"/>
  <c r="T1224" i="1"/>
  <c r="X1224" i="1"/>
  <c r="AA1230" i="1"/>
  <c r="C1242" i="1"/>
  <c r="G1242" i="1"/>
  <c r="G1244" i="1" s="1"/>
  <c r="K1242" i="1"/>
  <c r="K1244" i="1" s="1"/>
  <c r="F1261" i="1"/>
  <c r="F1271" i="1" s="1"/>
  <c r="N1261" i="1"/>
  <c r="N1271" i="1" s="1"/>
  <c r="V1261" i="1"/>
  <c r="V1271" i="1" s="1"/>
  <c r="G1240" i="1"/>
  <c r="G1252" i="1"/>
  <c r="G1254" i="1" s="1"/>
  <c r="O1240" i="1"/>
  <c r="O1252" i="1"/>
  <c r="O1254" i="1" s="1"/>
  <c r="W1240" i="1"/>
  <c r="W1252" i="1"/>
  <c r="W1254" i="1" s="1"/>
  <c r="E1252" i="1"/>
  <c r="E1254" i="1" s="1"/>
  <c r="U1252" i="1"/>
  <c r="U1254" i="1" s="1"/>
  <c r="D1243" i="1"/>
  <c r="D1254" i="1"/>
  <c r="H1243" i="1"/>
  <c r="H1254" i="1"/>
  <c r="L1243" i="1"/>
  <c r="L1254" i="1"/>
  <c r="P1243" i="1"/>
  <c r="P1254" i="1"/>
  <c r="T1243" i="1"/>
  <c r="T1254" i="1"/>
  <c r="X1243" i="1"/>
  <c r="X1254" i="1"/>
  <c r="G1304" i="1"/>
  <c r="O1304" i="1"/>
  <c r="W1304" i="1"/>
  <c r="Z1327" i="1"/>
  <c r="AA1327" i="1" s="1"/>
  <c r="O1328" i="1"/>
  <c r="O1330" i="1" s="1"/>
  <c r="C1338" i="1"/>
  <c r="C1340" i="1" s="1"/>
  <c r="K1338" i="1"/>
  <c r="K1340" i="1" s="1"/>
  <c r="S1338" i="1"/>
  <c r="S1340" i="1" s="1"/>
  <c r="Z1336" i="1"/>
  <c r="AA1336" i="1" s="1"/>
  <c r="M1338" i="1"/>
  <c r="AA1339" i="1"/>
  <c r="B1340" i="1"/>
  <c r="F1340" i="1"/>
  <c r="J1340" i="1"/>
  <c r="N1340" i="1"/>
  <c r="R1340" i="1"/>
  <c r="V1340" i="1"/>
  <c r="Z1339" i="1"/>
  <c r="AA1345" i="1"/>
  <c r="I1350" i="1"/>
  <c r="M1350" i="1"/>
  <c r="Q1350" i="1"/>
  <c r="Y1350" i="1"/>
  <c r="E1368" i="1"/>
  <c r="E1370" i="1" s="1"/>
  <c r="I1368" i="1"/>
  <c r="Z1364" i="1"/>
  <c r="M1368" i="1"/>
  <c r="M1370" i="1" s="1"/>
  <c r="Q1368" i="1"/>
  <c r="U1368" i="1"/>
  <c r="U1370" i="1" s="1"/>
  <c r="Y1368" i="1"/>
  <c r="D1370" i="1"/>
  <c r="L1370" i="1"/>
  <c r="T1370" i="1"/>
  <c r="G1390" i="1"/>
  <c r="K1390" i="1"/>
  <c r="O1390" i="1"/>
  <c r="S1390" i="1"/>
  <c r="W1390" i="1"/>
  <c r="Z1407" i="1"/>
  <c r="AA1407" i="1" s="1"/>
  <c r="C1418" i="1"/>
  <c r="C1420" i="1" s="1"/>
  <c r="K1418" i="1"/>
  <c r="K1420" i="1" s="1"/>
  <c r="S1418" i="1"/>
  <c r="S1420" i="1" s="1"/>
  <c r="Z1416" i="1"/>
  <c r="AA1416" i="1" s="1"/>
  <c r="M1418" i="1"/>
  <c r="AA1419" i="1"/>
  <c r="B1420" i="1"/>
  <c r="F1420" i="1"/>
  <c r="J1420" i="1"/>
  <c r="N1420" i="1"/>
  <c r="R1420" i="1"/>
  <c r="V1420" i="1"/>
  <c r="Z1419" i="1"/>
  <c r="B1428" i="1"/>
  <c r="B1430" i="1" s="1"/>
  <c r="Z1425" i="1"/>
  <c r="AB1425" i="1" s="1"/>
  <c r="B1438" i="1"/>
  <c r="F1438" i="1"/>
  <c r="F1440" i="1" s="1"/>
  <c r="J1438" i="1"/>
  <c r="N1438" i="1"/>
  <c r="N1440" i="1" s="1"/>
  <c r="R1438" i="1"/>
  <c r="V1438" i="1"/>
  <c r="V1440" i="1" s="1"/>
  <c r="AA1477" i="1"/>
  <c r="Z1487" i="1"/>
  <c r="AA1487" i="1" s="1"/>
  <c r="G1529" i="1"/>
  <c r="G1520" i="1"/>
  <c r="O1520" i="1"/>
  <c r="W1520" i="1"/>
  <c r="K1529" i="1"/>
  <c r="AB1600" i="1"/>
  <c r="AA1600" i="1"/>
  <c r="AB1611" i="1"/>
  <c r="Z1082" i="1"/>
  <c r="AB1082" i="1" s="1"/>
  <c r="AB1078" i="1"/>
  <c r="E1094" i="1"/>
  <c r="I1094" i="1"/>
  <c r="M1094" i="1"/>
  <c r="Z1093" i="1"/>
  <c r="Q1094" i="1"/>
  <c r="U1094" i="1"/>
  <c r="Y1094" i="1"/>
  <c r="B1102" i="1"/>
  <c r="B1104" i="1" s="1"/>
  <c r="F1102" i="1"/>
  <c r="J1102" i="1"/>
  <c r="J1104" i="1" s="1"/>
  <c r="N1102" i="1"/>
  <c r="R1102" i="1"/>
  <c r="R1104" i="1" s="1"/>
  <c r="V1102" i="1"/>
  <c r="D1104" i="1"/>
  <c r="L1104" i="1"/>
  <c r="T1104" i="1"/>
  <c r="AA1110" i="1"/>
  <c r="AA1119" i="1"/>
  <c r="AA1128" i="1"/>
  <c r="AA1131" i="1"/>
  <c r="C1134" i="1"/>
  <c r="G1134" i="1"/>
  <c r="O1134" i="1"/>
  <c r="S1134" i="1"/>
  <c r="W1134" i="1"/>
  <c r="D1142" i="1"/>
  <c r="D1144" i="1" s="1"/>
  <c r="H1142" i="1"/>
  <c r="H1144" i="1" s="1"/>
  <c r="L1142" i="1"/>
  <c r="L1144" i="1" s="1"/>
  <c r="P1142" i="1"/>
  <c r="P1144" i="1" s="1"/>
  <c r="T1142" i="1"/>
  <c r="T1144" i="1" s="1"/>
  <c r="X1142" i="1"/>
  <c r="X1144" i="1" s="1"/>
  <c r="B1144" i="1"/>
  <c r="AA1143" i="1"/>
  <c r="F1144" i="1"/>
  <c r="N1144" i="1"/>
  <c r="V1144" i="1"/>
  <c r="Z1143" i="1"/>
  <c r="Z1162" i="1"/>
  <c r="AB1162" i="1" s="1"/>
  <c r="AB1158" i="1"/>
  <c r="E1174" i="1"/>
  <c r="I1174" i="1"/>
  <c r="M1174" i="1"/>
  <c r="Z1173" i="1"/>
  <c r="Q1174" i="1"/>
  <c r="U1174" i="1"/>
  <c r="Y1174" i="1"/>
  <c r="B1182" i="1"/>
  <c r="B1184" i="1" s="1"/>
  <c r="F1182" i="1"/>
  <c r="F1184" i="1" s="1"/>
  <c r="J1182" i="1"/>
  <c r="N1182" i="1"/>
  <c r="N1184" i="1" s="1"/>
  <c r="R1182" i="1"/>
  <c r="V1182" i="1"/>
  <c r="V1184" i="1" s="1"/>
  <c r="D1184" i="1"/>
  <c r="H1184" i="1"/>
  <c r="L1184" i="1"/>
  <c r="P1184" i="1"/>
  <c r="T1184" i="1"/>
  <c r="X1184" i="1"/>
  <c r="AA1190" i="1"/>
  <c r="B1202" i="1"/>
  <c r="B1204" i="1" s="1"/>
  <c r="Z1199" i="1"/>
  <c r="AB1199" i="1" s="1"/>
  <c r="AA1208" i="1"/>
  <c r="AA1211" i="1"/>
  <c r="C1214" i="1"/>
  <c r="G1214" i="1"/>
  <c r="K1214" i="1"/>
  <c r="O1214" i="1"/>
  <c r="S1214" i="1"/>
  <c r="W1214" i="1"/>
  <c r="F1224" i="1"/>
  <c r="J1224" i="1"/>
  <c r="N1224" i="1"/>
  <c r="V1224" i="1"/>
  <c r="Z1223" i="1"/>
  <c r="M1232" i="1"/>
  <c r="M1234" i="1" s="1"/>
  <c r="Z1229" i="1"/>
  <c r="E1242" i="1"/>
  <c r="E1244" i="1" s="1"/>
  <c r="I1242" i="1"/>
  <c r="I1244" i="1" s="1"/>
  <c r="M1242" i="1"/>
  <c r="M1244" i="1" s="1"/>
  <c r="Q1242" i="1"/>
  <c r="Q1244" i="1" s="1"/>
  <c r="V1242" i="1"/>
  <c r="J1261" i="1"/>
  <c r="J1271" i="1" s="1"/>
  <c r="J1242" i="1"/>
  <c r="R1261" i="1"/>
  <c r="R1271" i="1" s="1"/>
  <c r="R1242" i="1"/>
  <c r="Z1250" i="1"/>
  <c r="AA1250" i="1" s="1"/>
  <c r="M1240" i="1"/>
  <c r="M1252" i="1"/>
  <c r="M1254" i="1" s="1"/>
  <c r="B1254" i="1"/>
  <c r="B1243" i="1"/>
  <c r="F1254" i="1"/>
  <c r="F1243" i="1"/>
  <c r="J1254" i="1"/>
  <c r="J1243" i="1"/>
  <c r="N1254" i="1"/>
  <c r="N1243" i="1"/>
  <c r="Z1243" i="1" s="1"/>
  <c r="R1254" i="1"/>
  <c r="R1243" i="1"/>
  <c r="V1254" i="1"/>
  <c r="V1243" i="1"/>
  <c r="Z1253" i="1"/>
  <c r="AA1299" i="1"/>
  <c r="Z1299" i="1"/>
  <c r="Z1324" i="1"/>
  <c r="M1328" i="1"/>
  <c r="M1330" i="1" s="1"/>
  <c r="G1307" i="1"/>
  <c r="G1297" i="1" s="1"/>
  <c r="G1527" i="1" s="1"/>
  <c r="O1307" i="1"/>
  <c r="O1297" i="1" s="1"/>
  <c r="W1307" i="1"/>
  <c r="W1297" i="1" s="1"/>
  <c r="W1527" i="1" s="1"/>
  <c r="G1328" i="1"/>
  <c r="W1328" i="1"/>
  <c r="W1330" i="1" s="1"/>
  <c r="H1330" i="1"/>
  <c r="P1330" i="1"/>
  <c r="X1330" i="1"/>
  <c r="C1350" i="1"/>
  <c r="G1350" i="1"/>
  <c r="K1350" i="1"/>
  <c r="O1350" i="1"/>
  <c r="S1350" i="1"/>
  <c r="W1350" i="1"/>
  <c r="M1378" i="1"/>
  <c r="AA1379" i="1"/>
  <c r="B1380" i="1"/>
  <c r="F1380" i="1"/>
  <c r="J1380" i="1"/>
  <c r="N1380" i="1"/>
  <c r="R1380" i="1"/>
  <c r="V1380" i="1"/>
  <c r="Z1379" i="1"/>
  <c r="AA1385" i="1"/>
  <c r="Z1404" i="1"/>
  <c r="M1408" i="1"/>
  <c r="M1410" i="1" s="1"/>
  <c r="H1410" i="1"/>
  <c r="P1410" i="1"/>
  <c r="X1410" i="1"/>
  <c r="C1430" i="1"/>
  <c r="G1430" i="1"/>
  <c r="K1430" i="1"/>
  <c r="O1430" i="1"/>
  <c r="S1430" i="1"/>
  <c r="W1430" i="1"/>
  <c r="Y1525" i="1"/>
  <c r="Y1535" i="1" s="1"/>
  <c r="S1553" i="1"/>
  <c r="AA1613" i="1"/>
  <c r="I1737" i="1"/>
  <c r="Z1736" i="1"/>
  <c r="U1737" i="1"/>
  <c r="AA1238" i="1"/>
  <c r="Z1239" i="1"/>
  <c r="H1261" i="1"/>
  <c r="H1271" i="1" s="1"/>
  <c r="P1261" i="1"/>
  <c r="P1271" i="1" s="1"/>
  <c r="X1261" i="1"/>
  <c r="X1271" i="1" s="1"/>
  <c r="C1244" i="1"/>
  <c r="S1242" i="1"/>
  <c r="S1244" i="1" s="1"/>
  <c r="W1242" i="1"/>
  <c r="W1244" i="1" s="1"/>
  <c r="B1239" i="1"/>
  <c r="F1259" i="1"/>
  <c r="F1269" i="1" s="1"/>
  <c r="Z1249" i="1"/>
  <c r="AB1249" i="1" s="1"/>
  <c r="S1252" i="1"/>
  <c r="S1254" i="1" s="1"/>
  <c r="D1288" i="1"/>
  <c r="D1290" i="1" s="1"/>
  <c r="H1288" i="1"/>
  <c r="H1290" i="1" s="1"/>
  <c r="L1288" i="1"/>
  <c r="L1290" i="1" s="1"/>
  <c r="P1288" i="1"/>
  <c r="P1290" i="1" s="1"/>
  <c r="T1288" i="1"/>
  <c r="T1290" i="1" s="1"/>
  <c r="X1288" i="1"/>
  <c r="X1290" i="1" s="1"/>
  <c r="Z1286" i="1"/>
  <c r="AA1286" i="1" s="1"/>
  <c r="M1288" i="1"/>
  <c r="AA1289" i="1"/>
  <c r="C1304" i="1"/>
  <c r="K1304" i="1"/>
  <c r="S1304" i="1"/>
  <c r="Z1314" i="1"/>
  <c r="Z1317" i="1"/>
  <c r="AA1317" i="1" s="1"/>
  <c r="D1328" i="1"/>
  <c r="D1330" i="1" s="1"/>
  <c r="H1328" i="1"/>
  <c r="L1328" i="1"/>
  <c r="L1330" i="1" s="1"/>
  <c r="P1328" i="1"/>
  <c r="T1328" i="1"/>
  <c r="T1330" i="1" s="1"/>
  <c r="X1328" i="1"/>
  <c r="Z1326" i="1"/>
  <c r="AA1326" i="1" s="1"/>
  <c r="AA1329" i="1"/>
  <c r="AA1335" i="1"/>
  <c r="AA1338" i="1" s="1"/>
  <c r="E1340" i="1"/>
  <c r="I1340" i="1"/>
  <c r="M1340" i="1"/>
  <c r="Q1340" i="1"/>
  <c r="U1340" i="1"/>
  <c r="Y1340" i="1"/>
  <c r="B1348" i="1"/>
  <c r="B1350" i="1" s="1"/>
  <c r="F1348" i="1"/>
  <c r="F1350" i="1" s="1"/>
  <c r="J1348" i="1"/>
  <c r="J1350" i="1" s="1"/>
  <c r="N1348" i="1"/>
  <c r="N1350" i="1" s="1"/>
  <c r="R1348" i="1"/>
  <c r="R1350" i="1" s="1"/>
  <c r="V1348" i="1"/>
  <c r="V1350" i="1" s="1"/>
  <c r="Z1354" i="1"/>
  <c r="Z1357" i="1"/>
  <c r="AA1357" i="1" s="1"/>
  <c r="C1360" i="1"/>
  <c r="G1360" i="1"/>
  <c r="K1360" i="1"/>
  <c r="O1360" i="1"/>
  <c r="S1360" i="1"/>
  <c r="W1360" i="1"/>
  <c r="D1368" i="1"/>
  <c r="H1368" i="1"/>
  <c r="H1370" i="1" s="1"/>
  <c r="L1368" i="1"/>
  <c r="P1368" i="1"/>
  <c r="P1370" i="1" s="1"/>
  <c r="T1368" i="1"/>
  <c r="X1368" i="1"/>
  <c r="X1370" i="1" s="1"/>
  <c r="Z1366" i="1"/>
  <c r="AA1366" i="1" s="1"/>
  <c r="AA1369" i="1"/>
  <c r="AA1375" i="1"/>
  <c r="AA1378" i="1" s="1"/>
  <c r="E1380" i="1"/>
  <c r="I1380" i="1"/>
  <c r="M1380" i="1"/>
  <c r="Q1380" i="1"/>
  <c r="U1380" i="1"/>
  <c r="Y1380" i="1"/>
  <c r="B1388" i="1"/>
  <c r="B1390" i="1" s="1"/>
  <c r="F1388" i="1"/>
  <c r="F1390" i="1" s="1"/>
  <c r="J1388" i="1"/>
  <c r="J1390" i="1" s="1"/>
  <c r="N1388" i="1"/>
  <c r="N1390" i="1" s="1"/>
  <c r="R1388" i="1"/>
  <c r="R1390" i="1" s="1"/>
  <c r="V1388" i="1"/>
  <c r="V1390" i="1" s="1"/>
  <c r="Z1394" i="1"/>
  <c r="Z1397" i="1"/>
  <c r="AA1397" i="1" s="1"/>
  <c r="D1408" i="1"/>
  <c r="D1410" i="1" s="1"/>
  <c r="H1408" i="1"/>
  <c r="L1408" i="1"/>
  <c r="L1410" i="1" s="1"/>
  <c r="P1408" i="1"/>
  <c r="T1408" i="1"/>
  <c r="T1410" i="1" s="1"/>
  <c r="X1408" i="1"/>
  <c r="Z1406" i="1"/>
  <c r="AA1406" i="1" s="1"/>
  <c r="AA1409" i="1"/>
  <c r="AA1415" i="1"/>
  <c r="AA1418" i="1" s="1"/>
  <c r="E1420" i="1"/>
  <c r="I1420" i="1"/>
  <c r="M1420" i="1"/>
  <c r="Q1420" i="1"/>
  <c r="U1420" i="1"/>
  <c r="Y1420" i="1"/>
  <c r="M1438" i="1"/>
  <c r="Z1434" i="1"/>
  <c r="D1448" i="1"/>
  <c r="D1450" i="1" s="1"/>
  <c r="H1448" i="1"/>
  <c r="H1450" i="1" s="1"/>
  <c r="L1448" i="1"/>
  <c r="L1450" i="1" s="1"/>
  <c r="P1448" i="1"/>
  <c r="P1450" i="1" s="1"/>
  <c r="T1448" i="1"/>
  <c r="T1450" i="1" s="1"/>
  <c r="X1448" i="1"/>
  <c r="X1450" i="1" s="1"/>
  <c r="C1305" i="1"/>
  <c r="C1295" i="1" s="1"/>
  <c r="G1305" i="1"/>
  <c r="G1295" i="1" s="1"/>
  <c r="G1525" i="1" s="1"/>
  <c r="G1535" i="1" s="1"/>
  <c r="K1305" i="1"/>
  <c r="K1295" i="1" s="1"/>
  <c r="K1525" i="1" s="1"/>
  <c r="K1535" i="1" s="1"/>
  <c r="O1305" i="1"/>
  <c r="O1295" i="1" s="1"/>
  <c r="S1305" i="1"/>
  <c r="S1295" i="1" s="1"/>
  <c r="W1305" i="1"/>
  <c r="W1295" i="1" s="1"/>
  <c r="W1525" i="1" s="1"/>
  <c r="W1535" i="1" s="1"/>
  <c r="C1450" i="1"/>
  <c r="K1450" i="1"/>
  <c r="S1450" i="1"/>
  <c r="D1304" i="1"/>
  <c r="H1304" i="1"/>
  <c r="L1304" i="1"/>
  <c r="P1304" i="1"/>
  <c r="T1304" i="1"/>
  <c r="X1304" i="1"/>
  <c r="AA1457" i="1"/>
  <c r="P1458" i="1"/>
  <c r="P1460" i="1" s="1"/>
  <c r="AA1466" i="1"/>
  <c r="Z1466" i="1"/>
  <c r="Z1479" i="1"/>
  <c r="AA1485" i="1"/>
  <c r="E1488" i="1"/>
  <c r="I1488" i="1"/>
  <c r="I1490" i="1" s="1"/>
  <c r="Q1488" i="1"/>
  <c r="U1488" i="1"/>
  <c r="U1490" i="1" s="1"/>
  <c r="Y1488" i="1"/>
  <c r="Y1490" i="1" s="1"/>
  <c r="E1490" i="1"/>
  <c r="Q1490" i="1"/>
  <c r="Z1495" i="1"/>
  <c r="AB1495" i="1" s="1"/>
  <c r="P1526" i="1"/>
  <c r="E1526" i="1"/>
  <c r="Z1506" i="1"/>
  <c r="AA1506" i="1" s="1"/>
  <c r="M1496" i="1"/>
  <c r="Q1526" i="1"/>
  <c r="U1526" i="1"/>
  <c r="Y1526" i="1"/>
  <c r="M1508" i="1"/>
  <c r="M1510" i="1" s="1"/>
  <c r="AA1509" i="1"/>
  <c r="B1499" i="1"/>
  <c r="B1510" i="1"/>
  <c r="F1499" i="1"/>
  <c r="J1499" i="1"/>
  <c r="J1510" i="1"/>
  <c r="N1499" i="1"/>
  <c r="R1499" i="1"/>
  <c r="R1510" i="1"/>
  <c r="V1499" i="1"/>
  <c r="Z1509" i="1"/>
  <c r="P1510" i="1"/>
  <c r="E1499" i="1"/>
  <c r="I1499" i="1"/>
  <c r="I1520" i="1"/>
  <c r="Z1519" i="1"/>
  <c r="M1520" i="1"/>
  <c r="M1499" i="1"/>
  <c r="Q1499" i="1"/>
  <c r="Q1520" i="1"/>
  <c r="U1520" i="1"/>
  <c r="U1499" i="1"/>
  <c r="Y1499" i="1"/>
  <c r="Y1520" i="1"/>
  <c r="E1561" i="1"/>
  <c r="E1563" i="1" s="1"/>
  <c r="E1547" i="1"/>
  <c r="E1551" i="1" s="1"/>
  <c r="I1561" i="1"/>
  <c r="I1563" i="1" s="1"/>
  <c r="I1547" i="1"/>
  <c r="I1551" i="1" s="1"/>
  <c r="M1561" i="1"/>
  <c r="M1563" i="1" s="1"/>
  <c r="Z1557" i="1"/>
  <c r="M1547" i="1"/>
  <c r="M2061" i="1" s="1"/>
  <c r="Q1561" i="1"/>
  <c r="Q1563" i="1" s="1"/>
  <c r="Q1547" i="1"/>
  <c r="Q1551" i="1" s="1"/>
  <c r="Q1553" i="1" s="1"/>
  <c r="U1561" i="1"/>
  <c r="U1563" i="1" s="1"/>
  <c r="U1547" i="1"/>
  <c r="U1551" i="1" s="1"/>
  <c r="Y1561" i="1"/>
  <c r="Y1563" i="1" s="1"/>
  <c r="Y1547" i="1"/>
  <c r="Y1551" i="1" s="1"/>
  <c r="Y1553" i="1" s="1"/>
  <c r="P1685" i="1"/>
  <c r="P1687" i="1" s="1"/>
  <c r="P1672" i="1"/>
  <c r="P2062" i="1" s="1"/>
  <c r="P2124" i="1" s="1"/>
  <c r="E1682" i="1"/>
  <c r="E1695" i="1"/>
  <c r="E1697" i="1" s="1"/>
  <c r="I1682" i="1"/>
  <c r="I1695" i="1"/>
  <c r="I1697" i="1" s="1"/>
  <c r="Z1692" i="1"/>
  <c r="M1682" i="1"/>
  <c r="M1695" i="1"/>
  <c r="M1697" i="1" s="1"/>
  <c r="Q1682" i="1"/>
  <c r="Q1695" i="1"/>
  <c r="Q1697" i="1" s="1"/>
  <c r="U1682" i="1"/>
  <c r="U1695" i="1"/>
  <c r="U1697" i="1" s="1"/>
  <c r="Y1682" i="1"/>
  <c r="Y1695" i="1"/>
  <c r="Y1697" i="1" s="1"/>
  <c r="C2061" i="1"/>
  <c r="C1895" i="1"/>
  <c r="U1242" i="1"/>
  <c r="U1244" i="1" s="1"/>
  <c r="D1261" i="1"/>
  <c r="D1271" i="1" s="1"/>
  <c r="L1261" i="1"/>
  <c r="L1271" i="1" s="1"/>
  <c r="T1261" i="1"/>
  <c r="T1271" i="1" s="1"/>
  <c r="AB1248" i="1"/>
  <c r="Y1242" i="1"/>
  <c r="D1259" i="1"/>
  <c r="D1269" i="1" s="1"/>
  <c r="Z1251" i="1"/>
  <c r="AA1251" i="1" s="1"/>
  <c r="M1241" i="1"/>
  <c r="B1288" i="1"/>
  <c r="B1290" i="1" s="1"/>
  <c r="F1288" i="1"/>
  <c r="F1290" i="1" s="1"/>
  <c r="J1288" i="1"/>
  <c r="J1290" i="1" s="1"/>
  <c r="N1288" i="1"/>
  <c r="N1290" i="1" s="1"/>
  <c r="R1288" i="1"/>
  <c r="R1290" i="1" s="1"/>
  <c r="V1288" i="1"/>
  <c r="V1290" i="1" s="1"/>
  <c r="Z1284" i="1"/>
  <c r="Z1288" i="1" s="1"/>
  <c r="AB1288" i="1" s="1"/>
  <c r="AA1309" i="1"/>
  <c r="AA1315" i="1"/>
  <c r="E1320" i="1"/>
  <c r="I1320" i="1"/>
  <c r="Q1320" i="1"/>
  <c r="Y1320" i="1"/>
  <c r="B1328" i="1"/>
  <c r="B1330" i="1" s="1"/>
  <c r="F1328" i="1"/>
  <c r="F1330" i="1" s="1"/>
  <c r="J1328" i="1"/>
  <c r="J1330" i="1" s="1"/>
  <c r="N1328" i="1"/>
  <c r="N1330" i="1" s="1"/>
  <c r="R1328" i="1"/>
  <c r="R1330" i="1" s="1"/>
  <c r="V1328" i="1"/>
  <c r="V1330" i="1" s="1"/>
  <c r="AB1334" i="1"/>
  <c r="D1348" i="1"/>
  <c r="H1348" i="1"/>
  <c r="H1350" i="1" s="1"/>
  <c r="L1348" i="1"/>
  <c r="L1350" i="1" s="1"/>
  <c r="P1348" i="1"/>
  <c r="P1350" i="1" s="1"/>
  <c r="T1348" i="1"/>
  <c r="X1348" i="1"/>
  <c r="X1350" i="1" s="1"/>
  <c r="AA1349" i="1"/>
  <c r="AA1355" i="1"/>
  <c r="E1360" i="1"/>
  <c r="I1360" i="1"/>
  <c r="M1360" i="1"/>
  <c r="Q1360" i="1"/>
  <c r="U1360" i="1"/>
  <c r="Y1360" i="1"/>
  <c r="B1368" i="1"/>
  <c r="B1370" i="1" s="1"/>
  <c r="F1368" i="1"/>
  <c r="F1370" i="1" s="1"/>
  <c r="J1368" i="1"/>
  <c r="J1370" i="1" s="1"/>
  <c r="N1368" i="1"/>
  <c r="N1370" i="1" s="1"/>
  <c r="R1368" i="1"/>
  <c r="R1370" i="1" s="1"/>
  <c r="V1368" i="1"/>
  <c r="V1370" i="1" s="1"/>
  <c r="Z1378" i="1"/>
  <c r="AB1378" i="1" s="1"/>
  <c r="AB1374" i="1"/>
  <c r="C1380" i="1"/>
  <c r="G1380" i="1"/>
  <c r="K1380" i="1"/>
  <c r="O1380" i="1"/>
  <c r="S1380" i="1"/>
  <c r="W1380" i="1"/>
  <c r="D1388" i="1"/>
  <c r="H1388" i="1"/>
  <c r="H1390" i="1" s="1"/>
  <c r="L1388" i="1"/>
  <c r="L1390" i="1" s="1"/>
  <c r="P1388" i="1"/>
  <c r="P1390" i="1" s="1"/>
  <c r="T1388" i="1"/>
  <c r="X1388" i="1"/>
  <c r="X1390" i="1" s="1"/>
  <c r="AA1389" i="1"/>
  <c r="AA1395" i="1"/>
  <c r="E1400" i="1"/>
  <c r="I1400" i="1"/>
  <c r="Q1400" i="1"/>
  <c r="U1400" i="1"/>
  <c r="Y1400" i="1"/>
  <c r="AB1414" i="1"/>
  <c r="D1428" i="1"/>
  <c r="D1430" i="1" s="1"/>
  <c r="H1428" i="1"/>
  <c r="H1430" i="1" s="1"/>
  <c r="L1428" i="1"/>
  <c r="P1428" i="1"/>
  <c r="P1430" i="1" s="1"/>
  <c r="T1428" i="1"/>
  <c r="T1430" i="1" s="1"/>
  <c r="X1428" i="1"/>
  <c r="X1430" i="1" s="1"/>
  <c r="AA1429" i="1"/>
  <c r="Z1439" i="1"/>
  <c r="M1440" i="1"/>
  <c r="AB1444" i="1"/>
  <c r="E1305" i="1"/>
  <c r="E1295" i="1" s="1"/>
  <c r="E1525" i="1" s="1"/>
  <c r="I1305" i="1"/>
  <c r="I1295" i="1" s="1"/>
  <c r="I1525" i="1" s="1"/>
  <c r="I1535" i="1" s="1"/>
  <c r="Z1445" i="1"/>
  <c r="M1305" i="1"/>
  <c r="Q1305" i="1"/>
  <c r="Q1295" i="1" s="1"/>
  <c r="Q1525" i="1" s="1"/>
  <c r="Q1535" i="1" s="1"/>
  <c r="U1305" i="1"/>
  <c r="U1295" i="1" s="1"/>
  <c r="U1525" i="1" s="1"/>
  <c r="U1535" i="1" s="1"/>
  <c r="Y1305" i="1"/>
  <c r="Y1295" i="1" s="1"/>
  <c r="AA1454" i="1"/>
  <c r="AA1458" i="1" s="1"/>
  <c r="B1458" i="1"/>
  <c r="B1304" i="1"/>
  <c r="F1458" i="1"/>
  <c r="F1304" i="1"/>
  <c r="J1458" i="1"/>
  <c r="J1304" i="1"/>
  <c r="N1458" i="1"/>
  <c r="N1304" i="1"/>
  <c r="R1458" i="1"/>
  <c r="R1304" i="1"/>
  <c r="V1458" i="1"/>
  <c r="V1304" i="1"/>
  <c r="Z1454" i="1"/>
  <c r="E1468" i="1"/>
  <c r="E1470" i="1" s="1"/>
  <c r="I1468" i="1"/>
  <c r="I1470" i="1" s="1"/>
  <c r="M1468" i="1"/>
  <c r="M1470" i="1" s="1"/>
  <c r="Q1468" i="1"/>
  <c r="Q1470" i="1" s="1"/>
  <c r="U1468" i="1"/>
  <c r="U1470" i="1" s="1"/>
  <c r="Y1468" i="1"/>
  <c r="Y1470" i="1" s="1"/>
  <c r="D1470" i="1"/>
  <c r="H1470" i="1"/>
  <c r="L1470" i="1"/>
  <c r="P1470" i="1"/>
  <c r="T1470" i="1"/>
  <c r="X1470" i="1"/>
  <c r="C1496" i="1"/>
  <c r="C1526" i="1" s="1"/>
  <c r="C1508" i="1"/>
  <c r="G1496" i="1"/>
  <c r="G1526" i="1" s="1"/>
  <c r="G1508" i="1"/>
  <c r="K1496" i="1"/>
  <c r="K1526" i="1" s="1"/>
  <c r="K1508" i="1"/>
  <c r="O1496" i="1"/>
  <c r="O1526" i="1" s="1"/>
  <c r="O1508" i="1"/>
  <c r="S1496" i="1"/>
  <c r="S1526" i="1" s="1"/>
  <c r="S1508" i="1"/>
  <c r="W1496" i="1"/>
  <c r="W1526" i="1" s="1"/>
  <c r="W1508" i="1"/>
  <c r="D1529" i="1"/>
  <c r="H1529" i="1"/>
  <c r="L1529" i="1"/>
  <c r="P1529" i="1"/>
  <c r="T1529" i="1"/>
  <c r="X1529" i="1"/>
  <c r="H1510" i="1"/>
  <c r="X1510" i="1"/>
  <c r="C1547" i="1"/>
  <c r="C1551" i="1" s="1"/>
  <c r="C1553" i="1" s="1"/>
  <c r="C1561" i="1"/>
  <c r="C1563" i="1" s="1"/>
  <c r="G1561" i="1"/>
  <c r="G1563" i="1" s="1"/>
  <c r="G1547" i="1"/>
  <c r="G1551" i="1" s="1"/>
  <c r="G1553" i="1" s="1"/>
  <c r="K1561" i="1"/>
  <c r="K1563" i="1" s="1"/>
  <c r="K1547" i="1"/>
  <c r="K1551" i="1" s="1"/>
  <c r="K1553" i="1" s="1"/>
  <c r="O1561" i="1"/>
  <c r="O1563" i="1" s="1"/>
  <c r="O1547" i="1"/>
  <c r="O1551" i="1" s="1"/>
  <c r="O1553" i="1" s="1"/>
  <c r="S1547" i="1"/>
  <c r="S1551" i="1" s="1"/>
  <c r="S1561" i="1"/>
  <c r="S1563" i="1" s="1"/>
  <c r="W1561" i="1"/>
  <c r="W1563" i="1" s="1"/>
  <c r="W1547" i="1"/>
  <c r="W1551" i="1" s="1"/>
  <c r="W1553" i="1" s="1"/>
  <c r="S1685" i="1"/>
  <c r="S1687" i="1" s="1"/>
  <c r="S1672" i="1"/>
  <c r="C1705" i="1"/>
  <c r="C1707" i="1" s="1"/>
  <c r="C1682" i="1"/>
  <c r="G1705" i="1"/>
  <c r="G1707" i="1" s="1"/>
  <c r="G1682" i="1"/>
  <c r="K1705" i="1"/>
  <c r="K1707" i="1" s="1"/>
  <c r="K1682" i="1"/>
  <c r="O1705" i="1"/>
  <c r="O1707" i="1" s="1"/>
  <c r="O1682" i="1"/>
  <c r="W1705" i="1"/>
  <c r="W1707" i="1" s="1"/>
  <c r="W1682" i="1"/>
  <c r="Z1435" i="1"/>
  <c r="AB1435" i="1" s="1"/>
  <c r="D1440" i="1"/>
  <c r="H1440" i="1"/>
  <c r="P1440" i="1"/>
  <c r="T1440" i="1"/>
  <c r="X1440" i="1"/>
  <c r="AA1444" i="1"/>
  <c r="AA1447" i="1"/>
  <c r="E1458" i="1"/>
  <c r="I1458" i="1"/>
  <c r="I1460" i="1" s="1"/>
  <c r="M1458" i="1"/>
  <c r="M1460" i="1" s="1"/>
  <c r="Q1458" i="1"/>
  <c r="Q1460" i="1" s="1"/>
  <c r="U1458" i="1"/>
  <c r="U1460" i="1" s="1"/>
  <c r="Y1458" i="1"/>
  <c r="Y1460" i="1" s="1"/>
  <c r="AA1456" i="1"/>
  <c r="B1460" i="1"/>
  <c r="F1460" i="1"/>
  <c r="J1460" i="1"/>
  <c r="N1460" i="1"/>
  <c r="R1460" i="1"/>
  <c r="V1460" i="1"/>
  <c r="Z1469" i="1"/>
  <c r="C1478" i="1"/>
  <c r="C1480" i="1" s="1"/>
  <c r="G1478" i="1"/>
  <c r="G1480" i="1" s="1"/>
  <c r="K1478" i="1"/>
  <c r="K1480" i="1" s="1"/>
  <c r="O1478" i="1"/>
  <c r="O1480" i="1" s="1"/>
  <c r="S1478" i="1"/>
  <c r="S1480" i="1" s="1"/>
  <c r="W1478" i="1"/>
  <c r="W1480" i="1" s="1"/>
  <c r="M1478" i="1"/>
  <c r="M1480" i="1" s="1"/>
  <c r="Z1475" i="1"/>
  <c r="B1488" i="1"/>
  <c r="B1490" i="1" s="1"/>
  <c r="AA1484" i="1"/>
  <c r="AA1488" i="1" s="1"/>
  <c r="F1488" i="1"/>
  <c r="F1490" i="1" s="1"/>
  <c r="J1488" i="1"/>
  <c r="J1490" i="1" s="1"/>
  <c r="N1488" i="1"/>
  <c r="N1490" i="1" s="1"/>
  <c r="R1488" i="1"/>
  <c r="R1490" i="1" s="1"/>
  <c r="V1488" i="1"/>
  <c r="V1490" i="1" s="1"/>
  <c r="Z1484" i="1"/>
  <c r="D1525" i="1"/>
  <c r="H1525" i="1"/>
  <c r="L1525" i="1"/>
  <c r="P1525" i="1"/>
  <c r="T1525" i="1"/>
  <c r="X1525" i="1"/>
  <c r="E1527" i="1"/>
  <c r="I1527" i="1"/>
  <c r="M1497" i="1"/>
  <c r="Z1507" i="1"/>
  <c r="AA1507" i="1" s="1"/>
  <c r="Q1527" i="1"/>
  <c r="U1527" i="1"/>
  <c r="Y1527" i="1"/>
  <c r="C1510" i="1"/>
  <c r="G1510" i="1"/>
  <c r="K1510" i="1"/>
  <c r="O1510" i="1"/>
  <c r="S1510" i="1"/>
  <c r="W1510" i="1"/>
  <c r="AA1516" i="1"/>
  <c r="Z1516" i="1"/>
  <c r="B1520" i="1"/>
  <c r="F1520" i="1"/>
  <c r="J1520" i="1"/>
  <c r="N1520" i="1"/>
  <c r="R1520" i="1"/>
  <c r="V1520" i="1"/>
  <c r="J1553" i="1"/>
  <c r="Z1631" i="1"/>
  <c r="D1675" i="1"/>
  <c r="D1677" i="1" s="1"/>
  <c r="L1675" i="1"/>
  <c r="L1677" i="1" s="1"/>
  <c r="T1675" i="1"/>
  <c r="T1677" i="1" s="1"/>
  <c r="AA1775" i="1"/>
  <c r="AA1777" i="1" s="1"/>
  <c r="AB1785" i="1"/>
  <c r="AB1836" i="1"/>
  <c r="AA1836" i="1"/>
  <c r="AA1855" i="1"/>
  <c r="AA1857" i="1" s="1"/>
  <c r="B2063" i="1"/>
  <c r="AA1903" i="1"/>
  <c r="F2063" i="1"/>
  <c r="J2063" i="1"/>
  <c r="N2063" i="1"/>
  <c r="V2063" i="1"/>
  <c r="Z1903" i="1"/>
  <c r="AB1954" i="1"/>
  <c r="AA1954" i="1"/>
  <c r="AA1436" i="1"/>
  <c r="B1440" i="1"/>
  <c r="J1440" i="1"/>
  <c r="R1440" i="1"/>
  <c r="AA1464" i="1"/>
  <c r="AA1467" i="1"/>
  <c r="AA1476" i="1"/>
  <c r="B1480" i="1"/>
  <c r="F1480" i="1"/>
  <c r="J1480" i="1"/>
  <c r="N1480" i="1"/>
  <c r="R1480" i="1"/>
  <c r="V1480" i="1"/>
  <c r="D1488" i="1"/>
  <c r="D1490" i="1" s="1"/>
  <c r="H1488" i="1"/>
  <c r="H1490" i="1" s="1"/>
  <c r="L1488" i="1"/>
  <c r="L1490" i="1" s="1"/>
  <c r="P1488" i="1"/>
  <c r="P1490" i="1" s="1"/>
  <c r="T1488" i="1"/>
  <c r="T1490" i="1" s="1"/>
  <c r="X1488" i="1"/>
  <c r="X1490" i="1" s="1"/>
  <c r="M1488" i="1"/>
  <c r="M1490" i="1" s="1"/>
  <c r="AA1489" i="1"/>
  <c r="B1495" i="1"/>
  <c r="F1525" i="1"/>
  <c r="F1535" i="1" s="1"/>
  <c r="J1525" i="1"/>
  <c r="N1525" i="1"/>
  <c r="V1525" i="1"/>
  <c r="Z1505" i="1"/>
  <c r="AB1505" i="1" s="1"/>
  <c r="C1527" i="1"/>
  <c r="K1527" i="1"/>
  <c r="O1527" i="1"/>
  <c r="S1527" i="1"/>
  <c r="AA1549" i="1"/>
  <c r="B1551" i="1"/>
  <c r="B1553" i="1" s="1"/>
  <c r="AA1550" i="1"/>
  <c r="M1571" i="1"/>
  <c r="M1573" i="1" s="1"/>
  <c r="Z1567" i="1"/>
  <c r="AA1567" i="1" s="1"/>
  <c r="AA1571" i="1" s="1"/>
  <c r="AB1629" i="1"/>
  <c r="AA1629" i="1"/>
  <c r="AA1631" i="1" s="1"/>
  <c r="AA1633" i="1" s="1"/>
  <c r="AB1652" i="1"/>
  <c r="AA1652" i="1"/>
  <c r="B1685" i="1"/>
  <c r="AA1681" i="1"/>
  <c r="B1671" i="1"/>
  <c r="B2061" i="1" s="1"/>
  <c r="F1685" i="1"/>
  <c r="F1671" i="1"/>
  <c r="F1675" i="1" s="1"/>
  <c r="J1685" i="1"/>
  <c r="J1671" i="1"/>
  <c r="J1675" i="1" s="1"/>
  <c r="J1677" i="1" s="1"/>
  <c r="N1685" i="1"/>
  <c r="N1671" i="1"/>
  <c r="N1675" i="1" s="1"/>
  <c r="R1685" i="1"/>
  <c r="R1671" i="1"/>
  <c r="R1675" i="1" s="1"/>
  <c r="R1677" i="1" s="1"/>
  <c r="V1685" i="1"/>
  <c r="V1671" i="1"/>
  <c r="V1675" i="1" s="1"/>
  <c r="Z1671" i="1"/>
  <c r="AB1814" i="1"/>
  <c r="AA1814" i="1"/>
  <c r="AB1854" i="1"/>
  <c r="AA1854" i="1"/>
  <c r="AB1861" i="1"/>
  <c r="Z1865" i="1"/>
  <c r="AB1865" i="1" s="1"/>
  <c r="AA1861" i="1"/>
  <c r="AA1865" i="1" s="1"/>
  <c r="AA1867" i="1" s="1"/>
  <c r="Z1867" i="1"/>
  <c r="AB1867" i="1" s="1"/>
  <c r="AB1872" i="1"/>
  <c r="AA1872" i="1"/>
  <c r="B1905" i="1"/>
  <c r="B1907" i="1" s="1"/>
  <c r="F1905" i="1"/>
  <c r="F1907" i="1" s="1"/>
  <c r="J1905" i="1"/>
  <c r="J1907" i="1" s="1"/>
  <c r="N1905" i="1"/>
  <c r="N1907" i="1" s="1"/>
  <c r="R1905" i="1"/>
  <c r="V1905" i="1"/>
  <c r="V1907" i="1" s="1"/>
  <c r="Z1901" i="1"/>
  <c r="M1905" i="1"/>
  <c r="M1907" i="1" s="1"/>
  <c r="C2064" i="1"/>
  <c r="AB1972" i="1"/>
  <c r="AA1972" i="1"/>
  <c r="Z1975" i="1"/>
  <c r="AB1975" i="1" s="1"/>
  <c r="F1551" i="1"/>
  <c r="N1551" i="1"/>
  <c r="N1553" i="1" s="1"/>
  <c r="AB1608" i="1"/>
  <c r="AA1608" i="1"/>
  <c r="S1675" i="1"/>
  <c r="AA1673" i="1"/>
  <c r="X1685" i="1"/>
  <c r="X1687" i="1" s="1"/>
  <c r="X1672" i="1"/>
  <c r="X1675" i="1" s="1"/>
  <c r="X1677" i="1" s="1"/>
  <c r="R2064" i="1"/>
  <c r="B1687" i="1"/>
  <c r="AA1686" i="1"/>
  <c r="F1687" i="1"/>
  <c r="J1687" i="1"/>
  <c r="N1687" i="1"/>
  <c r="R1687" i="1"/>
  <c r="V1687" i="1"/>
  <c r="Z1777" i="1"/>
  <c r="AB1777" i="1" s="1"/>
  <c r="AB1775" i="1"/>
  <c r="AB1825" i="1"/>
  <c r="C1897" i="1"/>
  <c r="G1897" i="1"/>
  <c r="K1897" i="1"/>
  <c r="O1897" i="1"/>
  <c r="S1897" i="1"/>
  <c r="W1897" i="1"/>
  <c r="C1915" i="1"/>
  <c r="C1917" i="1" s="1"/>
  <c r="C1902" i="1"/>
  <c r="G1915" i="1"/>
  <c r="G1917" i="1" s="1"/>
  <c r="G1902" i="1"/>
  <c r="K1915" i="1"/>
  <c r="K1917" i="1" s="1"/>
  <c r="K1902" i="1"/>
  <c r="O1915" i="1"/>
  <c r="O1917" i="1" s="1"/>
  <c r="O1902" i="1"/>
  <c r="Z1902" i="1" s="1"/>
  <c r="AB1902" i="1" s="1"/>
  <c r="S1915" i="1"/>
  <c r="S1917" i="1" s="1"/>
  <c r="S1902" i="1"/>
  <c r="S2062" i="1" s="1"/>
  <c r="W1915" i="1"/>
  <c r="W1917" i="1" s="1"/>
  <c r="W1902" i="1"/>
  <c r="AB1994" i="1"/>
  <c r="AA1994" i="1"/>
  <c r="V1551" i="1"/>
  <c r="V1553" i="1" s="1"/>
  <c r="Z1548" i="1"/>
  <c r="AA1548" i="1" s="1"/>
  <c r="Z1549" i="1"/>
  <c r="F1553" i="1"/>
  <c r="Z1552" i="1"/>
  <c r="AB1597" i="1"/>
  <c r="Z1601" i="1"/>
  <c r="AB1601" i="1" s="1"/>
  <c r="AA1597" i="1"/>
  <c r="AA1601" i="1" s="1"/>
  <c r="AA1603" i="1" s="1"/>
  <c r="AB1618" i="1"/>
  <c r="AA1618" i="1"/>
  <c r="AA1621" i="1" s="1"/>
  <c r="AA1641" i="1"/>
  <c r="AB1641" i="1"/>
  <c r="AB1647" i="1"/>
  <c r="AA1647" i="1"/>
  <c r="AA1651" i="1" s="1"/>
  <c r="Z1651" i="1"/>
  <c r="AB1651" i="1" s="1"/>
  <c r="S1677" i="1"/>
  <c r="H1685" i="1"/>
  <c r="H1687" i="1" s="1"/>
  <c r="H1672" i="1"/>
  <c r="H2062" i="1" s="1"/>
  <c r="AB1845" i="1"/>
  <c r="Z1847" i="1"/>
  <c r="AB1847" i="1" s="1"/>
  <c r="AB1843" i="1"/>
  <c r="AA1843" i="1"/>
  <c r="M2063" i="1"/>
  <c r="E1553" i="1"/>
  <c r="I1553" i="1"/>
  <c r="U1553" i="1"/>
  <c r="M1581" i="1"/>
  <c r="M1583" i="1" s="1"/>
  <c r="Z1577" i="1"/>
  <c r="Z1603" i="1"/>
  <c r="AB1603" i="1" s="1"/>
  <c r="AB1607" i="1"/>
  <c r="AA1607" i="1"/>
  <c r="AA1611" i="1" s="1"/>
  <c r="AB1622" i="1"/>
  <c r="AA1622" i="1"/>
  <c r="C1735" i="1"/>
  <c r="C1737" i="1" s="1"/>
  <c r="K1735" i="1"/>
  <c r="K1737" i="1" s="1"/>
  <c r="S1735" i="1"/>
  <c r="S1737" i="1" s="1"/>
  <c r="Z1733" i="1"/>
  <c r="AA1736" i="1"/>
  <c r="E1745" i="1"/>
  <c r="E1747" i="1" s="1"/>
  <c r="E1732" i="1"/>
  <c r="E1735" i="1" s="1"/>
  <c r="E1737" i="1" s="1"/>
  <c r="I1745" i="1"/>
  <c r="I1747" i="1" s="1"/>
  <c r="I1732" i="1"/>
  <c r="I1735" i="1" s="1"/>
  <c r="M1745" i="1"/>
  <c r="M1747" i="1" s="1"/>
  <c r="M1732" i="1"/>
  <c r="Z1742" i="1"/>
  <c r="Q1745" i="1"/>
  <c r="Q1747" i="1" s="1"/>
  <c r="Q1732" i="1"/>
  <c r="Q1735" i="1" s="1"/>
  <c r="Q1737" i="1" s="1"/>
  <c r="U1745" i="1"/>
  <c r="U1747" i="1" s="1"/>
  <c r="U1732" i="1"/>
  <c r="U1735" i="1" s="1"/>
  <c r="Y1745" i="1"/>
  <c r="Y1747" i="1" s="1"/>
  <c r="Y1732" i="1"/>
  <c r="Y1735" i="1" s="1"/>
  <c r="Y1737" i="1" s="1"/>
  <c r="AB1751" i="1"/>
  <c r="AA1751" i="1"/>
  <c r="AA1755" i="1" s="1"/>
  <c r="AA1757" i="1" s="1"/>
  <c r="Z1755" i="1"/>
  <c r="AB1755" i="1" s="1"/>
  <c r="Z1797" i="1"/>
  <c r="AB1797" i="1" s="1"/>
  <c r="AB1796" i="1"/>
  <c r="Z1835" i="1"/>
  <c r="AB1835" i="1" s="1"/>
  <c r="AB1853" i="1"/>
  <c r="AA1853" i="1"/>
  <c r="AB1886" i="1"/>
  <c r="AA1886" i="1"/>
  <c r="B2064" i="1"/>
  <c r="Z1894" i="1"/>
  <c r="E1905" i="1"/>
  <c r="E1907" i="1" s="1"/>
  <c r="D2062" i="1"/>
  <c r="L2062" i="1"/>
  <c r="T2062" i="1"/>
  <c r="T2124" i="1" s="1"/>
  <c r="AB1936" i="1"/>
  <c r="Z1977" i="1"/>
  <c r="AB1977" i="1" s="1"/>
  <c r="AB1976" i="1"/>
  <c r="AA1976" i="1"/>
  <c r="AA1977" i="1" s="1"/>
  <c r="AB2046" i="1"/>
  <c r="AA2046" i="1"/>
  <c r="AB2054" i="1"/>
  <c r="AA2054" i="1"/>
  <c r="D1547" i="1"/>
  <c r="D1551" i="1" s="1"/>
  <c r="D1553" i="1" s="1"/>
  <c r="H1547" i="1"/>
  <c r="H1551" i="1" s="1"/>
  <c r="H1553" i="1" s="1"/>
  <c r="L1547" i="1"/>
  <c r="L1551" i="1" s="1"/>
  <c r="L1553" i="1" s="1"/>
  <c r="P1547" i="1"/>
  <c r="P1551" i="1" s="1"/>
  <c r="P1553" i="1" s="1"/>
  <c r="T1547" i="1"/>
  <c r="T1551" i="1" s="1"/>
  <c r="T1553" i="1" s="1"/>
  <c r="X1547" i="1"/>
  <c r="X1551" i="1" s="1"/>
  <c r="X1553" i="1" s="1"/>
  <c r="L1561" i="1"/>
  <c r="L1563" i="1" s="1"/>
  <c r="B1571" i="1"/>
  <c r="B1573" i="1" s="1"/>
  <c r="AA1572" i="1"/>
  <c r="Z1587" i="1"/>
  <c r="Z1613" i="1"/>
  <c r="AB1613" i="1" s="1"/>
  <c r="AB1612" i="1"/>
  <c r="Z1621" i="1"/>
  <c r="AB1640" i="1"/>
  <c r="AA1640" i="1"/>
  <c r="AA1643" i="1"/>
  <c r="M1663" i="1"/>
  <c r="M1665" i="1" s="1"/>
  <c r="Z1659" i="1"/>
  <c r="F1677" i="1"/>
  <c r="N1677" i="1"/>
  <c r="V1677" i="1"/>
  <c r="Z1702" i="1"/>
  <c r="Z1712" i="1"/>
  <c r="Z1722" i="1"/>
  <c r="H1735" i="1"/>
  <c r="P1735" i="1"/>
  <c r="X1735" i="1"/>
  <c r="AB1766" i="1"/>
  <c r="AA1766" i="1"/>
  <c r="Z1767" i="1"/>
  <c r="AB1767" i="1" s="1"/>
  <c r="Z1815" i="1"/>
  <c r="AB1824" i="1"/>
  <c r="AA1824" i="1"/>
  <c r="AA1825" i="1" s="1"/>
  <c r="AA1827" i="1" s="1"/>
  <c r="AB1842" i="1"/>
  <c r="AA1842" i="1"/>
  <c r="AA1845" i="1" s="1"/>
  <c r="AB1864" i="1"/>
  <c r="AA1864" i="1"/>
  <c r="AB1871" i="1"/>
  <c r="AA1871" i="1"/>
  <c r="AA1875" i="1" s="1"/>
  <c r="AA1877" i="1" s="1"/>
  <c r="Z1875" i="1"/>
  <c r="AB1875" i="1" s="1"/>
  <c r="AB1882" i="1"/>
  <c r="AA1882" i="1"/>
  <c r="H1897" i="1"/>
  <c r="P1897" i="1"/>
  <c r="X1897" i="1"/>
  <c r="U1905" i="1"/>
  <c r="U1907" i="1" s="1"/>
  <c r="J2064" i="1"/>
  <c r="C2066" i="1"/>
  <c r="G2066" i="1"/>
  <c r="G1907" i="1"/>
  <c r="K2066" i="1"/>
  <c r="O2066" i="1"/>
  <c r="O1907" i="1"/>
  <c r="S2066" i="1"/>
  <c r="W2066" i="1"/>
  <c r="L1915" i="1"/>
  <c r="L1917" i="1" s="1"/>
  <c r="AB1987" i="1"/>
  <c r="AB1993" i="1"/>
  <c r="AA1993" i="1"/>
  <c r="AB2026" i="1"/>
  <c r="AA2026" i="1"/>
  <c r="AA2027" i="1" s="1"/>
  <c r="AA2076" i="1"/>
  <c r="S2126" i="1"/>
  <c r="D2124" i="1"/>
  <c r="O2128" i="1"/>
  <c r="N1705" i="1"/>
  <c r="N1707" i="1" s="1"/>
  <c r="AA1733" i="1"/>
  <c r="B1732" i="1"/>
  <c r="AA1742" i="1"/>
  <c r="AA1745" i="1" s="1"/>
  <c r="AA1747" i="1" s="1"/>
  <c r="AB1762" i="1"/>
  <c r="AA1762" i="1"/>
  <c r="AA1765" i="1" s="1"/>
  <c r="AB1773" i="1"/>
  <c r="AA1773" i="1"/>
  <c r="Z1787" i="1"/>
  <c r="AB1787" i="1" s="1"/>
  <c r="AB1791" i="1"/>
  <c r="AA1791" i="1"/>
  <c r="AA1795" i="1" s="1"/>
  <c r="AA1797" i="1" s="1"/>
  <c r="AB1806" i="1"/>
  <c r="AA1806" i="1"/>
  <c r="Z1855" i="1"/>
  <c r="Z1877" i="1"/>
  <c r="AB1877" i="1" s="1"/>
  <c r="AB1876" i="1"/>
  <c r="Z1885" i="1"/>
  <c r="E1895" i="1"/>
  <c r="E1897" i="1" s="1"/>
  <c r="I1895" i="1"/>
  <c r="I1897" i="1" s="1"/>
  <c r="M1895" i="1"/>
  <c r="M1897" i="1" s="1"/>
  <c r="Q1895" i="1"/>
  <c r="Q1897" i="1" s="1"/>
  <c r="U1895" i="1"/>
  <c r="U1897" i="1" s="1"/>
  <c r="Y1895" i="1"/>
  <c r="Y1897" i="1" s="1"/>
  <c r="AA1893" i="1"/>
  <c r="Z1896" i="1"/>
  <c r="C1905" i="1"/>
  <c r="C1907" i="1" s="1"/>
  <c r="G2061" i="1"/>
  <c r="G1905" i="1"/>
  <c r="K2061" i="1"/>
  <c r="K1905" i="1"/>
  <c r="K1907" i="1" s="1"/>
  <c r="O2061" i="1"/>
  <c r="O1905" i="1"/>
  <c r="S1905" i="1"/>
  <c r="S1907" i="1" s="1"/>
  <c r="W2061" i="1"/>
  <c r="W1905" i="1"/>
  <c r="W1907" i="1" s="1"/>
  <c r="D2063" i="1"/>
  <c r="T2063" i="1"/>
  <c r="G2064" i="1"/>
  <c r="G2126" i="1" s="1"/>
  <c r="K2064" i="1"/>
  <c r="O2064" i="1"/>
  <c r="O2126" i="1" s="1"/>
  <c r="W2064" i="1"/>
  <c r="E2066" i="1"/>
  <c r="U2066" i="1"/>
  <c r="AA1911" i="1"/>
  <c r="AB1916" i="1"/>
  <c r="AA1916" i="1"/>
  <c r="N1925" i="1"/>
  <c r="N1927" i="1" s="1"/>
  <c r="Z1955" i="1"/>
  <c r="AB1964" i="1"/>
  <c r="AA1964" i="1"/>
  <c r="AB1982" i="1"/>
  <c r="AA1982" i="1"/>
  <c r="AB2004" i="1"/>
  <c r="AA2004" i="1"/>
  <c r="AB2011" i="1"/>
  <c r="AA2011" i="1"/>
  <c r="Z2015" i="1"/>
  <c r="AB2015" i="1" s="1"/>
  <c r="AB2022" i="1"/>
  <c r="AA2022" i="1"/>
  <c r="M2066" i="1"/>
  <c r="B1735" i="1"/>
  <c r="B1737" i="1" s="1"/>
  <c r="Z1731" i="1"/>
  <c r="D1737" i="1"/>
  <c r="H1737" i="1"/>
  <c r="L1737" i="1"/>
  <c r="P1737" i="1"/>
  <c r="T1737" i="1"/>
  <c r="X1737" i="1"/>
  <c r="Z1757" i="1"/>
  <c r="AB1757" i="1" s="1"/>
  <c r="AB1756" i="1"/>
  <c r="AB1784" i="1"/>
  <c r="AA1784" i="1"/>
  <c r="AA1785" i="1" s="1"/>
  <c r="AA1787" i="1" s="1"/>
  <c r="Z1795" i="1"/>
  <c r="AB1795" i="1" s="1"/>
  <c r="AB1802" i="1"/>
  <c r="AA1802" i="1"/>
  <c r="AA1805" i="1" s="1"/>
  <c r="AB1813" i="1"/>
  <c r="AA1813" i="1"/>
  <c r="AA1815" i="1" s="1"/>
  <c r="AA1817" i="1" s="1"/>
  <c r="Z1827" i="1"/>
  <c r="AB1827" i="1" s="1"/>
  <c r="AB1831" i="1"/>
  <c r="AA1831" i="1"/>
  <c r="AA1835" i="1" s="1"/>
  <c r="AB1846" i="1"/>
  <c r="AA1846" i="1"/>
  <c r="AA1885" i="1"/>
  <c r="E2063" i="1"/>
  <c r="I2063" i="1"/>
  <c r="I2125" i="1" s="1"/>
  <c r="I2135" i="1" s="1"/>
  <c r="Q2063" i="1"/>
  <c r="U2063" i="1"/>
  <c r="Y2063" i="1"/>
  <c r="D2064" i="1"/>
  <c r="H2064" i="1"/>
  <c r="L2064" i="1"/>
  <c r="P2064" i="1"/>
  <c r="T2064" i="1"/>
  <c r="X2064" i="1"/>
  <c r="B2066" i="1"/>
  <c r="F2066" i="1"/>
  <c r="J2066" i="1"/>
  <c r="R2066" i="1"/>
  <c r="R1907" i="1"/>
  <c r="V2066" i="1"/>
  <c r="Z1906" i="1"/>
  <c r="Z1912" i="1"/>
  <c r="B1925" i="1"/>
  <c r="B1927" i="1" s="1"/>
  <c r="B1902" i="1"/>
  <c r="F1925" i="1"/>
  <c r="F1927" i="1" s="1"/>
  <c r="F1902" i="1"/>
  <c r="F2062" i="1" s="1"/>
  <c r="J2062" i="1"/>
  <c r="N2062" i="1"/>
  <c r="R1925" i="1"/>
  <c r="R1927" i="1" s="1"/>
  <c r="R1902" i="1"/>
  <c r="R2062" i="1" s="1"/>
  <c r="V1925" i="1"/>
  <c r="V1927" i="1" s="1"/>
  <c r="V1902" i="1"/>
  <c r="V2062" i="1" s="1"/>
  <c r="Z1922" i="1"/>
  <c r="AA1965" i="1"/>
  <c r="AA1967" i="1" s="1"/>
  <c r="AB1965" i="1"/>
  <c r="AB1983" i="1"/>
  <c r="AA1983" i="1"/>
  <c r="AA1985" i="1" s="1"/>
  <c r="AA1995" i="1"/>
  <c r="AB2001" i="1"/>
  <c r="Z2005" i="1"/>
  <c r="AB2005" i="1" s="1"/>
  <c r="AA2001" i="1"/>
  <c r="AA2005" i="1" s="1"/>
  <c r="AA2007" i="1" s="1"/>
  <c r="AB2012" i="1"/>
  <c r="AA2012" i="1"/>
  <c r="S2061" i="1"/>
  <c r="S2065" i="1" s="1"/>
  <c r="N2066" i="1"/>
  <c r="Y2117" i="1"/>
  <c r="C2126" i="1"/>
  <c r="D2061" i="1"/>
  <c r="H2061" i="1"/>
  <c r="H2065" i="1" s="1"/>
  <c r="L2061" i="1"/>
  <c r="P2061" i="1"/>
  <c r="T2061" i="1"/>
  <c r="X2061" i="1"/>
  <c r="C2063" i="1"/>
  <c r="G2063" i="1"/>
  <c r="K2063" i="1"/>
  <c r="K2125" i="1" s="1"/>
  <c r="O2063" i="1"/>
  <c r="S2063" i="1"/>
  <c r="W2063" i="1"/>
  <c r="E2064" i="1"/>
  <c r="I2064" i="1"/>
  <c r="I2126" i="1" s="1"/>
  <c r="M2064" i="1"/>
  <c r="Q2064" i="1"/>
  <c r="Q2126" i="1" s="1"/>
  <c r="U2064" i="1"/>
  <c r="Y2064" i="1"/>
  <c r="Y2126" i="1" s="1"/>
  <c r="D2066" i="1"/>
  <c r="H2066" i="1"/>
  <c r="L2066" i="1"/>
  <c r="P2066" i="1"/>
  <c r="T2066" i="1"/>
  <c r="X2066" i="1"/>
  <c r="N1915" i="1"/>
  <c r="N1917" i="1" s="1"/>
  <c r="AB1931" i="1"/>
  <c r="AA1931" i="1"/>
  <c r="AA1935" i="1" s="1"/>
  <c r="AA1937" i="1" s="1"/>
  <c r="AB1946" i="1"/>
  <c r="AA1946" i="1"/>
  <c r="Z1995" i="1"/>
  <c r="AA1997" i="1"/>
  <c r="Z2017" i="1"/>
  <c r="AB2017" i="1" s="1"/>
  <c r="AB2016" i="1"/>
  <c r="Z2025" i="1"/>
  <c r="AB2025" i="1" s="1"/>
  <c r="AB2031" i="1"/>
  <c r="AA2031" i="1"/>
  <c r="AA2035" i="1" s="1"/>
  <c r="AA2037" i="1" s="1"/>
  <c r="Z2035" i="1"/>
  <c r="AB2035" i="1" s="1"/>
  <c r="AB2042" i="1"/>
  <c r="AA2042" i="1"/>
  <c r="E2089" i="1"/>
  <c r="E2078" i="1"/>
  <c r="I2089" i="1"/>
  <c r="I2078" i="1"/>
  <c r="I2079" i="1" s="1"/>
  <c r="M2089" i="1"/>
  <c r="M2078" i="1"/>
  <c r="Q2089" i="1"/>
  <c r="Q2078" i="1"/>
  <c r="U2089" i="1"/>
  <c r="U2078" i="1"/>
  <c r="Y2089" i="1"/>
  <c r="Y2078" i="1"/>
  <c r="N2089" i="1"/>
  <c r="Z2097" i="1"/>
  <c r="D2099" i="1"/>
  <c r="H2099" i="1"/>
  <c r="L2099" i="1"/>
  <c r="X2099" i="1"/>
  <c r="Q2114" i="1"/>
  <c r="Q2107" i="1"/>
  <c r="L2109" i="1"/>
  <c r="Z1891" i="1"/>
  <c r="E2061" i="1"/>
  <c r="I2061" i="1"/>
  <c r="I2123" i="1" s="1"/>
  <c r="Q2061" i="1"/>
  <c r="Y2061" i="1"/>
  <c r="H2063" i="1"/>
  <c r="P2063" i="1"/>
  <c r="X2063" i="1"/>
  <c r="F2064" i="1"/>
  <c r="N2064" i="1"/>
  <c r="V2064" i="1"/>
  <c r="Z1904" i="1"/>
  <c r="AA1904" i="1" s="1"/>
  <c r="D1905" i="1"/>
  <c r="D1907" i="1" s="1"/>
  <c r="H1905" i="1"/>
  <c r="H1907" i="1" s="1"/>
  <c r="L1905" i="1"/>
  <c r="L1907" i="1" s="1"/>
  <c r="P1905" i="1"/>
  <c r="P1907" i="1" s="1"/>
  <c r="T1905" i="1"/>
  <c r="T1907" i="1" s="1"/>
  <c r="X1905" i="1"/>
  <c r="X1907" i="1" s="1"/>
  <c r="I2066" i="1"/>
  <c r="Q2066" i="1"/>
  <c r="Y2066" i="1"/>
  <c r="Z1935" i="1"/>
  <c r="AB1935" i="1" s="1"/>
  <c r="AB1942" i="1"/>
  <c r="AA1942" i="1"/>
  <c r="AA1945" i="1" s="1"/>
  <c r="AB1953" i="1"/>
  <c r="AA1953" i="1"/>
  <c r="AA1955" i="1" s="1"/>
  <c r="AA1957" i="1" s="1"/>
  <c r="Z1967" i="1"/>
  <c r="AB1967" i="1" s="1"/>
  <c r="AB1971" i="1"/>
  <c r="AA1971" i="1"/>
  <c r="AA1975" i="1" s="1"/>
  <c r="AB1986" i="1"/>
  <c r="AA1986" i="1"/>
  <c r="AA2025" i="1"/>
  <c r="AB2053" i="1"/>
  <c r="AA2053" i="1"/>
  <c r="AA2055" i="1" s="1"/>
  <c r="AA2057" i="1" s="1"/>
  <c r="E2077" i="1"/>
  <c r="I2077" i="1"/>
  <c r="Z2077" i="1"/>
  <c r="AA2073" i="1"/>
  <c r="Q2077" i="1"/>
  <c r="U2077" i="1"/>
  <c r="Y2077" i="1"/>
  <c r="H2079" i="1"/>
  <c r="P2079" i="1"/>
  <c r="X2079" i="1"/>
  <c r="AA2088" i="1"/>
  <c r="AA2089" i="1" s="1"/>
  <c r="B2078" i="1"/>
  <c r="B2089" i="1"/>
  <c r="J2078" i="1"/>
  <c r="J2118" i="1" s="1"/>
  <c r="J2089" i="1"/>
  <c r="N2079" i="1"/>
  <c r="R2078" i="1"/>
  <c r="R2089" i="1"/>
  <c r="V2079" i="1"/>
  <c r="Z2088" i="1"/>
  <c r="C2107" i="1"/>
  <c r="C2113" i="1"/>
  <c r="G2113" i="1"/>
  <c r="G2107" i="1"/>
  <c r="G2109" i="1" s="1"/>
  <c r="K2107" i="1"/>
  <c r="K2113" i="1"/>
  <c r="O2107" i="1"/>
  <c r="O2113" i="1"/>
  <c r="S2107" i="1"/>
  <c r="S2113" i="1"/>
  <c r="W2113" i="1"/>
  <c r="W2107" i="1"/>
  <c r="W2109" i="1" s="1"/>
  <c r="B2114" i="1"/>
  <c r="AA2104" i="1"/>
  <c r="F2124" i="1"/>
  <c r="J2124" i="1"/>
  <c r="N2124" i="1"/>
  <c r="R2124" i="1"/>
  <c r="V2124" i="1"/>
  <c r="Z2104" i="1"/>
  <c r="AB2104" i="1" s="1"/>
  <c r="Q2125" i="1"/>
  <c r="Y2125" i="1"/>
  <c r="E2118" i="1"/>
  <c r="I2117" i="1"/>
  <c r="Z2037" i="1"/>
  <c r="AB2037" i="1" s="1"/>
  <c r="AB2036" i="1"/>
  <c r="Z2045" i="1"/>
  <c r="B2077" i="1"/>
  <c r="F2077" i="1"/>
  <c r="F2079" i="1" s="1"/>
  <c r="J2077" i="1"/>
  <c r="N2077" i="1"/>
  <c r="R2077" i="1"/>
  <c r="V2077" i="1"/>
  <c r="Z2087" i="1"/>
  <c r="D2113" i="1"/>
  <c r="D2107" i="1"/>
  <c r="D2109" i="1" s="1"/>
  <c r="H2113" i="1"/>
  <c r="L2113" i="1"/>
  <c r="L2107" i="1"/>
  <c r="P2113" i="1"/>
  <c r="T2113" i="1"/>
  <c r="T2107" i="1"/>
  <c r="T2109" i="1" s="1"/>
  <c r="X2113" i="1"/>
  <c r="F2125" i="1"/>
  <c r="P2107" i="1"/>
  <c r="P2109" i="1" s="1"/>
  <c r="AA2045" i="1"/>
  <c r="Z2055" i="1"/>
  <c r="AA2074" i="1"/>
  <c r="E2125" i="1"/>
  <c r="U2125" i="1"/>
  <c r="Z2098" i="1"/>
  <c r="E2123" i="1"/>
  <c r="E2117" i="1"/>
  <c r="U2107" i="1"/>
  <c r="U2109" i="1" s="1"/>
  <c r="S2115" i="1"/>
  <c r="S2125" i="1" s="1"/>
  <c r="K2126" i="1"/>
  <c r="W2126" i="1"/>
  <c r="U2117" i="1"/>
  <c r="M2125" i="1"/>
  <c r="M2077" i="1"/>
  <c r="M2113" i="1"/>
  <c r="Z2103" i="1"/>
  <c r="Q2113" i="1"/>
  <c r="C2114" i="1"/>
  <c r="G2114" i="1"/>
  <c r="S2114" i="1"/>
  <c r="S2124" i="1" s="1"/>
  <c r="S2134" i="1" s="1"/>
  <c r="W2114" i="1"/>
  <c r="B2115" i="1"/>
  <c r="J2115" i="1"/>
  <c r="N2115" i="1"/>
  <c r="N2125" i="1" s="1"/>
  <c r="R2115" i="1"/>
  <c r="R2125" i="1" s="1"/>
  <c r="V2115" i="1"/>
  <c r="V2125" i="1" s="1"/>
  <c r="Z2105" i="1"/>
  <c r="AB2105" i="1" s="1"/>
  <c r="D2116" i="1"/>
  <c r="D2126" i="1" s="1"/>
  <c r="H2116" i="1"/>
  <c r="H2126" i="1" s="1"/>
  <c r="L2116" i="1"/>
  <c r="L2126" i="1" s="1"/>
  <c r="P2116" i="1"/>
  <c r="P2126" i="1" s="1"/>
  <c r="T2116" i="1"/>
  <c r="T2126" i="1" s="1"/>
  <c r="X2116" i="1"/>
  <c r="X2126" i="1" s="1"/>
  <c r="I2118" i="1"/>
  <c r="Z2108" i="1"/>
  <c r="M2109" i="1"/>
  <c r="Q2118" i="1"/>
  <c r="Q2109" i="1"/>
  <c r="Y2118" i="1"/>
  <c r="I2109" i="1"/>
  <c r="N2113" i="1"/>
  <c r="U2118" i="1"/>
  <c r="B2113" i="1"/>
  <c r="F2113" i="1"/>
  <c r="J2107" i="1"/>
  <c r="J2109" i="1" s="1"/>
  <c r="N2107" i="1"/>
  <c r="N2109" i="1" s="1"/>
  <c r="R2113" i="1"/>
  <c r="V2113" i="1"/>
  <c r="H2114" i="1"/>
  <c r="L2114" i="1"/>
  <c r="L2124" i="1" s="1"/>
  <c r="X2114" i="1"/>
  <c r="C2115" i="1"/>
  <c r="C2125" i="1" s="1"/>
  <c r="G2115" i="1"/>
  <c r="O2115" i="1"/>
  <c r="O2125" i="1" s="1"/>
  <c r="W2115" i="1"/>
  <c r="AA2105" i="1"/>
  <c r="E2116" i="1"/>
  <c r="E2126" i="1" s="1"/>
  <c r="M2116" i="1"/>
  <c r="U2116" i="1"/>
  <c r="U2126" i="1" s="1"/>
  <c r="E2107" i="1"/>
  <c r="E2109" i="1" s="1"/>
  <c r="M2107" i="1"/>
  <c r="B2118" i="1"/>
  <c r="F2118" i="1"/>
  <c r="N2118" i="1"/>
  <c r="R2118" i="1"/>
  <c r="V2118" i="1"/>
  <c r="D2115" i="1"/>
  <c r="D2125" i="1" s="1"/>
  <c r="H2115" i="1"/>
  <c r="H2125" i="1" s="1"/>
  <c r="L2115" i="1"/>
  <c r="L2125" i="1" s="1"/>
  <c r="P2115" i="1"/>
  <c r="T2115" i="1"/>
  <c r="T2125" i="1" s="1"/>
  <c r="X2115" i="1"/>
  <c r="X2125" i="1" s="1"/>
  <c r="B2107" i="1"/>
  <c r="B2109" i="1" s="1"/>
  <c r="F2107" i="1"/>
  <c r="F2109" i="1" s="1"/>
  <c r="R2107" i="1"/>
  <c r="R2109" i="1" s="1"/>
  <c r="V2107" i="1"/>
  <c r="V2109" i="1" s="1"/>
  <c r="C2109" i="1"/>
  <c r="K2109" i="1"/>
  <c r="O2109" i="1"/>
  <c r="S2109" i="1"/>
  <c r="B2116" i="1"/>
  <c r="F2116" i="1"/>
  <c r="J2116" i="1"/>
  <c r="J2126" i="1" s="1"/>
  <c r="J2136" i="1" s="1"/>
  <c r="N2116" i="1"/>
  <c r="N2126" i="1" s="1"/>
  <c r="R2116" i="1"/>
  <c r="R2126" i="1" s="1"/>
  <c r="V2116" i="1"/>
  <c r="Z2106" i="1"/>
  <c r="D2118" i="1"/>
  <c r="H2118" i="1"/>
  <c r="L2118" i="1"/>
  <c r="P2118" i="1"/>
  <c r="T2118" i="1"/>
  <c r="X2118" i="1"/>
  <c r="H2109" i="1"/>
  <c r="X2109" i="1"/>
  <c r="C2118" i="1"/>
  <c r="K2118" i="1"/>
  <c r="S2118" i="1"/>
  <c r="K1260" i="1" l="1"/>
  <c r="K1270" i="1" s="1"/>
  <c r="K1536" i="1" s="1"/>
  <c r="K2135" i="1" s="1"/>
  <c r="I2136" i="1"/>
  <c r="AB1243" i="1"/>
  <c r="AA1192" i="1"/>
  <c r="AA1360" i="1"/>
  <c r="AA964" i="1"/>
  <c r="AA824" i="1"/>
  <c r="J2128" i="1"/>
  <c r="Q2136" i="1"/>
  <c r="AA1164" i="1"/>
  <c r="X1259" i="1"/>
  <c r="X1269" i="1" s="1"/>
  <c r="X1535" i="1" s="1"/>
  <c r="AA184" i="1"/>
  <c r="AB152" i="1"/>
  <c r="Z154" i="1"/>
  <c r="AB154" i="1" s="1"/>
  <c r="AA282" i="1"/>
  <c r="AA284" i="1" s="1"/>
  <c r="AA32" i="1"/>
  <c r="R2128" i="1"/>
  <c r="V2135" i="1"/>
  <c r="K2123" i="1"/>
  <c r="K2117" i="1"/>
  <c r="K2119" i="1" s="1"/>
  <c r="Z1895" i="1"/>
  <c r="AB1895" i="1" s="1"/>
  <c r="AA1891" i="1"/>
  <c r="AB1891" i="1"/>
  <c r="AA1947" i="1"/>
  <c r="AB1922" i="1"/>
  <c r="Z1925" i="1"/>
  <c r="AA1896" i="1"/>
  <c r="AB1896" i="1"/>
  <c r="Z1897" i="1"/>
  <c r="AB1897" i="1" s="1"/>
  <c r="AB1885" i="1"/>
  <c r="Z1887" i="1"/>
  <c r="AB1887" i="1" s="1"/>
  <c r="Z1857" i="1"/>
  <c r="AB1857" i="1" s="1"/>
  <c r="AB1855" i="1"/>
  <c r="Z1817" i="1"/>
  <c r="AB1817" i="1" s="1"/>
  <c r="AB1815" i="1"/>
  <c r="AA1887" i="1"/>
  <c r="V1308" i="1"/>
  <c r="V1310" i="1" s="1"/>
  <c r="V1294" i="1"/>
  <c r="V1298" i="1" s="1"/>
  <c r="V1300" i="1" s="1"/>
  <c r="F1308" i="1"/>
  <c r="F1310" i="1" s="1"/>
  <c r="F1294" i="1"/>
  <c r="F1298" i="1" s="1"/>
  <c r="F1300" i="1" s="1"/>
  <c r="M1685" i="1"/>
  <c r="M1687" i="1" s="1"/>
  <c r="M1672" i="1"/>
  <c r="Q1529" i="1"/>
  <c r="Q1500" i="1"/>
  <c r="T1308" i="1"/>
  <c r="T1310" i="1" s="1"/>
  <c r="T1294" i="1"/>
  <c r="T1298" i="1" s="1"/>
  <c r="T1300" i="1" s="1"/>
  <c r="Z942" i="1"/>
  <c r="AB942" i="1" s="1"/>
  <c r="AB938" i="1"/>
  <c r="AA938" i="1"/>
  <c r="AA942" i="1" s="1"/>
  <c r="X1498" i="1"/>
  <c r="X1500" i="1" s="1"/>
  <c r="X1524" i="1"/>
  <c r="P1498" i="1"/>
  <c r="P1500" i="1" s="1"/>
  <c r="H1498" i="1"/>
  <c r="H1500" i="1" s="1"/>
  <c r="H1524" i="1"/>
  <c r="AB1123" i="1"/>
  <c r="P1052" i="1"/>
  <c r="P1258" i="1"/>
  <c r="S1053" i="1"/>
  <c r="N1048" i="1"/>
  <c r="N1062" i="1"/>
  <c r="Z832" i="1"/>
  <c r="AB828" i="1"/>
  <c r="AA828" i="1"/>
  <c r="AA832" i="1" s="1"/>
  <c r="Z752" i="1"/>
  <c r="AB748" i="1"/>
  <c r="AA748" i="1"/>
  <c r="AA752" i="1" s="1"/>
  <c r="AA754" i="1" s="1"/>
  <c r="AA562" i="1"/>
  <c r="AA564" i="1" s="1"/>
  <c r="AA510" i="1"/>
  <c r="Z492" i="1"/>
  <c r="AB492" i="1" s="1"/>
  <c r="AA488" i="1"/>
  <c r="AA492" i="1" s="1"/>
  <c r="C1535" i="1"/>
  <c r="F1258" i="1"/>
  <c r="F1052" i="1"/>
  <c r="Z784" i="1"/>
  <c r="AB784" i="1" s="1"/>
  <c r="Z574" i="1"/>
  <c r="AB574" i="1" s="1"/>
  <c r="AA573" i="1"/>
  <c r="Z508" i="1"/>
  <c r="AA344" i="1"/>
  <c r="Z329" i="1"/>
  <c r="AB1233" i="1"/>
  <c r="AA1233" i="1"/>
  <c r="Z1234" i="1"/>
  <c r="AB1234" i="1" s="1"/>
  <c r="Z1063" i="1"/>
  <c r="M1053" i="1"/>
  <c r="E1053" i="1"/>
  <c r="Z952" i="1"/>
  <c r="AB948" i="1"/>
  <c r="AA948" i="1"/>
  <c r="Z532" i="1"/>
  <c r="AA528" i="1"/>
  <c r="AA532" i="1" s="1"/>
  <c r="AA534" i="1" s="1"/>
  <c r="Z452" i="1"/>
  <c r="AA448" i="1"/>
  <c r="AB429" i="1"/>
  <c r="AA429" i="1"/>
  <c r="AA339" i="1"/>
  <c r="U332" i="1"/>
  <c r="U334" i="1" s="1"/>
  <c r="AB253" i="1"/>
  <c r="AA253" i="1"/>
  <c r="AB189" i="1"/>
  <c r="AA189" i="1"/>
  <c r="X103" i="1"/>
  <c r="X114" i="1"/>
  <c r="H103" i="1"/>
  <c r="H114" i="1"/>
  <c r="Q112" i="1"/>
  <c r="Q114" i="1" s="1"/>
  <c r="Q98" i="1"/>
  <c r="Q102" i="1" s="1"/>
  <c r="Q104" i="1" s="1"/>
  <c r="W104" i="1"/>
  <c r="G104" i="1"/>
  <c r="I1298" i="1"/>
  <c r="I1300" i="1" s="1"/>
  <c r="AA984" i="1"/>
  <c r="AA904" i="1"/>
  <c r="Z852" i="1"/>
  <c r="AB848" i="1"/>
  <c r="AA848" i="1"/>
  <c r="AA852" i="1" s="1"/>
  <c r="Z692" i="1"/>
  <c r="AB688" i="1"/>
  <c r="AA688" i="1"/>
  <c r="I512" i="1"/>
  <c r="I514" i="1" s="1"/>
  <c r="Z432" i="1"/>
  <c r="AB432" i="1" s="1"/>
  <c r="AA428" i="1"/>
  <c r="Z252" i="1"/>
  <c r="AB252" i="1" s="1"/>
  <c r="AB248" i="1"/>
  <c r="Z224" i="1"/>
  <c r="AB224" i="1" s="1"/>
  <c r="AB223" i="1"/>
  <c r="Z172" i="1"/>
  <c r="AB172" i="1" s="1"/>
  <c r="AB168" i="1"/>
  <c r="X62" i="1"/>
  <c r="H62" i="1"/>
  <c r="Z30" i="1"/>
  <c r="AB30" i="1" s="1"/>
  <c r="AB26" i="1"/>
  <c r="AB364" i="1"/>
  <c r="H100" i="1"/>
  <c r="H1260" i="1" s="1"/>
  <c r="H1270" i="1" s="1"/>
  <c r="H1536" i="1" s="1"/>
  <c r="H2135" i="1" s="1"/>
  <c r="X102" i="1"/>
  <c r="AB94" i="1"/>
  <c r="P60" i="1"/>
  <c r="Z192" i="1"/>
  <c r="AA150" i="1"/>
  <c r="AA152" i="1" s="1"/>
  <c r="AA154" i="1" s="1"/>
  <c r="B100" i="1"/>
  <c r="Z872" i="1"/>
  <c r="AB868" i="1"/>
  <c r="AA868" i="1"/>
  <c r="AA872" i="1" s="1"/>
  <c r="AA874" i="1" s="1"/>
  <c r="X99" i="1"/>
  <c r="N102" i="1"/>
  <c r="P332" i="1"/>
  <c r="P334" i="1" s="1"/>
  <c r="Z284" i="1"/>
  <c r="AB284" i="1" s="1"/>
  <c r="AB282" i="1"/>
  <c r="L102" i="1"/>
  <c r="AA192" i="1"/>
  <c r="AA194" i="1" s="1"/>
  <c r="S2128" i="1"/>
  <c r="L2128" i="1"/>
  <c r="L2119" i="1"/>
  <c r="V2126" i="1"/>
  <c r="V2136" i="1" s="1"/>
  <c r="F2126" i="1"/>
  <c r="F2136" i="1" s="1"/>
  <c r="N2128" i="1"/>
  <c r="G2125" i="1"/>
  <c r="H2124" i="1"/>
  <c r="N2117" i="1"/>
  <c r="N2119" i="1" s="1"/>
  <c r="Q2128" i="1"/>
  <c r="H2136" i="1"/>
  <c r="R2135" i="1"/>
  <c r="Q2123" i="1"/>
  <c r="Q2117" i="1"/>
  <c r="Q2119" i="1" s="1"/>
  <c r="Z2115" i="1"/>
  <c r="AA2115" i="1" s="1"/>
  <c r="T2123" i="1"/>
  <c r="T2117" i="1"/>
  <c r="H2123" i="1"/>
  <c r="H2117" i="1"/>
  <c r="N2134" i="1"/>
  <c r="R2079" i="1"/>
  <c r="U2079" i="1"/>
  <c r="M2079" i="1"/>
  <c r="Z2078" i="1"/>
  <c r="M2118" i="1"/>
  <c r="E2079" i="1"/>
  <c r="G2128" i="1"/>
  <c r="T2065" i="1"/>
  <c r="T2067" i="1" s="1"/>
  <c r="D2065" i="1"/>
  <c r="Z2007" i="1"/>
  <c r="AB2007" i="1" s="1"/>
  <c r="B2062" i="1"/>
  <c r="AA1902" i="1"/>
  <c r="AA1906" i="1"/>
  <c r="AA1907" i="1" s="1"/>
  <c r="AA1847" i="1"/>
  <c r="Z2066" i="1"/>
  <c r="AA2015" i="1"/>
  <c r="AA2017" i="1" s="1"/>
  <c r="Z1957" i="1"/>
  <c r="AB1957" i="1" s="1"/>
  <c r="AB1955" i="1"/>
  <c r="AA1732" i="1"/>
  <c r="AB1722" i="1"/>
  <c r="AA1722" i="1"/>
  <c r="AA1725" i="1" s="1"/>
  <c r="AA1727" i="1" s="1"/>
  <c r="Z1725" i="1"/>
  <c r="Z2063" i="1"/>
  <c r="AB1552" i="1"/>
  <c r="AA1552" i="1"/>
  <c r="C2062" i="1"/>
  <c r="C2124" i="1" s="1"/>
  <c r="C2134" i="1" s="1"/>
  <c r="V2061" i="1"/>
  <c r="V2065" i="1" s="1"/>
  <c r="V2067" i="1" s="1"/>
  <c r="N2061" i="1"/>
  <c r="N2065" i="1" s="1"/>
  <c r="N2067" i="1" s="1"/>
  <c r="F2061" i="1"/>
  <c r="F2065" i="1" s="1"/>
  <c r="Z1653" i="1"/>
  <c r="AB1653" i="1" s="1"/>
  <c r="AA1505" i="1"/>
  <c r="AA2063" i="1"/>
  <c r="Z1837" i="1"/>
  <c r="AB1837" i="1" s="1"/>
  <c r="P1675" i="1"/>
  <c r="P1677" i="1" s="1"/>
  <c r="Z1633" i="1"/>
  <c r="AB1633" i="1" s="1"/>
  <c r="AB1631" i="1"/>
  <c r="Y1537" i="1"/>
  <c r="Y2136" i="1" s="1"/>
  <c r="M1527" i="1"/>
  <c r="Z1497" i="1"/>
  <c r="D1535" i="1"/>
  <c r="W1685" i="1"/>
  <c r="W1687" i="1" s="1"/>
  <c r="W1672" i="1"/>
  <c r="W1675" i="1" s="1"/>
  <c r="W1677" i="1" s="1"/>
  <c r="K1685" i="1"/>
  <c r="K1687" i="1" s="1"/>
  <c r="K1672" i="1"/>
  <c r="K1675" i="1" s="1"/>
  <c r="K1677" i="1" s="1"/>
  <c r="C1685" i="1"/>
  <c r="C1687" i="1" s="1"/>
  <c r="C1672" i="1"/>
  <c r="C1675" i="1" s="1"/>
  <c r="C1677" i="1" s="1"/>
  <c r="AB1445" i="1"/>
  <c r="AA1445" i="1"/>
  <c r="AA1448" i="1" s="1"/>
  <c r="AA1450" i="1" s="1"/>
  <c r="AA1692" i="1"/>
  <c r="AA1695" i="1" s="1"/>
  <c r="AA1697" i="1" s="1"/>
  <c r="Z1682" i="1"/>
  <c r="AB1692" i="1"/>
  <c r="Z1695" i="1"/>
  <c r="E1685" i="1"/>
  <c r="E1687" i="1" s="1"/>
  <c r="E1672" i="1"/>
  <c r="E1675" i="1" s="1"/>
  <c r="E1677" i="1" s="1"/>
  <c r="Z1561" i="1"/>
  <c r="AA1557" i="1"/>
  <c r="AA1561" i="1" s="1"/>
  <c r="AA1563" i="1" s="1"/>
  <c r="AB1557" i="1"/>
  <c r="U1529" i="1"/>
  <c r="U1500" i="1"/>
  <c r="Z1499" i="1"/>
  <c r="M1529" i="1"/>
  <c r="M1500" i="1"/>
  <c r="I1529" i="1"/>
  <c r="R1500" i="1"/>
  <c r="R1529" i="1"/>
  <c r="J1529" i="1"/>
  <c r="B1529" i="1"/>
  <c r="AA1499" i="1"/>
  <c r="U1536" i="1"/>
  <c r="P1308" i="1"/>
  <c r="P1310" i="1" s="1"/>
  <c r="P1294" i="1"/>
  <c r="P1298" i="1" s="1"/>
  <c r="P1300" i="1" s="1"/>
  <c r="C1308" i="1"/>
  <c r="C1310" i="1" s="1"/>
  <c r="C1294" i="1"/>
  <c r="C1298" i="1" s="1"/>
  <c r="C1300" i="1" s="1"/>
  <c r="AA1249" i="1"/>
  <c r="AA1252" i="1" s="1"/>
  <c r="AB1239" i="1"/>
  <c r="Z1380" i="1"/>
  <c r="AB1380" i="1" s="1"/>
  <c r="V1258" i="1"/>
  <c r="AA1199" i="1"/>
  <c r="AB1143" i="1"/>
  <c r="AA1425" i="1"/>
  <c r="Z1368" i="1"/>
  <c r="AB1364" i="1"/>
  <c r="AA1364" i="1"/>
  <c r="AA1368" i="1" s="1"/>
  <c r="T1244" i="1"/>
  <c r="L1244" i="1"/>
  <c r="D1244" i="1"/>
  <c r="W1260" i="1"/>
  <c r="W1270" i="1" s="1"/>
  <c r="W1536" i="1" s="1"/>
  <c r="Z1202" i="1"/>
  <c r="AB1202" i="1" s="1"/>
  <c r="AB1198" i="1"/>
  <c r="AA1198" i="1"/>
  <c r="AA1202" i="1" s="1"/>
  <c r="Z1122" i="1"/>
  <c r="AB1122" i="1" s="1"/>
  <c r="AB1118" i="1"/>
  <c r="AA1118" i="1"/>
  <c r="AA1122" i="1" s="1"/>
  <c r="Z1104" i="1"/>
  <c r="AB1104" i="1" s="1"/>
  <c r="AB1103" i="1"/>
  <c r="R1537" i="1"/>
  <c r="O1498" i="1"/>
  <c r="O1500" i="1" s="1"/>
  <c r="T1064" i="1"/>
  <c r="T1053" i="1"/>
  <c r="T1263" i="1" s="1"/>
  <c r="L1053" i="1"/>
  <c r="D1064" i="1"/>
  <c r="D1053" i="1"/>
  <c r="D1263" i="1" s="1"/>
  <c r="U1062" i="1"/>
  <c r="U1048" i="1"/>
  <c r="M1062" i="1"/>
  <c r="M1064" i="1" s="1"/>
  <c r="Z1058" i="1"/>
  <c r="M1048" i="1"/>
  <c r="G1053" i="1"/>
  <c r="G1064" i="1"/>
  <c r="Z922" i="1"/>
  <c r="AB922" i="1" s="1"/>
  <c r="AB918" i="1"/>
  <c r="AA918" i="1"/>
  <c r="AA922" i="1" s="1"/>
  <c r="AA924" i="1" s="1"/>
  <c r="AA894" i="1"/>
  <c r="Z762" i="1"/>
  <c r="AB762" i="1" s="1"/>
  <c r="AB758" i="1"/>
  <c r="AA758" i="1"/>
  <c r="AA762" i="1" s="1"/>
  <c r="AA764" i="1" s="1"/>
  <c r="AB649" i="1"/>
  <c r="AA649" i="1"/>
  <c r="Z634" i="1"/>
  <c r="AB634" i="1" s="1"/>
  <c r="AA633" i="1"/>
  <c r="AA634" i="1" s="1"/>
  <c r="R1498" i="1"/>
  <c r="J1524" i="1"/>
  <c r="J1498" i="1"/>
  <c r="J1500" i="1" s="1"/>
  <c r="B1498" i="1"/>
  <c r="B1500" i="1" s="1"/>
  <c r="U1308" i="1"/>
  <c r="U1310" i="1" s="1"/>
  <c r="U1294" i="1"/>
  <c r="U1298" i="1" s="1"/>
  <c r="U1300" i="1" s="1"/>
  <c r="E1308" i="1"/>
  <c r="E1310" i="1" s="1"/>
  <c r="E1294" i="1"/>
  <c r="E1298" i="1" s="1"/>
  <c r="E1300" i="1" s="1"/>
  <c r="AB1153" i="1"/>
  <c r="AA1153" i="1"/>
  <c r="AA1154" i="1" s="1"/>
  <c r="Z1112" i="1"/>
  <c r="AB1112" i="1" s="1"/>
  <c r="AB1108" i="1"/>
  <c r="Z1032" i="1"/>
  <c r="AB1028" i="1"/>
  <c r="AA1028" i="1"/>
  <c r="AA1032" i="1" s="1"/>
  <c r="AA1034" i="1" s="1"/>
  <c r="D1537" i="1"/>
  <c r="D2136" i="1" s="1"/>
  <c r="D1536" i="1"/>
  <c r="Z1518" i="1"/>
  <c r="AB1518" i="1" s="1"/>
  <c r="AA1514" i="1"/>
  <c r="AA1518" i="1" s="1"/>
  <c r="E1524" i="1"/>
  <c r="E1498" i="1"/>
  <c r="Z1102" i="1"/>
  <c r="AB1102" i="1" s="1"/>
  <c r="AB1098" i="1"/>
  <c r="AA1098" i="1"/>
  <c r="AA1102" i="1" s="1"/>
  <c r="R1053" i="1"/>
  <c r="J1053" i="1"/>
  <c r="B1053" i="1"/>
  <c r="AA1063" i="1"/>
  <c r="K1261" i="1"/>
  <c r="K1271" i="1" s="1"/>
  <c r="K1537" i="1" s="1"/>
  <c r="K2136" i="1" s="1"/>
  <c r="Z632" i="1"/>
  <c r="AB632" i="1" s="1"/>
  <c r="AA628" i="1"/>
  <c r="AA632" i="1" s="1"/>
  <c r="Z622" i="1"/>
  <c r="Z1306" i="1"/>
  <c r="M1296" i="1"/>
  <c r="Z1296" i="1" s="1"/>
  <c r="L1048" i="1"/>
  <c r="L1062" i="1"/>
  <c r="L1064" i="1" s="1"/>
  <c r="K1053" i="1"/>
  <c r="I1263" i="1"/>
  <c r="Z912" i="1"/>
  <c r="AB908" i="1"/>
  <c r="AA908" i="1"/>
  <c r="AA912" i="1" s="1"/>
  <c r="AA914" i="1" s="1"/>
  <c r="K872" i="1"/>
  <c r="K874" i="1" s="1"/>
  <c r="Z724" i="1"/>
  <c r="AB724" i="1" s="1"/>
  <c r="AA638" i="1"/>
  <c r="AA642" i="1" s="1"/>
  <c r="AA644" i="1" s="1"/>
  <c r="Z604" i="1"/>
  <c r="AB604" i="1" s="1"/>
  <c r="Z412" i="1"/>
  <c r="AB412" i="1" s="1"/>
  <c r="AA408" i="1"/>
  <c r="AA412" i="1" s="1"/>
  <c r="Z402" i="1"/>
  <c r="O332" i="1"/>
  <c r="O334" i="1" s="1"/>
  <c r="B114" i="1"/>
  <c r="B103" i="1"/>
  <c r="Z50" i="1"/>
  <c r="AA46" i="1"/>
  <c r="J1048" i="1"/>
  <c r="J1062" i="1"/>
  <c r="J1064" i="1" s="1"/>
  <c r="Z944" i="1"/>
  <c r="AB944" i="1" s="1"/>
  <c r="Z864" i="1"/>
  <c r="AB864" i="1" s="1"/>
  <c r="Z732" i="1"/>
  <c r="AB728" i="1"/>
  <c r="AA728" i="1"/>
  <c r="AA732" i="1" s="1"/>
  <c r="AA598" i="1"/>
  <c r="AA602" i="1" s="1"/>
  <c r="AA604" i="1" s="1"/>
  <c r="Z564" i="1"/>
  <c r="AB564" i="1" s="1"/>
  <c r="AB542" i="1"/>
  <c r="AB529" i="1"/>
  <c r="AA529" i="1"/>
  <c r="AA509" i="1"/>
  <c r="M512" i="1"/>
  <c r="M514" i="1" s="1"/>
  <c r="AA458" i="1"/>
  <c r="AA462" i="1" s="1"/>
  <c r="AA378" i="1"/>
  <c r="AA382" i="1" s="1"/>
  <c r="AA384" i="1" s="1"/>
  <c r="B334" i="1"/>
  <c r="AB31" i="1"/>
  <c r="AA1305" i="1"/>
  <c r="B1295" i="1"/>
  <c r="U1064" i="1"/>
  <c r="U1053" i="1"/>
  <c r="Z764" i="1"/>
  <c r="AB764" i="1" s="1"/>
  <c r="B512" i="1"/>
  <c r="B514" i="1" s="1"/>
  <c r="AA508" i="1"/>
  <c r="Z372" i="1"/>
  <c r="AA368" i="1"/>
  <c r="AA372" i="1" s="1"/>
  <c r="AA374" i="1" s="1"/>
  <c r="AB362" i="1"/>
  <c r="Q332" i="1"/>
  <c r="Q334" i="1" s="1"/>
  <c r="Z324" i="1"/>
  <c r="AB324" i="1" s="1"/>
  <c r="AA323" i="1"/>
  <c r="AA324" i="1" s="1"/>
  <c r="AA248" i="1"/>
  <c r="AA252" i="1" s="1"/>
  <c r="Z242" i="1"/>
  <c r="AB238" i="1"/>
  <c r="AA238" i="1"/>
  <c r="AA242" i="1" s="1"/>
  <c r="AA244" i="1" s="1"/>
  <c r="AB213" i="1"/>
  <c r="AA213" i="1"/>
  <c r="AA214" i="1" s="1"/>
  <c r="AB133" i="1"/>
  <c r="AA133" i="1"/>
  <c r="AA134" i="1" s="1"/>
  <c r="Z134" i="1"/>
  <c r="AB134" i="1" s="1"/>
  <c r="Z122" i="1"/>
  <c r="AB122" i="1" s="1"/>
  <c r="AB118" i="1"/>
  <c r="AA118" i="1"/>
  <c r="T103" i="1"/>
  <c r="T114" i="1"/>
  <c r="D103" i="1"/>
  <c r="D114" i="1"/>
  <c r="AA109" i="1"/>
  <c r="B99" i="1"/>
  <c r="M112" i="1"/>
  <c r="M114" i="1" s="1"/>
  <c r="Z108" i="1"/>
  <c r="M98" i="1"/>
  <c r="S104" i="1"/>
  <c r="B74" i="1"/>
  <c r="AA1405" i="1"/>
  <c r="Q1263" i="1"/>
  <c r="Z1012" i="1"/>
  <c r="AB1008" i="1"/>
  <c r="AA1008" i="1"/>
  <c r="AA1012" i="1" s="1"/>
  <c r="AA1014" i="1" s="1"/>
  <c r="Z744" i="1"/>
  <c r="AB744" i="1" s="1"/>
  <c r="Z682" i="1"/>
  <c r="AB682" i="1" s="1"/>
  <c r="Z502" i="1"/>
  <c r="Z342" i="1"/>
  <c r="AB342" i="1" s="1"/>
  <c r="Z314" i="1"/>
  <c r="AB314" i="1" s="1"/>
  <c r="AB313" i="1"/>
  <c r="Z132" i="1"/>
  <c r="AB132" i="1" s="1"/>
  <c r="AB128" i="1"/>
  <c r="AB83" i="1"/>
  <c r="T62" i="1"/>
  <c r="D62" i="1"/>
  <c r="AA182" i="1"/>
  <c r="P98" i="1"/>
  <c r="P102" i="1" s="1"/>
  <c r="AA82" i="1"/>
  <c r="AA84" i="1" s="1"/>
  <c r="Z56" i="1"/>
  <c r="J104" i="1"/>
  <c r="R98" i="1"/>
  <c r="R102" i="1" s="1"/>
  <c r="T99" i="1"/>
  <c r="T1259" i="1" s="1"/>
  <c r="T1269" i="1" s="1"/>
  <c r="T1535" i="1" s="1"/>
  <c r="T2134" i="1" s="1"/>
  <c r="AA689" i="1"/>
  <c r="C100" i="1"/>
  <c r="C1260" i="1" s="1"/>
  <c r="C1270" i="1" s="1"/>
  <c r="C1536" i="1" s="1"/>
  <c r="C2135" i="1" s="1"/>
  <c r="S98" i="1"/>
  <c r="S102" i="1" s="1"/>
  <c r="K98" i="1"/>
  <c r="C98" i="1"/>
  <c r="C102" i="1" s="1"/>
  <c r="C104" i="1" s="1"/>
  <c r="M99" i="1"/>
  <c r="D98" i="1"/>
  <c r="D102" i="1" s="1"/>
  <c r="N104" i="1"/>
  <c r="R99" i="1"/>
  <c r="R1259" i="1" s="1"/>
  <c r="R1269" i="1" s="1"/>
  <c r="R1535" i="1" s="1"/>
  <c r="R2134" i="1" s="1"/>
  <c r="AA57" i="1"/>
  <c r="K1308" i="1"/>
  <c r="K1310" i="1" s="1"/>
  <c r="K1294" i="1"/>
  <c r="K1298" i="1" s="1"/>
  <c r="K1300" i="1" s="1"/>
  <c r="B1242" i="1"/>
  <c r="AA1239" i="1"/>
  <c r="AA1380" i="1"/>
  <c r="Z1328" i="1"/>
  <c r="AB1324" i="1"/>
  <c r="AA1324" i="1"/>
  <c r="AA1328" i="1" s="1"/>
  <c r="AA1330" i="1" s="1"/>
  <c r="N1263" i="1"/>
  <c r="N1244" i="1"/>
  <c r="AB1223" i="1"/>
  <c r="AB1093" i="1"/>
  <c r="Z1094" i="1"/>
  <c r="AB1094" i="1" s="1"/>
  <c r="AA1093" i="1"/>
  <c r="G1294" i="1"/>
  <c r="G1298" i="1" s="1"/>
  <c r="G1300" i="1" s="1"/>
  <c r="G1308" i="1"/>
  <c r="G1310" i="1" s="1"/>
  <c r="O1260" i="1"/>
  <c r="O1270" i="1" s="1"/>
  <c r="O1536" i="1" s="1"/>
  <c r="O2135" i="1" s="1"/>
  <c r="O1242" i="1"/>
  <c r="O1244" i="1" s="1"/>
  <c r="AB1213" i="1"/>
  <c r="Z1214" i="1"/>
  <c r="AB1214" i="1" s="1"/>
  <c r="AA1213" i="1"/>
  <c r="AB1133" i="1"/>
  <c r="Z1134" i="1"/>
  <c r="AB1134" i="1" s="1"/>
  <c r="AA1133" i="1"/>
  <c r="S1498" i="1"/>
  <c r="S1500" i="1" s="1"/>
  <c r="Z1388" i="1"/>
  <c r="AB1384" i="1"/>
  <c r="AA1384" i="1"/>
  <c r="AA1388" i="1" s="1"/>
  <c r="O1053" i="1"/>
  <c r="O1064" i="1"/>
  <c r="AA854" i="1"/>
  <c r="Z802" i="1"/>
  <c r="AB802" i="1" s="1"/>
  <c r="AB798" i="1"/>
  <c r="AA798" i="1"/>
  <c r="AA802" i="1" s="1"/>
  <c r="AA804" i="1" s="1"/>
  <c r="Z1348" i="1"/>
  <c r="AB1344" i="1"/>
  <c r="AA1344" i="1"/>
  <c r="AA1348" i="1" s="1"/>
  <c r="AA1350" i="1" s="1"/>
  <c r="Z1204" i="1"/>
  <c r="AB1204" i="1" s="1"/>
  <c r="AB1203" i="1"/>
  <c r="L1536" i="1"/>
  <c r="M1498" i="1"/>
  <c r="Z1494" i="1"/>
  <c r="Z1498" i="1" s="1"/>
  <c r="AB1498" i="1" s="1"/>
  <c r="Q1294" i="1"/>
  <c r="Q1298" i="1" s="1"/>
  <c r="Q1300" i="1" s="1"/>
  <c r="Q1308" i="1"/>
  <c r="Q1310" i="1" s="1"/>
  <c r="AB1089" i="1"/>
  <c r="AA1089" i="1"/>
  <c r="AA1092" i="1" s="1"/>
  <c r="O1261" i="1"/>
  <c r="O1271" i="1" s="1"/>
  <c r="W1062" i="1"/>
  <c r="W1048" i="1"/>
  <c r="O1062" i="1"/>
  <c r="O1048" i="1"/>
  <c r="G1062" i="1"/>
  <c r="G1048" i="1"/>
  <c r="K2128" i="1"/>
  <c r="X2128" i="1"/>
  <c r="H2128" i="1"/>
  <c r="H2119" i="1"/>
  <c r="B2126" i="1"/>
  <c r="V2123" i="1"/>
  <c r="V2117" i="1"/>
  <c r="T2136" i="1"/>
  <c r="N2135" i="1"/>
  <c r="Z2107" i="1"/>
  <c r="AB2107" i="1" s="1"/>
  <c r="AA2103" i="1"/>
  <c r="AB2103" i="1"/>
  <c r="S2135" i="1"/>
  <c r="H2067" i="1"/>
  <c r="P2065" i="1"/>
  <c r="P2067" i="1" s="1"/>
  <c r="F2067" i="1"/>
  <c r="Z2027" i="1"/>
  <c r="AB2027" i="1" s="1"/>
  <c r="S2067" i="1"/>
  <c r="Z1715" i="1"/>
  <c r="AB1712" i="1"/>
  <c r="AA1712" i="1"/>
  <c r="AA1715" i="1" s="1"/>
  <c r="AA1717" i="1" s="1"/>
  <c r="Z1663" i="1"/>
  <c r="AA1659" i="1"/>
  <c r="AA1663" i="1" s="1"/>
  <c r="AA1665" i="1" s="1"/>
  <c r="AB1659" i="1"/>
  <c r="AB1894" i="1"/>
  <c r="AA1894" i="1"/>
  <c r="N1535" i="1"/>
  <c r="U1537" i="1"/>
  <c r="U2136" i="1" s="1"/>
  <c r="P1535" i="1"/>
  <c r="P2134" i="1" s="1"/>
  <c r="R1308" i="1"/>
  <c r="R1310" i="1" s="1"/>
  <c r="R1294" i="1"/>
  <c r="R1298" i="1" s="1"/>
  <c r="R1300" i="1" s="1"/>
  <c r="B1308" i="1"/>
  <c r="B1310" i="1" s="1"/>
  <c r="B1294" i="1"/>
  <c r="AA1304" i="1"/>
  <c r="AA1284" i="1"/>
  <c r="AA1288" i="1" s="1"/>
  <c r="Y1685" i="1"/>
  <c r="Y1687" i="1" s="1"/>
  <c r="Y1672" i="1"/>
  <c r="Y1675" i="1" s="1"/>
  <c r="Y1677" i="1" s="1"/>
  <c r="E1536" i="1"/>
  <c r="E2135" i="1" s="1"/>
  <c r="AA1479" i="1"/>
  <c r="L1308" i="1"/>
  <c r="L1310" i="1" s="1"/>
  <c r="L1294" i="1"/>
  <c r="L1298" i="1" s="1"/>
  <c r="L1300" i="1" s="1"/>
  <c r="Z1398" i="1"/>
  <c r="AB1398" i="1" s="1"/>
  <c r="AB1394" i="1"/>
  <c r="AA1394" i="1"/>
  <c r="AA1398" i="1" s="1"/>
  <c r="AA1400" i="1" s="1"/>
  <c r="Z1318" i="1"/>
  <c r="AB1318" i="1" s="1"/>
  <c r="AB1314" i="1"/>
  <c r="AA1314" i="1"/>
  <c r="AA1318" i="1" s="1"/>
  <c r="J1244" i="1"/>
  <c r="AA1243" i="1"/>
  <c r="B1244" i="1"/>
  <c r="AB1229" i="1"/>
  <c r="AA1229" i="1"/>
  <c r="AA1223" i="1"/>
  <c r="AA1224" i="1" s="1"/>
  <c r="AA1420" i="1"/>
  <c r="W1294" i="1"/>
  <c r="W1298" i="1" s="1"/>
  <c r="W1300" i="1" s="1"/>
  <c r="W1308" i="1"/>
  <c r="W1310" i="1" s="1"/>
  <c r="AA1172" i="1"/>
  <c r="K1498" i="1"/>
  <c r="K1500" i="1" s="1"/>
  <c r="Z1072" i="1"/>
  <c r="AB1072" i="1" s="1"/>
  <c r="AB1068" i="1"/>
  <c r="AA1068" i="1"/>
  <c r="AA1072" i="1" s="1"/>
  <c r="Z722" i="1"/>
  <c r="AB722" i="1" s="1"/>
  <c r="AB718" i="1"/>
  <c r="AA718" i="1"/>
  <c r="AA722" i="1" s="1"/>
  <c r="AA724" i="1" s="1"/>
  <c r="AB662" i="1"/>
  <c r="Z664" i="1"/>
  <c r="AB664" i="1" s="1"/>
  <c r="AA1203" i="1"/>
  <c r="AA1204" i="1" s="1"/>
  <c r="P2128" i="1"/>
  <c r="AB2106" i="1"/>
  <c r="AA2106" i="1"/>
  <c r="L2135" i="1"/>
  <c r="B2128" i="1"/>
  <c r="M2126" i="1"/>
  <c r="Z2116" i="1"/>
  <c r="AA2116" i="1" s="1"/>
  <c r="U2119" i="1"/>
  <c r="U2128" i="1"/>
  <c r="I2128" i="1"/>
  <c r="I2119" i="1"/>
  <c r="L2136" i="1"/>
  <c r="B2125" i="1"/>
  <c r="U2135" i="1"/>
  <c r="L2123" i="1"/>
  <c r="L2117" i="1"/>
  <c r="S2123" i="1"/>
  <c r="S2117" i="1"/>
  <c r="S2119" i="1" s="1"/>
  <c r="C2123" i="1"/>
  <c r="C2117" i="1"/>
  <c r="J2079" i="1"/>
  <c r="X2065" i="1"/>
  <c r="AA1912" i="1"/>
  <c r="AA1915" i="1" s="1"/>
  <c r="AA1917" i="1" s="1"/>
  <c r="AB1912" i="1"/>
  <c r="Z1581" i="1"/>
  <c r="AA1577" i="1"/>
  <c r="AA1581" i="1" s="1"/>
  <c r="AA1583" i="1" s="1"/>
  <c r="AB1577" i="1"/>
  <c r="B1675" i="1"/>
  <c r="B1677" i="1" s="1"/>
  <c r="AA1671" i="1"/>
  <c r="AB1567" i="1"/>
  <c r="Z1571" i="1"/>
  <c r="V1535" i="1"/>
  <c r="H1535" i="1"/>
  <c r="S1536" i="1"/>
  <c r="N1308" i="1"/>
  <c r="N1310" i="1" s="1"/>
  <c r="N1294" i="1"/>
  <c r="N1298" i="1" s="1"/>
  <c r="N1300" i="1" s="1"/>
  <c r="M1295" i="1"/>
  <c r="Z1305" i="1"/>
  <c r="AB1305" i="1" s="1"/>
  <c r="U1685" i="1"/>
  <c r="U1687" i="1" s="1"/>
  <c r="U1672" i="1"/>
  <c r="U1675" i="1" s="1"/>
  <c r="U1677" i="1" s="1"/>
  <c r="M1551" i="1"/>
  <c r="M1553" i="1" s="1"/>
  <c r="Z1547" i="1"/>
  <c r="Y1529" i="1"/>
  <c r="Y1536" i="1"/>
  <c r="D1308" i="1"/>
  <c r="D1310" i="1" s="1"/>
  <c r="D1294" i="1"/>
  <c r="D1298" i="1" s="1"/>
  <c r="D1300" i="1" s="1"/>
  <c r="Z1438" i="1"/>
  <c r="AB1438" i="1" s="1"/>
  <c r="AB1434" i="1"/>
  <c r="AA1434" i="1"/>
  <c r="AA1370" i="1"/>
  <c r="AA1290" i="1"/>
  <c r="V1244" i="1"/>
  <c r="F1263" i="1"/>
  <c r="F1244" i="1"/>
  <c r="G1498" i="1"/>
  <c r="G1500" i="1" s="1"/>
  <c r="AA1232" i="1"/>
  <c r="Z1061" i="1"/>
  <c r="AA1061" i="1" s="1"/>
  <c r="M1051" i="1"/>
  <c r="Z1051" i="1" s="1"/>
  <c r="I1062" i="1"/>
  <c r="I1064" i="1" s="1"/>
  <c r="I1048" i="1"/>
  <c r="AA974" i="1"/>
  <c r="Z592" i="1"/>
  <c r="AA588" i="1"/>
  <c r="Z1448" i="1"/>
  <c r="U1524" i="1"/>
  <c r="U1498" i="1"/>
  <c r="AB1465" i="1"/>
  <c r="AA1465" i="1"/>
  <c r="AA1468" i="1" s="1"/>
  <c r="Z1468" i="1"/>
  <c r="AB1468" i="1" s="1"/>
  <c r="AA1435" i="1"/>
  <c r="AB1193" i="1"/>
  <c r="AA1193" i="1"/>
  <c r="AA1194" i="1" s="1"/>
  <c r="R2136" i="1"/>
  <c r="D2135" i="1"/>
  <c r="F2123" i="1"/>
  <c r="F2117" i="1"/>
  <c r="AB2098" i="1"/>
  <c r="Z2099" i="1"/>
  <c r="AB2099" i="1" s="1"/>
  <c r="F2135" i="1"/>
  <c r="P2123" i="1"/>
  <c r="P2117" i="1"/>
  <c r="P2119" i="1" s="1"/>
  <c r="E2119" i="1"/>
  <c r="E2128" i="1"/>
  <c r="O2123" i="1"/>
  <c r="O2117" i="1"/>
  <c r="O2119" i="1" s="1"/>
  <c r="AB2088" i="1"/>
  <c r="Z2089" i="1"/>
  <c r="AB2089" i="1" s="1"/>
  <c r="Y2123" i="1"/>
  <c r="Y2065" i="1"/>
  <c r="Y2067" i="1" s="1"/>
  <c r="Z1997" i="1"/>
  <c r="AB1997" i="1" s="1"/>
  <c r="AB1995" i="1"/>
  <c r="X2067" i="1"/>
  <c r="Z1915" i="1"/>
  <c r="AA1807" i="1"/>
  <c r="D2134" i="1"/>
  <c r="AA1587" i="1"/>
  <c r="AA1591" i="1" s="1"/>
  <c r="AA1593" i="1" s="1"/>
  <c r="Z1591" i="1"/>
  <c r="AB1587" i="1"/>
  <c r="AB1742" i="1"/>
  <c r="Z1745" i="1"/>
  <c r="C1537" i="1"/>
  <c r="C2136" i="1" s="1"/>
  <c r="B1525" i="1"/>
  <c r="AA1495" i="1"/>
  <c r="I1537" i="1"/>
  <c r="Z1488" i="1"/>
  <c r="AB1475" i="1"/>
  <c r="AA1475" i="1"/>
  <c r="AA1478" i="1" s="1"/>
  <c r="Z1470" i="1"/>
  <c r="AB1470" i="1" s="1"/>
  <c r="AA1469" i="1"/>
  <c r="G1536" i="1"/>
  <c r="J1308" i="1"/>
  <c r="J1310" i="1" s="1"/>
  <c r="J1294" i="1"/>
  <c r="J1298" i="1" s="1"/>
  <c r="J1300" i="1" s="1"/>
  <c r="AA1439" i="1"/>
  <c r="Z1252" i="1"/>
  <c r="AB1252" i="1" s="1"/>
  <c r="Q1672" i="1"/>
  <c r="Q1685" i="1"/>
  <c r="Q1687" i="1" s="1"/>
  <c r="E1529" i="1"/>
  <c r="E1500" i="1"/>
  <c r="Q1536" i="1"/>
  <c r="Q2135" i="1" s="1"/>
  <c r="AB1736" i="1"/>
  <c r="R1263" i="1"/>
  <c r="R1244" i="1"/>
  <c r="Z1240" i="1"/>
  <c r="AA1240" i="1" s="1"/>
  <c r="AA1242" i="1" s="1"/>
  <c r="AA1340" i="1"/>
  <c r="AB1189" i="1"/>
  <c r="AA1189" i="1"/>
  <c r="AB1183" i="1"/>
  <c r="AB1109" i="1"/>
  <c r="AA1109" i="1"/>
  <c r="AA1112" i="1" s="1"/>
  <c r="W1498" i="1"/>
  <c r="W1500" i="1" s="1"/>
  <c r="W1524" i="1"/>
  <c r="C1498" i="1"/>
  <c r="C1500" i="1" s="1"/>
  <c r="Z1460" i="1"/>
  <c r="AB1460" i="1" s="1"/>
  <c r="AA1459" i="1"/>
  <c r="AA1460" i="1" s="1"/>
  <c r="Z1304" i="1"/>
  <c r="M1308" i="1"/>
  <c r="M1310" i="1" s="1"/>
  <c r="M1294" i="1"/>
  <c r="Z1232" i="1"/>
  <c r="AB1232" i="1" s="1"/>
  <c r="AB1228" i="1"/>
  <c r="E1062" i="1"/>
  <c r="E1064" i="1" s="1"/>
  <c r="E1048" i="1"/>
  <c r="Z882" i="1"/>
  <c r="AB882" i="1" s="1"/>
  <c r="AB878" i="1"/>
  <c r="AA878" i="1"/>
  <c r="AA882" i="1" s="1"/>
  <c r="Z672" i="1"/>
  <c r="AA668" i="1"/>
  <c r="AA672" i="1" s="1"/>
  <c r="AA674" i="1" s="1"/>
  <c r="AA578" i="1"/>
  <c r="AA582" i="1" s="1"/>
  <c r="AA584" i="1" s="1"/>
  <c r="Z1508" i="1"/>
  <c r="AB1508" i="1" s="1"/>
  <c r="AA1504" i="1"/>
  <c r="AA1508" i="1" s="1"/>
  <c r="AA1510" i="1" s="1"/>
  <c r="J1536" i="1"/>
  <c r="B1296" i="1"/>
  <c r="AA1306" i="1"/>
  <c r="Z1428" i="1"/>
  <c r="AB1424" i="1"/>
  <c r="AA1424" i="1"/>
  <c r="AA1428" i="1" s="1"/>
  <c r="AB1209" i="1"/>
  <c r="AA1209" i="1"/>
  <c r="P1537" i="1"/>
  <c r="Y1524" i="1"/>
  <c r="Y1498" i="1"/>
  <c r="Y1500" i="1" s="1"/>
  <c r="Q1498" i="1"/>
  <c r="B1297" i="1"/>
  <c r="AA1307" i="1"/>
  <c r="Z1152" i="1"/>
  <c r="AB1152" i="1" s="1"/>
  <c r="AB1148" i="1"/>
  <c r="Z1084" i="1"/>
  <c r="AB1084" i="1" s="1"/>
  <c r="AB1083" i="1"/>
  <c r="W1261" i="1"/>
  <c r="W1271" i="1" s="1"/>
  <c r="W1537" i="1" s="1"/>
  <c r="W2136" i="1" s="1"/>
  <c r="G1261" i="1"/>
  <c r="G1271" i="1" s="1"/>
  <c r="G1537" i="1" s="1"/>
  <c r="G2136" i="1" s="1"/>
  <c r="B1049" i="1"/>
  <c r="AA1059" i="1"/>
  <c r="S1062" i="1"/>
  <c r="S1064" i="1" s="1"/>
  <c r="S1048" i="1"/>
  <c r="K1062" i="1"/>
  <c r="K1064" i="1" s="1"/>
  <c r="K1048" i="1"/>
  <c r="C1062" i="1"/>
  <c r="C1048" i="1"/>
  <c r="Z1022" i="1"/>
  <c r="AB1022" i="1" s="1"/>
  <c r="AB1018" i="1"/>
  <c r="AA1018" i="1"/>
  <c r="AA1022" i="1" s="1"/>
  <c r="AA834" i="1"/>
  <c r="T1498" i="1"/>
  <c r="T1500" i="1" s="1"/>
  <c r="T1524" i="1"/>
  <c r="L1498" i="1"/>
  <c r="L1500" i="1" s="1"/>
  <c r="D1498" i="1"/>
  <c r="D1500" i="1" s="1"/>
  <c r="D1524" i="1"/>
  <c r="AA1123" i="1"/>
  <c r="AA1124" i="1" s="1"/>
  <c r="T1048" i="1"/>
  <c r="T1062" i="1"/>
  <c r="D1048" i="1"/>
  <c r="D1062" i="1"/>
  <c r="C1053" i="1"/>
  <c r="C1064" i="1"/>
  <c r="Z992" i="1"/>
  <c r="AB988" i="1"/>
  <c r="AA988" i="1"/>
  <c r="AA992" i="1" s="1"/>
  <c r="AA994" i="1" s="1"/>
  <c r="Z964" i="1"/>
  <c r="AB964" i="1" s="1"/>
  <c r="Z652" i="1"/>
  <c r="AB652" i="1" s="1"/>
  <c r="AA648" i="1"/>
  <c r="AA652" i="1" s="1"/>
  <c r="AA613" i="1"/>
  <c r="AB562" i="1"/>
  <c r="Z510" i="1"/>
  <c r="AA478" i="1"/>
  <c r="AA482" i="1" s="1"/>
  <c r="Z331" i="1"/>
  <c r="AA331" i="1" s="1"/>
  <c r="Z333" i="1"/>
  <c r="M100" i="1"/>
  <c r="Z100" i="1" s="1"/>
  <c r="AB100" i="1" s="1"/>
  <c r="Z110" i="1"/>
  <c r="AA110" i="1" s="1"/>
  <c r="M72" i="1"/>
  <c r="M74" i="1" s="1"/>
  <c r="Z68" i="1"/>
  <c r="X1536" i="1"/>
  <c r="X2135" i="1" s="1"/>
  <c r="Z1192" i="1"/>
  <c r="AB1192" i="1" s="1"/>
  <c r="AB1188" i="1"/>
  <c r="AB1172" i="1"/>
  <c r="Z972" i="1"/>
  <c r="AB968" i="1"/>
  <c r="AA968" i="1"/>
  <c r="AA972" i="1" s="1"/>
  <c r="Z812" i="1"/>
  <c r="AB808" i="1"/>
  <c r="AA808" i="1"/>
  <c r="AA812" i="1" s="1"/>
  <c r="AA814" i="1" s="1"/>
  <c r="AA783" i="1"/>
  <c r="AA784" i="1" s="1"/>
  <c r="Z612" i="1"/>
  <c r="AB612" i="1" s="1"/>
  <c r="AA608" i="1"/>
  <c r="AA612" i="1" s="1"/>
  <c r="AA513" i="1"/>
  <c r="Z472" i="1"/>
  <c r="AA468" i="1"/>
  <c r="AA472" i="1" s="1"/>
  <c r="AB449" i="1"/>
  <c r="AA449" i="1"/>
  <c r="AA433" i="1"/>
  <c r="Z392" i="1"/>
  <c r="AA388" i="1"/>
  <c r="AA392" i="1" s="1"/>
  <c r="AA394" i="1" s="1"/>
  <c r="AB369" i="1"/>
  <c r="AA369" i="1"/>
  <c r="Z354" i="1"/>
  <c r="AB354" i="1" s="1"/>
  <c r="AA353" i="1"/>
  <c r="Z330" i="1"/>
  <c r="AA330" i="1" s="1"/>
  <c r="Z124" i="1"/>
  <c r="AB124" i="1" s="1"/>
  <c r="AB123" i="1"/>
  <c r="Z1142" i="1"/>
  <c r="AB1142" i="1" s="1"/>
  <c r="AB1138" i="1"/>
  <c r="AA1138" i="1"/>
  <c r="AA1142" i="1" s="1"/>
  <c r="Z1059" i="1"/>
  <c r="AB1059" i="1" s="1"/>
  <c r="M1049" i="1"/>
  <c r="B1051" i="1"/>
  <c r="AB1073" i="1"/>
  <c r="AA1073" i="1"/>
  <c r="AA1074" i="1" s="1"/>
  <c r="Z1074" i="1"/>
  <c r="AB1074" i="1" s="1"/>
  <c r="Z1004" i="1"/>
  <c r="AB1004" i="1" s="1"/>
  <c r="Z924" i="1"/>
  <c r="AB924" i="1" s="1"/>
  <c r="Z792" i="1"/>
  <c r="AB788" i="1"/>
  <c r="AA788" i="1"/>
  <c r="AA792" i="1" s="1"/>
  <c r="AA794" i="1" s="1"/>
  <c r="AA518" i="1"/>
  <c r="AA522" i="1" s="1"/>
  <c r="AA524" i="1" s="1"/>
  <c r="Z494" i="1"/>
  <c r="AB494" i="1" s="1"/>
  <c r="AA493" i="1"/>
  <c r="AA494" i="1" s="1"/>
  <c r="AA484" i="1"/>
  <c r="AA438" i="1"/>
  <c r="AA442" i="1" s="1"/>
  <c r="AA444" i="1" s="1"/>
  <c r="M332" i="1"/>
  <c r="M334" i="1" s="1"/>
  <c r="Z328" i="1"/>
  <c r="AB269" i="1"/>
  <c r="AA269" i="1"/>
  <c r="AA272" i="1" s="1"/>
  <c r="Z202" i="1"/>
  <c r="AB198" i="1"/>
  <c r="AA198" i="1"/>
  <c r="AA202" i="1" s="1"/>
  <c r="AA204" i="1" s="1"/>
  <c r="AB173" i="1"/>
  <c r="AA173" i="1"/>
  <c r="Z174" i="1"/>
  <c r="AB174" i="1" s="1"/>
  <c r="Z162" i="1"/>
  <c r="AB158" i="1"/>
  <c r="AA158" i="1"/>
  <c r="AA162" i="1" s="1"/>
  <c r="AA164" i="1" s="1"/>
  <c r="P103" i="1"/>
  <c r="P104" i="1" s="1"/>
  <c r="P114" i="1"/>
  <c r="Z111" i="1"/>
  <c r="AA111" i="1" s="1"/>
  <c r="M101" i="1"/>
  <c r="Z101" i="1" s="1"/>
  <c r="Y112" i="1"/>
  <c r="Y114" i="1" s="1"/>
  <c r="Y98" i="1"/>
  <c r="Y102" i="1" s="1"/>
  <c r="I112" i="1"/>
  <c r="I114" i="1" s="1"/>
  <c r="I98" i="1"/>
  <c r="I102" i="1" s="1"/>
  <c r="I104" i="1" s="1"/>
  <c r="O104" i="1"/>
  <c r="Z61" i="1"/>
  <c r="M62" i="1"/>
  <c r="AB47" i="1"/>
  <c r="AA47" i="1"/>
  <c r="Z19" i="1"/>
  <c r="AB15" i="1"/>
  <c r="AA15" i="1"/>
  <c r="AA19" i="1" s="1"/>
  <c r="AA21" i="1" s="1"/>
  <c r="AA1319" i="1"/>
  <c r="AA1320" i="1" s="1"/>
  <c r="B1260" i="1"/>
  <c r="AA1050" i="1"/>
  <c r="Z932" i="1"/>
  <c r="AB928" i="1"/>
  <c r="AA928" i="1"/>
  <c r="AA932" i="1" s="1"/>
  <c r="AA934" i="1" s="1"/>
  <c r="Z904" i="1"/>
  <c r="AB904" i="1" s="1"/>
  <c r="AA653" i="1"/>
  <c r="AA654" i="1" s="1"/>
  <c r="AB544" i="1"/>
  <c r="Z464" i="1"/>
  <c r="AB464" i="1" s="1"/>
  <c r="AB422" i="1"/>
  <c r="Z352" i="1"/>
  <c r="AB352" i="1" s="1"/>
  <c r="AA348" i="1"/>
  <c r="AA352" i="1" s="1"/>
  <c r="AA342" i="1"/>
  <c r="Z264" i="1"/>
  <c r="AB264" i="1" s="1"/>
  <c r="AB263" i="1"/>
  <c r="Z212" i="1"/>
  <c r="AB212" i="1" s="1"/>
  <c r="AB208" i="1"/>
  <c r="Z184" i="1"/>
  <c r="AB184" i="1" s="1"/>
  <c r="AB183" i="1"/>
  <c r="P62" i="1"/>
  <c r="AA274" i="1"/>
  <c r="AA94" i="1"/>
  <c r="Z444" i="1"/>
  <c r="AB444" i="1" s="1"/>
  <c r="D332" i="1"/>
  <c r="D334" i="1" s="1"/>
  <c r="AB232" i="1"/>
  <c r="AA119" i="1"/>
  <c r="C2119" i="1"/>
  <c r="C2128" i="1"/>
  <c r="T2128" i="1"/>
  <c r="T2119" i="1"/>
  <c r="D2128" i="1"/>
  <c r="N2136" i="1"/>
  <c r="P2125" i="1"/>
  <c r="V2128" i="1"/>
  <c r="V2119" i="1"/>
  <c r="F2128" i="1"/>
  <c r="F2119" i="1"/>
  <c r="W2125" i="1"/>
  <c r="X2124" i="1"/>
  <c r="R2117" i="1"/>
  <c r="R2119" i="1" s="1"/>
  <c r="B2123" i="1"/>
  <c r="B2117" i="1"/>
  <c r="B2119" i="1" s="1"/>
  <c r="Y2128" i="1"/>
  <c r="Y2119" i="1"/>
  <c r="AB2108" i="1"/>
  <c r="AA2108" i="1"/>
  <c r="P2136" i="1"/>
  <c r="J2125" i="1"/>
  <c r="J2135" i="1" s="1"/>
  <c r="M2123" i="1"/>
  <c r="M2117" i="1"/>
  <c r="Z2113" i="1"/>
  <c r="Z2117" i="1" s="1"/>
  <c r="AA2098" i="1"/>
  <c r="AA2099" i="1" s="1"/>
  <c r="Z2057" i="1"/>
  <c r="AB2057" i="1" s="1"/>
  <c r="AB2055" i="1"/>
  <c r="X2123" i="1"/>
  <c r="X2117" i="1"/>
  <c r="X2119" i="1" s="1"/>
  <c r="D2123" i="1"/>
  <c r="D2117" i="1"/>
  <c r="D2119" i="1" s="1"/>
  <c r="AB2045" i="1"/>
  <c r="Z2047" i="1"/>
  <c r="AB2047" i="1" s="1"/>
  <c r="J2117" i="1"/>
  <c r="J2119" i="1" s="1"/>
  <c r="Y2135" i="1"/>
  <c r="V2134" i="1"/>
  <c r="F2134" i="1"/>
  <c r="W2117" i="1"/>
  <c r="W2119" i="1" s="1"/>
  <c r="W2123" i="1"/>
  <c r="G2123" i="1"/>
  <c r="G2117" i="1"/>
  <c r="G2119" i="1" s="1"/>
  <c r="B2079" i="1"/>
  <c r="AA2077" i="1"/>
  <c r="AA1987" i="1"/>
  <c r="U2061" i="1"/>
  <c r="Z2114" i="1"/>
  <c r="AA2114" i="1" s="1"/>
  <c r="Y2079" i="1"/>
  <c r="Q2079" i="1"/>
  <c r="W2128" i="1"/>
  <c r="D2067" i="1"/>
  <c r="Z2064" i="1"/>
  <c r="AA2064" i="1" s="1"/>
  <c r="L2065" i="1"/>
  <c r="L2067" i="1" s="1"/>
  <c r="AA1922" i="1"/>
  <c r="AA1925" i="1" s="1"/>
  <c r="AA1927" i="1" s="1"/>
  <c r="AA1731" i="1"/>
  <c r="Y2062" i="1"/>
  <c r="Y2124" i="1" s="1"/>
  <c r="Y2134" i="1" s="1"/>
  <c r="W2065" i="1"/>
  <c r="W2067" i="1" s="1"/>
  <c r="AA1767" i="1"/>
  <c r="Z1705" i="1"/>
  <c r="AA1702" i="1"/>
  <c r="AA1705" i="1" s="1"/>
  <c r="AA1707" i="1" s="1"/>
  <c r="AB1702" i="1"/>
  <c r="Z1623" i="1"/>
  <c r="AB1623" i="1" s="1"/>
  <c r="AB1621" i="1"/>
  <c r="AA1573" i="1"/>
  <c r="AA2047" i="1"/>
  <c r="Z1937" i="1"/>
  <c r="AB1937" i="1" s="1"/>
  <c r="Z1732" i="1"/>
  <c r="AB1732" i="1" s="1"/>
  <c r="M1735" i="1"/>
  <c r="M1737" i="1" s="1"/>
  <c r="AA1623" i="1"/>
  <c r="W2062" i="1"/>
  <c r="W2124" i="1" s="1"/>
  <c r="W2134" i="1" s="1"/>
  <c r="O2062" i="1"/>
  <c r="O2124" i="1" s="1"/>
  <c r="O2134" i="1" s="1"/>
  <c r="X2062" i="1"/>
  <c r="Z1905" i="1"/>
  <c r="AB1905" i="1" s="1"/>
  <c r="R2061" i="1"/>
  <c r="R2065" i="1" s="1"/>
  <c r="R2067" i="1" s="1"/>
  <c r="J2061" i="1"/>
  <c r="AA1901" i="1"/>
  <c r="AA1905" i="1" s="1"/>
  <c r="AA1653" i="1"/>
  <c r="O1537" i="1"/>
  <c r="O2136" i="1" s="1"/>
  <c r="J1535" i="1"/>
  <c r="J2134" i="1" s="1"/>
  <c r="AA1490" i="1"/>
  <c r="AA1837" i="1"/>
  <c r="H1675" i="1"/>
  <c r="H1677" i="1" s="1"/>
  <c r="Q1537" i="1"/>
  <c r="E1537" i="1"/>
  <c r="E2136" i="1" s="1"/>
  <c r="L1535" i="1"/>
  <c r="L2134" i="1" s="1"/>
  <c r="O1685" i="1"/>
  <c r="O1687" i="1" s="1"/>
  <c r="O1672" i="1"/>
  <c r="O1675" i="1" s="1"/>
  <c r="O1677" i="1" s="1"/>
  <c r="G1685" i="1"/>
  <c r="G1687" i="1" s="1"/>
  <c r="G1672" i="1"/>
  <c r="G1675" i="1" s="1"/>
  <c r="G1677" i="1" s="1"/>
  <c r="Z1458" i="1"/>
  <c r="AB1458" i="1" s="1"/>
  <c r="AB1454" i="1"/>
  <c r="E1535" i="1"/>
  <c r="AA1430" i="1"/>
  <c r="Z1418" i="1"/>
  <c r="AB1418" i="1" s="1"/>
  <c r="AA1390" i="1"/>
  <c r="Z1338" i="1"/>
  <c r="AB1338" i="1" s="1"/>
  <c r="M1261" i="1"/>
  <c r="Z1241" i="1"/>
  <c r="AA1241" i="1" s="1"/>
  <c r="I1685" i="1"/>
  <c r="I1687" i="1" s="1"/>
  <c r="I1672" i="1"/>
  <c r="Z1520" i="1"/>
  <c r="AB1520" i="1" s="1"/>
  <c r="AA1519" i="1"/>
  <c r="V1529" i="1"/>
  <c r="N1529" i="1"/>
  <c r="F1529" i="1"/>
  <c r="Z1496" i="1"/>
  <c r="AA1496" i="1" s="1"/>
  <c r="P1536" i="1"/>
  <c r="X1308" i="1"/>
  <c r="X1310" i="1" s="1"/>
  <c r="X1294" i="1"/>
  <c r="X1298" i="1" s="1"/>
  <c r="X1300" i="1" s="1"/>
  <c r="H1308" i="1"/>
  <c r="H1310" i="1" s="1"/>
  <c r="H1294" i="1"/>
  <c r="H1298" i="1" s="1"/>
  <c r="H1300" i="1" s="1"/>
  <c r="Z1358" i="1"/>
  <c r="AB1358" i="1" s="1"/>
  <c r="AB1354" i="1"/>
  <c r="AA1354" i="1"/>
  <c r="AA1358" i="1" s="1"/>
  <c r="S1308" i="1"/>
  <c r="S1310" i="1" s="1"/>
  <c r="S1294" i="1"/>
  <c r="S1298" i="1" s="1"/>
  <c r="S1300" i="1" s="1"/>
  <c r="Z1408" i="1"/>
  <c r="AB1404" i="1"/>
  <c r="AA1404" i="1"/>
  <c r="AA1408" i="1" s="1"/>
  <c r="AA1410" i="1" s="1"/>
  <c r="Z1254" i="1"/>
  <c r="AB1254" i="1" s="1"/>
  <c r="AB1253" i="1"/>
  <c r="AA1253" i="1"/>
  <c r="AA1254" i="1" s="1"/>
  <c r="AA1212" i="1"/>
  <c r="AB1173" i="1"/>
  <c r="Z1174" i="1"/>
  <c r="AB1174" i="1" s="1"/>
  <c r="AA1173" i="1"/>
  <c r="AA1174" i="1" s="1"/>
  <c r="AA1144" i="1"/>
  <c r="Z1420" i="1"/>
  <c r="AB1420" i="1" s="1"/>
  <c r="O1294" i="1"/>
  <c r="O1308" i="1"/>
  <c r="O1310" i="1" s="1"/>
  <c r="X1244" i="1"/>
  <c r="P1263" i="1"/>
  <c r="P1244" i="1"/>
  <c r="H1244" i="1"/>
  <c r="G1260" i="1"/>
  <c r="G1270" i="1" s="1"/>
  <c r="AA1104" i="1"/>
  <c r="N1537" i="1"/>
  <c r="AA1497" i="1"/>
  <c r="B1527" i="1"/>
  <c r="Z1307" i="1"/>
  <c r="M1297" i="1"/>
  <c r="Z1297" i="1" s="1"/>
  <c r="Z1182" i="1"/>
  <c r="AB1182" i="1" s="1"/>
  <c r="AB1178" i="1"/>
  <c r="AA1178" i="1"/>
  <c r="AA1182" i="1" s="1"/>
  <c r="AA1184" i="1" s="1"/>
  <c r="Z1164" i="1"/>
  <c r="AB1164" i="1" s="1"/>
  <c r="AB1163" i="1"/>
  <c r="AB1113" i="1"/>
  <c r="AA1113" i="1"/>
  <c r="Z1114" i="1"/>
  <c r="AB1114" i="1" s="1"/>
  <c r="X1053" i="1"/>
  <c r="P1053" i="1"/>
  <c r="P1064" i="1"/>
  <c r="H1053" i="1"/>
  <c r="Y1062" i="1"/>
  <c r="Y1064" i="1" s="1"/>
  <c r="Y1048" i="1"/>
  <c r="Q1062" i="1"/>
  <c r="Q1064" i="1" s="1"/>
  <c r="Q1048" i="1"/>
  <c r="W1053" i="1"/>
  <c r="W1064" i="1"/>
  <c r="Z842" i="1"/>
  <c r="AB842" i="1" s="1"/>
  <c r="AB838" i="1"/>
  <c r="AA838" i="1"/>
  <c r="AA842" i="1" s="1"/>
  <c r="AA734" i="1"/>
  <c r="AB569" i="1"/>
  <c r="AA569" i="1"/>
  <c r="V1498" i="1"/>
  <c r="V1500" i="1" s="1"/>
  <c r="N1524" i="1"/>
  <c r="N1498" i="1"/>
  <c r="N1500" i="1" s="1"/>
  <c r="F1524" i="1"/>
  <c r="F1498" i="1"/>
  <c r="F1500" i="1" s="1"/>
  <c r="Y1298" i="1"/>
  <c r="Y1300" i="1" s="1"/>
  <c r="Z1222" i="1"/>
  <c r="AB1222" i="1" s="1"/>
  <c r="AB1218" i="1"/>
  <c r="AA1218" i="1"/>
  <c r="AA1222" i="1" s="1"/>
  <c r="Z1060" i="1"/>
  <c r="AA1060" i="1" s="1"/>
  <c r="M1050" i="1"/>
  <c r="Z1050" i="1" s="1"/>
  <c r="AA1044" i="1"/>
  <c r="X1527" i="1"/>
  <c r="X1537" i="1" s="1"/>
  <c r="X2136" i="1" s="1"/>
  <c r="T1536" i="1"/>
  <c r="T2135" i="1" s="1"/>
  <c r="I1524" i="1"/>
  <c r="I1498" i="1"/>
  <c r="I1500" i="1" s="1"/>
  <c r="Z1478" i="1"/>
  <c r="AB1478" i="1" s="1"/>
  <c r="AB1474" i="1"/>
  <c r="V1053" i="1"/>
  <c r="V1054" i="1" s="1"/>
  <c r="N1053" i="1"/>
  <c r="N1064" i="1"/>
  <c r="F1053" i="1"/>
  <c r="F1054" i="1" s="1"/>
  <c r="AA1083" i="1"/>
  <c r="AA1084" i="1" s="1"/>
  <c r="S1261" i="1"/>
  <c r="S1271" i="1" s="1"/>
  <c r="S1537" i="1" s="1"/>
  <c r="S2136" i="1" s="1"/>
  <c r="C1261" i="1"/>
  <c r="C1271" i="1" s="1"/>
  <c r="AA1069" i="1"/>
  <c r="Z982" i="1"/>
  <c r="AB982" i="1" s="1"/>
  <c r="AB978" i="1"/>
  <c r="AA978" i="1"/>
  <c r="AA982" i="1" s="1"/>
  <c r="AA664" i="1"/>
  <c r="AA622" i="1"/>
  <c r="AA624" i="1" s="1"/>
  <c r="Z1400" i="1"/>
  <c r="AB1400" i="1" s="1"/>
  <c r="Z1212" i="1"/>
  <c r="AB1212" i="1" s="1"/>
  <c r="X1048" i="1"/>
  <c r="X1062" i="1"/>
  <c r="X1064" i="1" s="1"/>
  <c r="P1062" i="1"/>
  <c r="H1048" i="1"/>
  <c r="H1062" i="1"/>
  <c r="H1064" i="1" s="1"/>
  <c r="Z1044" i="1"/>
  <c r="AB1044" i="1" s="1"/>
  <c r="AA883" i="1"/>
  <c r="O512" i="1"/>
  <c r="O514" i="1" s="1"/>
  <c r="AA402" i="1"/>
  <c r="AA404" i="1" s="1"/>
  <c r="B101" i="1"/>
  <c r="AA101" i="1" s="1"/>
  <c r="W332" i="1"/>
  <c r="W334" i="1" s="1"/>
  <c r="G332" i="1"/>
  <c r="G334" i="1" s="1"/>
  <c r="M103" i="1"/>
  <c r="R1048" i="1"/>
  <c r="R1062" i="1"/>
  <c r="R1064" i="1" s="1"/>
  <c r="AA1058" i="1"/>
  <c r="B1048" i="1"/>
  <c r="B1062" i="1"/>
  <c r="B1064" i="1" s="1"/>
  <c r="F1062" i="1"/>
  <c r="F1064" i="1" s="1"/>
  <c r="AA1029" i="1"/>
  <c r="AA1024" i="1"/>
  <c r="AA949" i="1"/>
  <c r="AA944" i="1"/>
  <c r="Z892" i="1"/>
  <c r="AB888" i="1"/>
  <c r="AA888" i="1"/>
  <c r="AA892" i="1" s="1"/>
  <c r="AA864" i="1"/>
  <c r="Z704" i="1"/>
  <c r="AB704" i="1" s="1"/>
  <c r="Z690" i="1"/>
  <c r="AA690" i="1" s="1"/>
  <c r="AB589" i="1"/>
  <c r="AA589" i="1"/>
  <c r="Z552" i="1"/>
  <c r="AA548" i="1"/>
  <c r="AA552" i="1" s="1"/>
  <c r="U512" i="1"/>
  <c r="U514" i="1" s="1"/>
  <c r="AA504" i="1"/>
  <c r="Z322" i="1"/>
  <c r="AB322" i="1" s="1"/>
  <c r="AB318" i="1"/>
  <c r="Z1290" i="1"/>
  <c r="AB1290" i="1" s="1"/>
  <c r="AB1129" i="1"/>
  <c r="AA1129" i="1"/>
  <c r="AA1132" i="1" s="1"/>
  <c r="Z1132" i="1"/>
  <c r="AB1132" i="1" s="1"/>
  <c r="AA843" i="1"/>
  <c r="AA844" i="1" s="1"/>
  <c r="Z712" i="1"/>
  <c r="AB708" i="1"/>
  <c r="AA708" i="1"/>
  <c r="AA712" i="1" s="1"/>
  <c r="AA714" i="1" s="1"/>
  <c r="AA683" i="1"/>
  <c r="AA684" i="1" s="1"/>
  <c r="Z572" i="1"/>
  <c r="AB572" i="1" s="1"/>
  <c r="AA568" i="1"/>
  <c r="AA554" i="1"/>
  <c r="AA474" i="1"/>
  <c r="Z414" i="1"/>
  <c r="AB414" i="1" s="1"/>
  <c r="AA413" i="1"/>
  <c r="AA362" i="1"/>
  <c r="AA364" i="1" s="1"/>
  <c r="AB349" i="1"/>
  <c r="AA349" i="1"/>
  <c r="I334" i="1"/>
  <c r="Y332" i="1"/>
  <c r="Y334" i="1" s="1"/>
  <c r="I332" i="1"/>
  <c r="Z302" i="1"/>
  <c r="AA298" i="1"/>
  <c r="AA302" i="1" s="1"/>
  <c r="AA304" i="1" s="1"/>
  <c r="AA263" i="1"/>
  <c r="AB229" i="1"/>
  <c r="AA229" i="1"/>
  <c r="AA232" i="1" s="1"/>
  <c r="AA234" i="1" s="1"/>
  <c r="AA168" i="1"/>
  <c r="AA172" i="1" s="1"/>
  <c r="L103" i="1"/>
  <c r="L104" i="1" s="1"/>
  <c r="L114" i="1"/>
  <c r="U112" i="1"/>
  <c r="U114" i="1" s="1"/>
  <c r="U98" i="1"/>
  <c r="U102" i="1" s="1"/>
  <c r="U104" i="1" s="1"/>
  <c r="E112" i="1"/>
  <c r="E114" i="1" s="1"/>
  <c r="E98" i="1"/>
  <c r="E102" i="1" s="1"/>
  <c r="E104" i="1" s="1"/>
  <c r="Z73" i="1"/>
  <c r="AA73" i="1" s="1"/>
  <c r="AB41" i="1"/>
  <c r="AA41" i="1"/>
  <c r="AA42" i="1" s="1"/>
  <c r="AA26" i="1"/>
  <c r="AA30" i="1" s="1"/>
  <c r="I1308" i="1"/>
  <c r="I1310" i="1" s="1"/>
  <c r="V1062" i="1"/>
  <c r="V1064" i="1" s="1"/>
  <c r="Z824" i="1"/>
  <c r="AB824" i="1" s="1"/>
  <c r="Z772" i="1"/>
  <c r="AB768" i="1"/>
  <c r="AA768" i="1"/>
  <c r="AA772" i="1" s="1"/>
  <c r="AA774" i="1" s="1"/>
  <c r="AA744" i="1"/>
  <c r="M692" i="1"/>
  <c r="M694" i="1" s="1"/>
  <c r="Z644" i="1"/>
  <c r="AB644" i="1" s="1"/>
  <c r="AA543" i="1"/>
  <c r="AA544" i="1" s="1"/>
  <c r="AA463" i="1"/>
  <c r="AA464" i="1" s="1"/>
  <c r="AA418" i="1"/>
  <c r="AA422" i="1" s="1"/>
  <c r="AA424" i="1" s="1"/>
  <c r="Z384" i="1"/>
  <c r="AB384" i="1" s="1"/>
  <c r="Z294" i="1"/>
  <c r="AB294" i="1" s="1"/>
  <c r="AB292" i="1"/>
  <c r="Z144" i="1"/>
  <c r="AB144" i="1" s="1"/>
  <c r="AB143" i="1"/>
  <c r="L62" i="1"/>
  <c r="AA59" i="1"/>
  <c r="B60" i="1"/>
  <c r="B62" i="1" s="1"/>
  <c r="AA56" i="1"/>
  <c r="AA60" i="1" s="1"/>
  <c r="Z40" i="1"/>
  <c r="AB40" i="1" s="1"/>
  <c r="AB36" i="1"/>
  <c r="Z524" i="1"/>
  <c r="AB524" i="1" s="1"/>
  <c r="AA262" i="1"/>
  <c r="Z234" i="1"/>
  <c r="AB234" i="1" s="1"/>
  <c r="Y103" i="1"/>
  <c r="Z82" i="1"/>
  <c r="AB82" i="1" s="1"/>
  <c r="V98" i="1"/>
  <c r="V102" i="1" s="1"/>
  <c r="Z272" i="1"/>
  <c r="R104" i="1"/>
  <c r="AA123" i="1"/>
  <c r="B72" i="1"/>
  <c r="M872" i="1"/>
  <c r="M874" i="1" s="1"/>
  <c r="Z484" i="1"/>
  <c r="AB484" i="1" s="1"/>
  <c r="K100" i="1"/>
  <c r="W98" i="1"/>
  <c r="W102" i="1" s="1"/>
  <c r="O98" i="1"/>
  <c r="O102" i="1" s="1"/>
  <c r="G98" i="1"/>
  <c r="G102" i="1" s="1"/>
  <c r="Z113" i="1"/>
  <c r="T98" i="1"/>
  <c r="AB69" i="1"/>
  <c r="Z584" i="1"/>
  <c r="AB584" i="1" s="1"/>
  <c r="V104" i="1"/>
  <c r="F104" i="1"/>
  <c r="AB92" i="1"/>
  <c r="T1273" i="1" l="1"/>
  <c r="D1273" i="1"/>
  <c r="AA264" i="1"/>
  <c r="N1528" i="1"/>
  <c r="F1530" i="1"/>
  <c r="X2134" i="1"/>
  <c r="D1258" i="1"/>
  <c r="D1052" i="1"/>
  <c r="D1528" i="1"/>
  <c r="D1530" i="1" s="1"/>
  <c r="K1052" i="1"/>
  <c r="K1258" i="1"/>
  <c r="E1052" i="1"/>
  <c r="E1258" i="1"/>
  <c r="Z1294" i="1"/>
  <c r="M1298" i="1"/>
  <c r="M1300" i="1" s="1"/>
  <c r="Z1184" i="1"/>
  <c r="AB1184" i="1" s="1"/>
  <c r="AA1470" i="1"/>
  <c r="AB1488" i="1"/>
  <c r="Z1490" i="1"/>
  <c r="AB1490" i="1" s="1"/>
  <c r="AB1448" i="1"/>
  <c r="Z1450" i="1"/>
  <c r="AB1450" i="1" s="1"/>
  <c r="AB1571" i="1"/>
  <c r="Z1573" i="1"/>
  <c r="AB1573" i="1" s="1"/>
  <c r="L2127" i="1"/>
  <c r="Z2126" i="1"/>
  <c r="AA1244" i="1"/>
  <c r="V2127" i="1"/>
  <c r="O1052" i="1"/>
  <c r="O1258" i="1"/>
  <c r="N1273" i="1"/>
  <c r="K102" i="1"/>
  <c r="K104" i="1" s="1"/>
  <c r="Z60" i="1"/>
  <c r="AB60" i="1" s="1"/>
  <c r="AB56" i="1"/>
  <c r="Z84" i="1"/>
  <c r="AB84" i="1" s="1"/>
  <c r="Z214" i="1"/>
  <c r="AB214" i="1" s="1"/>
  <c r="AA103" i="1"/>
  <c r="I1273" i="1"/>
  <c r="L1263" i="1"/>
  <c r="V1268" i="1"/>
  <c r="V1272" i="1" s="1"/>
  <c r="V1262" i="1"/>
  <c r="I1530" i="1"/>
  <c r="AB1561" i="1"/>
  <c r="Z1563" i="1"/>
  <c r="AB1563" i="1" s="1"/>
  <c r="M2119" i="1"/>
  <c r="M2128" i="1"/>
  <c r="Z2118" i="1"/>
  <c r="T2127" i="1"/>
  <c r="T2129" i="1" s="1"/>
  <c r="G2135" i="1"/>
  <c r="Z844" i="1"/>
  <c r="AB844" i="1" s="1"/>
  <c r="E1054" i="1"/>
  <c r="E1263" i="1"/>
  <c r="AB329" i="1"/>
  <c r="AA329" i="1"/>
  <c r="F1268" i="1"/>
  <c r="F1272" i="1" s="1"/>
  <c r="F1262" i="1"/>
  <c r="P1268" i="1"/>
  <c r="P1272" i="1" s="1"/>
  <c r="P1262" i="1"/>
  <c r="H1528" i="1"/>
  <c r="H1530" i="1" s="1"/>
  <c r="X1528" i="1"/>
  <c r="X1530" i="1" s="1"/>
  <c r="AB772" i="1"/>
  <c r="Z774" i="1"/>
  <c r="AB774" i="1" s="1"/>
  <c r="X1052" i="1"/>
  <c r="X1054" i="1" s="1"/>
  <c r="X1258" i="1"/>
  <c r="P1264" i="1"/>
  <c r="P1273" i="1"/>
  <c r="AA1735" i="1"/>
  <c r="AA1737" i="1" s="1"/>
  <c r="U2123" i="1"/>
  <c r="AB19" i="1"/>
  <c r="Z21" i="1"/>
  <c r="AB21" i="1" s="1"/>
  <c r="Z62" i="1"/>
  <c r="AB62" i="1" s="1"/>
  <c r="AB61" i="1"/>
  <c r="AB972" i="1"/>
  <c r="Z974" i="1"/>
  <c r="AB974" i="1" s="1"/>
  <c r="AA614" i="1"/>
  <c r="AA1049" i="1"/>
  <c r="AA1297" i="1"/>
  <c r="AA1296" i="1"/>
  <c r="B1526" i="1"/>
  <c r="C1524" i="1"/>
  <c r="Z1440" i="1"/>
  <c r="AB1440" i="1" s="1"/>
  <c r="AB1591" i="1"/>
  <c r="Z1593" i="1"/>
  <c r="AB1593" i="1" s="1"/>
  <c r="O2127" i="1"/>
  <c r="O2129" i="1" s="1"/>
  <c r="AA592" i="1"/>
  <c r="AA594" i="1" s="1"/>
  <c r="I1052" i="1"/>
  <c r="I1054" i="1" s="1"/>
  <c r="I1258" i="1"/>
  <c r="Y1530" i="1"/>
  <c r="B1263" i="1"/>
  <c r="AA1308" i="1"/>
  <c r="AA1310" i="1" s="1"/>
  <c r="O1054" i="1"/>
  <c r="O1263" i="1"/>
  <c r="U1054" i="1"/>
  <c r="U1263" i="1"/>
  <c r="J1052" i="1"/>
  <c r="J1054" i="1" s="1"/>
  <c r="J1258" i="1"/>
  <c r="G1263" i="1"/>
  <c r="U1052" i="1"/>
  <c r="U1258" i="1"/>
  <c r="Z1242" i="1"/>
  <c r="AB1368" i="1"/>
  <c r="Z1370" i="1"/>
  <c r="AB1370" i="1" s="1"/>
  <c r="U1530" i="1"/>
  <c r="Z1672" i="1"/>
  <c r="AA1682" i="1"/>
  <c r="AA1685" i="1" s="1"/>
  <c r="AA1687" i="1" s="1"/>
  <c r="AB1682" i="1"/>
  <c r="Z1685" i="1"/>
  <c r="AB2066" i="1"/>
  <c r="AB2078" i="1"/>
  <c r="Z2079" i="1"/>
  <c r="AB2079" i="1" s="1"/>
  <c r="L2129" i="1"/>
  <c r="AB192" i="1"/>
  <c r="Z194" i="1"/>
  <c r="AB194" i="1" s="1"/>
  <c r="AB532" i="1"/>
  <c r="Z534" i="1"/>
  <c r="AB534" i="1" s="1"/>
  <c r="AA952" i="1"/>
  <c r="AA954" i="1" s="1"/>
  <c r="N1258" i="1"/>
  <c r="N1052" i="1"/>
  <c r="N1054" i="1" s="1"/>
  <c r="C2065" i="1"/>
  <c r="C2067" i="1" s="1"/>
  <c r="AA2066" i="1"/>
  <c r="Z2061" i="1"/>
  <c r="B2065" i="1"/>
  <c r="B2067" i="1" s="1"/>
  <c r="AB272" i="1"/>
  <c r="Z274" i="1"/>
  <c r="AB274" i="1" s="1"/>
  <c r="Z42" i="1"/>
  <c r="AB42" i="1" s="1"/>
  <c r="AB302" i="1"/>
  <c r="Z304" i="1"/>
  <c r="AB304" i="1" s="1"/>
  <c r="AA414" i="1"/>
  <c r="AA572" i="1"/>
  <c r="B1052" i="1"/>
  <c r="AA1048" i="1"/>
  <c r="B1258" i="1"/>
  <c r="M104" i="1"/>
  <c r="Z103" i="1"/>
  <c r="H1052" i="1"/>
  <c r="H1258" i="1"/>
  <c r="F1534" i="1"/>
  <c r="F1538" i="1" s="1"/>
  <c r="F1528" i="1"/>
  <c r="V1524" i="1"/>
  <c r="W1263" i="1"/>
  <c r="P1054" i="1"/>
  <c r="AA1114" i="1"/>
  <c r="Z1340" i="1"/>
  <c r="AB1340" i="1" s="1"/>
  <c r="N1530" i="1"/>
  <c r="N1539" i="1"/>
  <c r="AA1520" i="1"/>
  <c r="AB1705" i="1"/>
  <c r="Z1707" i="1"/>
  <c r="AB1707" i="1" s="1"/>
  <c r="AA2078" i="1"/>
  <c r="AA2079" i="1" s="1"/>
  <c r="D2127" i="1"/>
  <c r="Z2109" i="1"/>
  <c r="AB2109" i="1" s="1"/>
  <c r="Y2129" i="1"/>
  <c r="V2129" i="1"/>
  <c r="D2129" i="1"/>
  <c r="H102" i="1"/>
  <c r="Z654" i="1"/>
  <c r="AB654" i="1" s="1"/>
  <c r="AB932" i="1"/>
  <c r="Z934" i="1"/>
  <c r="AB934" i="1" s="1"/>
  <c r="AB101" i="1"/>
  <c r="AA174" i="1"/>
  <c r="AB202" i="1"/>
  <c r="Z204" i="1"/>
  <c r="AB204" i="1" s="1"/>
  <c r="AA1051" i="1"/>
  <c r="B1261" i="1"/>
  <c r="AA61" i="1"/>
  <c r="AA62" i="1" s="1"/>
  <c r="Z344" i="1"/>
  <c r="AB344" i="1" s="1"/>
  <c r="Z434" i="1"/>
  <c r="AB434" i="1" s="1"/>
  <c r="AB472" i="1"/>
  <c r="Z474" i="1"/>
  <c r="AB474" i="1" s="1"/>
  <c r="AB812" i="1"/>
  <c r="Z814" i="1"/>
  <c r="AB814" i="1" s="1"/>
  <c r="Z72" i="1"/>
  <c r="AB72" i="1" s="1"/>
  <c r="AB68" i="1"/>
  <c r="AA68" i="1"/>
  <c r="AA72" i="1" s="1"/>
  <c r="AA74" i="1" s="1"/>
  <c r="Z614" i="1"/>
  <c r="AB614" i="1" s="1"/>
  <c r="C1263" i="1"/>
  <c r="T1258" i="1"/>
  <c r="T1052" i="1"/>
  <c r="T1054" i="1" s="1"/>
  <c r="L1524" i="1"/>
  <c r="C1052" i="1"/>
  <c r="C1054" i="1" s="1"/>
  <c r="C1258" i="1"/>
  <c r="S1052" i="1"/>
  <c r="S1054" i="1" s="1"/>
  <c r="S1258" i="1"/>
  <c r="Z1308" i="1"/>
  <c r="AB1304" i="1"/>
  <c r="Q1675" i="1"/>
  <c r="Q1677" i="1" s="1"/>
  <c r="Q2062" i="1"/>
  <c r="AB1745" i="1"/>
  <c r="Z1747" i="1"/>
  <c r="AB1747" i="1" s="1"/>
  <c r="O2065" i="1"/>
  <c r="O2067" i="1" s="1"/>
  <c r="P2127" i="1"/>
  <c r="P2129" i="1" s="1"/>
  <c r="AB592" i="1"/>
  <c r="Z594" i="1"/>
  <c r="AB594" i="1" s="1"/>
  <c r="G1524" i="1"/>
  <c r="AA1438" i="1"/>
  <c r="AA1440" i="1" s="1"/>
  <c r="AB1547" i="1"/>
  <c r="AA1547" i="1"/>
  <c r="AA1551" i="1" s="1"/>
  <c r="Z1551" i="1"/>
  <c r="Z1583" i="1"/>
  <c r="AB1583" i="1" s="1"/>
  <c r="AB1581" i="1"/>
  <c r="AA1480" i="1"/>
  <c r="B1298" i="1"/>
  <c r="B1300" i="1" s="1"/>
  <c r="AA1294" i="1"/>
  <c r="Z1717" i="1"/>
  <c r="AB1717" i="1" s="1"/>
  <c r="AB1715" i="1"/>
  <c r="G1052" i="1"/>
  <c r="G1054" i="1" s="1"/>
  <c r="G1258" i="1"/>
  <c r="W1052" i="1"/>
  <c r="W1054" i="1" s="1"/>
  <c r="W1258" i="1"/>
  <c r="AB1348" i="1"/>
  <c r="Z1350" i="1"/>
  <c r="AB1350" i="1" s="1"/>
  <c r="AA1094" i="1"/>
  <c r="Z1224" i="1"/>
  <c r="AB1224" i="1" s="1"/>
  <c r="Z99" i="1"/>
  <c r="AB99" i="1" s="1"/>
  <c r="AB502" i="1"/>
  <c r="Z504" i="1"/>
  <c r="AB504" i="1" s="1"/>
  <c r="Z112" i="1"/>
  <c r="AB112" i="1" s="1"/>
  <c r="AB108" i="1"/>
  <c r="AA108" i="1"/>
  <c r="AA112" i="1" s="1"/>
  <c r="AA122" i="1"/>
  <c r="AA124" i="1" s="1"/>
  <c r="AA512" i="1"/>
  <c r="Z32" i="1"/>
  <c r="AB32" i="1" s="1"/>
  <c r="AA50" i="1"/>
  <c r="AA52" i="1" s="1"/>
  <c r="Z804" i="1"/>
  <c r="AB804" i="1" s="1"/>
  <c r="AB912" i="1"/>
  <c r="Z914" i="1"/>
  <c r="AB914" i="1" s="1"/>
  <c r="K1054" i="1"/>
  <c r="K1263" i="1"/>
  <c r="Z1154" i="1"/>
  <c r="AB1154" i="1" s="1"/>
  <c r="AA1494" i="1"/>
  <c r="AA1498" i="1" s="1"/>
  <c r="Z1048" i="1"/>
  <c r="M1052" i="1"/>
  <c r="M1054" i="1" s="1"/>
  <c r="M1258" i="1"/>
  <c r="Z1144" i="1"/>
  <c r="AB1144" i="1" s="1"/>
  <c r="Z1510" i="1"/>
  <c r="AB1510" i="1" s="1"/>
  <c r="Z1529" i="1"/>
  <c r="K2062" i="1"/>
  <c r="Z1907" i="1"/>
  <c r="AB1907" i="1" s="1"/>
  <c r="H2127" i="1"/>
  <c r="N2123" i="1"/>
  <c r="Z2123" i="1" s="1"/>
  <c r="AB872" i="1"/>
  <c r="Z874" i="1"/>
  <c r="AB874" i="1" s="1"/>
  <c r="AA692" i="1"/>
  <c r="AA694" i="1" s="1"/>
  <c r="Z254" i="1"/>
  <c r="AB254" i="1" s="1"/>
  <c r="AA452" i="1"/>
  <c r="AA454" i="1" s="1"/>
  <c r="Z684" i="1"/>
  <c r="AB684" i="1" s="1"/>
  <c r="Z1053" i="1"/>
  <c r="M1263" i="1"/>
  <c r="AA1234" i="1"/>
  <c r="Z512" i="1"/>
  <c r="AB752" i="1"/>
  <c r="Z754" i="1"/>
  <c r="AB754" i="1" s="1"/>
  <c r="AB832" i="1"/>
  <c r="Z834" i="1"/>
  <c r="AB834" i="1" s="1"/>
  <c r="P1524" i="1"/>
  <c r="Q1539" i="1"/>
  <c r="AB1925" i="1"/>
  <c r="Z1927" i="1"/>
  <c r="AB1927" i="1" s="1"/>
  <c r="AA1895" i="1"/>
  <c r="Z114" i="1"/>
  <c r="AB114" i="1" s="1"/>
  <c r="AB113" i="1"/>
  <c r="H1054" i="1"/>
  <c r="I1675" i="1"/>
  <c r="I1677" i="1" s="1"/>
  <c r="I2062" i="1"/>
  <c r="G2062" i="1"/>
  <c r="W2129" i="1"/>
  <c r="X2127" i="1"/>
  <c r="AB162" i="1"/>
  <c r="Z164" i="1"/>
  <c r="AB164" i="1" s="1"/>
  <c r="M1259" i="1"/>
  <c r="Z1049" i="1"/>
  <c r="AB1049" i="1" s="1"/>
  <c r="AB392" i="1"/>
  <c r="Z394" i="1"/>
  <c r="AB394" i="1" s="1"/>
  <c r="AB992" i="1"/>
  <c r="Z994" i="1"/>
  <c r="AB994" i="1" s="1"/>
  <c r="T1528" i="1"/>
  <c r="T1530" i="1" s="1"/>
  <c r="AB672" i="1"/>
  <c r="Z674" i="1"/>
  <c r="AB674" i="1" s="1"/>
  <c r="AB1388" i="1"/>
  <c r="Z1390" i="1"/>
  <c r="AB1390" i="1" s="1"/>
  <c r="AB732" i="1"/>
  <c r="Z734" i="1"/>
  <c r="AB734" i="1" s="1"/>
  <c r="AB402" i="1"/>
  <c r="Z404" i="1"/>
  <c r="AB404" i="1" s="1"/>
  <c r="L1258" i="1"/>
  <c r="L1052" i="1"/>
  <c r="L1054" i="1" s="1"/>
  <c r="AB622" i="1"/>
  <c r="Z624" i="1"/>
  <c r="AB624" i="1" s="1"/>
  <c r="E1528" i="1"/>
  <c r="E1530" i="1" s="1"/>
  <c r="Z1527" i="1"/>
  <c r="AA1527" i="1" s="1"/>
  <c r="Z1727" i="1"/>
  <c r="AB1727" i="1" s="1"/>
  <c r="AB1725" i="1"/>
  <c r="AB692" i="1"/>
  <c r="Z694" i="1"/>
  <c r="AB694" i="1" s="1"/>
  <c r="AA574" i="1"/>
  <c r="Y104" i="1"/>
  <c r="Y1263" i="1"/>
  <c r="AB73" i="1"/>
  <c r="Z74" i="1"/>
  <c r="AB74" i="1" s="1"/>
  <c r="R1052" i="1"/>
  <c r="R1258" i="1"/>
  <c r="Y1052" i="1"/>
  <c r="Y1054" i="1" s="1"/>
  <c r="Y1258" i="1"/>
  <c r="O1298" i="1"/>
  <c r="O1300" i="1" s="1"/>
  <c r="O1524" i="1"/>
  <c r="W2127" i="1"/>
  <c r="W2135" i="1"/>
  <c r="B1270" i="1"/>
  <c r="Z332" i="1"/>
  <c r="AB332" i="1" s="1"/>
  <c r="AA328" i="1"/>
  <c r="Y1528" i="1"/>
  <c r="M1260" i="1"/>
  <c r="Y2127" i="1"/>
  <c r="F1273" i="1"/>
  <c r="F1274" i="1" s="1"/>
  <c r="F1264" i="1"/>
  <c r="S2127" i="1"/>
  <c r="S2129" i="1" s="1"/>
  <c r="H2129" i="1"/>
  <c r="S1524" i="1"/>
  <c r="Q1273" i="1"/>
  <c r="Z98" i="1"/>
  <c r="M102" i="1"/>
  <c r="AB242" i="1"/>
  <c r="Z244" i="1"/>
  <c r="AB244" i="1" s="1"/>
  <c r="AB372" i="1"/>
  <c r="Z374" i="1"/>
  <c r="AB374" i="1" s="1"/>
  <c r="AA113" i="1"/>
  <c r="AA114" i="1" s="1"/>
  <c r="J1528" i="1"/>
  <c r="J1530" i="1" s="1"/>
  <c r="H104" i="1"/>
  <c r="T102" i="1"/>
  <c r="T104" i="1" s="1"/>
  <c r="AB712" i="1"/>
  <c r="Z714" i="1"/>
  <c r="AB714" i="1" s="1"/>
  <c r="AB552" i="1"/>
  <c r="Z554" i="1"/>
  <c r="AB554" i="1" s="1"/>
  <c r="AB892" i="1"/>
  <c r="Z894" i="1"/>
  <c r="AB894" i="1" s="1"/>
  <c r="AA1062" i="1"/>
  <c r="AA1064" i="1" s="1"/>
  <c r="AA884" i="1"/>
  <c r="I1528" i="1"/>
  <c r="Q1052" i="1"/>
  <c r="Q1054" i="1" s="1"/>
  <c r="Q1258" i="1"/>
  <c r="Z1360" i="1"/>
  <c r="AB1360" i="1" s="1"/>
  <c r="H1263" i="1"/>
  <c r="X1263" i="1"/>
  <c r="AB1408" i="1"/>
  <c r="Z1410" i="1"/>
  <c r="AB1410" i="1" s="1"/>
  <c r="M1526" i="1"/>
  <c r="M1271" i="1"/>
  <c r="Z1271" i="1" s="1"/>
  <c r="Z1261" i="1"/>
  <c r="AB1261" i="1" s="1"/>
  <c r="J2065" i="1"/>
  <c r="J2067" i="1" s="1"/>
  <c r="J2123" i="1"/>
  <c r="AA2109" i="1"/>
  <c r="AA2113" i="1"/>
  <c r="AA2117" i="1" s="1"/>
  <c r="R2123" i="1"/>
  <c r="P2135" i="1"/>
  <c r="Z984" i="1"/>
  <c r="AB984" i="1" s="1"/>
  <c r="B102" i="1"/>
  <c r="B104" i="1" s="1"/>
  <c r="AB792" i="1"/>
  <c r="Z794" i="1"/>
  <c r="AB794" i="1" s="1"/>
  <c r="AA354" i="1"/>
  <c r="AA514" i="1"/>
  <c r="Z334" i="1"/>
  <c r="AB334" i="1" s="1"/>
  <c r="Q1524" i="1"/>
  <c r="AB1428" i="1"/>
  <c r="Z1430" i="1"/>
  <c r="AB1430" i="1" s="1"/>
  <c r="W1528" i="1"/>
  <c r="W1530" i="1" s="1"/>
  <c r="R1273" i="1"/>
  <c r="Z1917" i="1"/>
  <c r="AB1917" i="1" s="1"/>
  <c r="AB1915" i="1"/>
  <c r="Z2125" i="1"/>
  <c r="AA2125" i="1" s="1"/>
  <c r="F2127" i="1"/>
  <c r="F2129" i="1" s="1"/>
  <c r="Z1194" i="1"/>
  <c r="AB1194" i="1" s="1"/>
  <c r="U1528" i="1"/>
  <c r="V1263" i="1"/>
  <c r="Z1295" i="1"/>
  <c r="AB1295" i="1" s="1"/>
  <c r="M1525" i="1"/>
  <c r="C2127" i="1"/>
  <c r="C2129" i="1" s="1"/>
  <c r="K1524" i="1"/>
  <c r="J1263" i="1"/>
  <c r="Z1480" i="1"/>
  <c r="AB1480" i="1" s="1"/>
  <c r="AB1663" i="1"/>
  <c r="Z1665" i="1"/>
  <c r="AB1665" i="1" s="1"/>
  <c r="Z1735" i="1"/>
  <c r="AA2107" i="1"/>
  <c r="AA2126" i="1"/>
  <c r="X2129" i="1"/>
  <c r="M1524" i="1"/>
  <c r="AA1134" i="1"/>
  <c r="AA1214" i="1"/>
  <c r="AB1328" i="1"/>
  <c r="Z1330" i="1"/>
  <c r="AB1330" i="1" s="1"/>
  <c r="B1259" i="1"/>
  <c r="AB1012" i="1"/>
  <c r="Z1014" i="1"/>
  <c r="AB1014" i="1" s="1"/>
  <c r="D104" i="1"/>
  <c r="AA1295" i="1"/>
  <c r="AA333" i="1"/>
  <c r="Z1024" i="1"/>
  <c r="AB1024" i="1" s="1"/>
  <c r="AB50" i="1"/>
  <c r="Z52" i="1"/>
  <c r="AB52" i="1" s="1"/>
  <c r="B1054" i="1"/>
  <c r="R1054" i="1"/>
  <c r="AB1032" i="1"/>
  <c r="Z1034" i="1"/>
  <c r="AB1034" i="1" s="1"/>
  <c r="B1524" i="1"/>
  <c r="R1524" i="1"/>
  <c r="Z1062" i="1"/>
  <c r="AB1062" i="1" s="1"/>
  <c r="AB1058" i="1"/>
  <c r="D1054" i="1"/>
  <c r="AA1500" i="1"/>
  <c r="Z1500" i="1"/>
  <c r="AB1500" i="1" s="1"/>
  <c r="AB1695" i="1"/>
  <c r="Z1697" i="1"/>
  <c r="AB1697" i="1" s="1"/>
  <c r="AA1553" i="1"/>
  <c r="E2062" i="1"/>
  <c r="U2062" i="1"/>
  <c r="U2124" i="1" s="1"/>
  <c r="U2134" i="1" s="1"/>
  <c r="B2124" i="1"/>
  <c r="H2134" i="1"/>
  <c r="N2138" i="1"/>
  <c r="AA100" i="1"/>
  <c r="AA432" i="1"/>
  <c r="AA434" i="1" s="1"/>
  <c r="AB852" i="1"/>
  <c r="Z854" i="1"/>
  <c r="AB854" i="1" s="1"/>
  <c r="Z1320" i="1"/>
  <c r="AB1320" i="1" s="1"/>
  <c r="X104" i="1"/>
  <c r="AA254" i="1"/>
  <c r="AB452" i="1"/>
  <c r="Z454" i="1"/>
  <c r="AB454" i="1" s="1"/>
  <c r="AB952" i="1"/>
  <c r="Z954" i="1"/>
  <c r="AB954" i="1" s="1"/>
  <c r="AB1063" i="1"/>
  <c r="Z884" i="1"/>
  <c r="AB884" i="1" s="1"/>
  <c r="S1263" i="1"/>
  <c r="Z1124" i="1"/>
  <c r="AB1124" i="1" s="1"/>
  <c r="M1675" i="1"/>
  <c r="M1677" i="1" s="1"/>
  <c r="M2062" i="1"/>
  <c r="AA1897" i="1"/>
  <c r="AB2123" i="1" l="1"/>
  <c r="AA2123" i="1"/>
  <c r="AA1259" i="1"/>
  <c r="B1269" i="1"/>
  <c r="R1274" i="1"/>
  <c r="X1273" i="1"/>
  <c r="O1534" i="1"/>
  <c r="O1528" i="1"/>
  <c r="O1530" i="1" s="1"/>
  <c r="R1268" i="1"/>
  <c r="R1272" i="1" s="1"/>
  <c r="R1262" i="1"/>
  <c r="R1264" i="1" s="1"/>
  <c r="Y1264" i="1"/>
  <c r="Y1273" i="1"/>
  <c r="M1269" i="1"/>
  <c r="Z1269" i="1" s="1"/>
  <c r="AB1269" i="1" s="1"/>
  <c r="Z1259" i="1"/>
  <c r="AB1259" i="1" s="1"/>
  <c r="I2124" i="1"/>
  <c r="I2065" i="1"/>
  <c r="I2067" i="1" s="1"/>
  <c r="M1273" i="1"/>
  <c r="Z1263" i="1"/>
  <c r="K1273" i="1"/>
  <c r="V1528" i="1"/>
  <c r="V1530" i="1" s="1"/>
  <c r="V1534" i="1"/>
  <c r="AA1052" i="1"/>
  <c r="N1268" i="1"/>
  <c r="N1262" i="1"/>
  <c r="N1264" i="1" s="1"/>
  <c r="AB1685" i="1"/>
  <c r="Z1687" i="1"/>
  <c r="AB1687" i="1" s="1"/>
  <c r="AB1242" i="1"/>
  <c r="Z1244" i="1"/>
  <c r="AB1244" i="1" s="1"/>
  <c r="G1273" i="1"/>
  <c r="G1264" i="1"/>
  <c r="O1273" i="1"/>
  <c r="O1264" i="1"/>
  <c r="U2127" i="1"/>
  <c r="U2129" i="1" s="1"/>
  <c r="E1273" i="1"/>
  <c r="O1262" i="1"/>
  <c r="O1268" i="1"/>
  <c r="O1272" i="1" s="1"/>
  <c r="E1262" i="1"/>
  <c r="E1264" i="1" s="1"/>
  <c r="E1268" i="1"/>
  <c r="D1539" i="1"/>
  <c r="Z1064" i="1"/>
  <c r="AB1064" i="1" s="1"/>
  <c r="R1528" i="1"/>
  <c r="R1530" i="1" s="1"/>
  <c r="M1528" i="1"/>
  <c r="M1530" i="1" s="1"/>
  <c r="Z1524" i="1"/>
  <c r="Q1534" i="1"/>
  <c r="Q1528" i="1"/>
  <c r="Q1530" i="1" s="1"/>
  <c r="J2127" i="1"/>
  <c r="J2129" i="1" s="1"/>
  <c r="Z1526" i="1"/>
  <c r="H1273" i="1"/>
  <c r="S1528" i="1"/>
  <c r="S1530" i="1" s="1"/>
  <c r="AA332" i="1"/>
  <c r="Q2138" i="1"/>
  <c r="M1537" i="1"/>
  <c r="P1534" i="1"/>
  <c r="P1528" i="1"/>
  <c r="P1530" i="1" s="1"/>
  <c r="Z1052" i="1"/>
  <c r="AB1052" i="1" s="1"/>
  <c r="AB1048" i="1"/>
  <c r="G1262" i="1"/>
  <c r="G1268" i="1"/>
  <c r="G1272" i="1" s="1"/>
  <c r="AA1298" i="1"/>
  <c r="AA1300" i="1" s="1"/>
  <c r="C1262" i="1"/>
  <c r="C1264" i="1" s="1"/>
  <c r="C1268" i="1"/>
  <c r="C1272" i="1" s="1"/>
  <c r="T1268" i="1"/>
  <c r="T1262" i="1"/>
  <c r="T1264" i="1" s="1"/>
  <c r="AB103" i="1"/>
  <c r="U1264" i="1"/>
  <c r="U1273" i="1"/>
  <c r="B2127" i="1"/>
  <c r="B2129" i="1" s="1"/>
  <c r="U2065" i="1"/>
  <c r="U2067" i="1" s="1"/>
  <c r="I1539" i="1"/>
  <c r="AA99" i="1"/>
  <c r="F1539" i="1"/>
  <c r="K1528" i="1"/>
  <c r="K1530" i="1" s="1"/>
  <c r="Z1525" i="1"/>
  <c r="M1535" i="1"/>
  <c r="Z1535" i="1" s="1"/>
  <c r="S1273" i="1"/>
  <c r="AA1524" i="1"/>
  <c r="B1534" i="1"/>
  <c r="B1528" i="1"/>
  <c r="B1530" i="1" s="1"/>
  <c r="V1273" i="1"/>
  <c r="V1264" i="1"/>
  <c r="R2127" i="1"/>
  <c r="R2129" i="1" s="1"/>
  <c r="AB98" i="1"/>
  <c r="Z102" i="1"/>
  <c r="AB102" i="1" s="1"/>
  <c r="AA98" i="1"/>
  <c r="AA102" i="1" s="1"/>
  <c r="AA104" i="1" s="1"/>
  <c r="Z1260" i="1"/>
  <c r="M1270" i="1"/>
  <c r="Z1270" i="1" s="1"/>
  <c r="AB1270" i="1" s="1"/>
  <c r="Y1262" i="1"/>
  <c r="Y1268" i="1"/>
  <c r="L1268" i="1"/>
  <c r="L1272" i="1" s="1"/>
  <c r="L1262" i="1"/>
  <c r="L1264" i="1" s="1"/>
  <c r="AB512" i="1"/>
  <c r="Z514" i="1"/>
  <c r="AB514" i="1" s="1"/>
  <c r="Z1054" i="1"/>
  <c r="AB1054" i="1" s="1"/>
  <c r="AB1053" i="1"/>
  <c r="AB1308" i="1"/>
  <c r="Z1310" i="1"/>
  <c r="AB1310" i="1" s="1"/>
  <c r="C1273" i="1"/>
  <c r="W1273" i="1"/>
  <c r="AB2061" i="1"/>
  <c r="AA2061" i="1"/>
  <c r="U1262" i="1"/>
  <c r="U1268" i="1"/>
  <c r="I1262" i="1"/>
  <c r="I1264" i="1" s="1"/>
  <c r="I1268" i="1"/>
  <c r="C1534" i="1"/>
  <c r="C1528" i="1"/>
  <c r="C1530" i="1" s="1"/>
  <c r="X1268" i="1"/>
  <c r="X1262" i="1"/>
  <c r="X1264" i="1" s="1"/>
  <c r="AB2118" i="1"/>
  <c r="Z2119" i="1"/>
  <c r="AB2119" i="1" s="1"/>
  <c r="AA2118" i="1"/>
  <c r="AA2119" i="1" s="1"/>
  <c r="AA1529" i="1"/>
  <c r="K1262" i="1"/>
  <c r="K1264" i="1" s="1"/>
  <c r="K1268" i="1"/>
  <c r="K1272" i="1" s="1"/>
  <c r="T1539" i="1"/>
  <c r="Z2062" i="1"/>
  <c r="M2124" i="1"/>
  <c r="M2065" i="1"/>
  <c r="M2067" i="1" s="1"/>
  <c r="E2124" i="1"/>
  <c r="E2065" i="1"/>
  <c r="E2067" i="1" s="1"/>
  <c r="AA1053" i="1"/>
  <c r="AA334" i="1"/>
  <c r="AB1735" i="1"/>
  <c r="Z1737" i="1"/>
  <c r="AB1737" i="1" s="1"/>
  <c r="J1273" i="1"/>
  <c r="F2133" i="1"/>
  <c r="F2137" i="1" s="1"/>
  <c r="Q1262" i="1"/>
  <c r="Q1264" i="1" s="1"/>
  <c r="Q1268" i="1"/>
  <c r="Q1272" i="1" s="1"/>
  <c r="Q1274" i="1"/>
  <c r="R1539" i="1"/>
  <c r="G2124" i="1"/>
  <c r="G2065" i="1"/>
  <c r="G2067" i="1" s="1"/>
  <c r="N2127" i="1"/>
  <c r="N2129" i="1" s="1"/>
  <c r="K2124" i="1"/>
  <c r="K2065" i="1"/>
  <c r="K2067" i="1" s="1"/>
  <c r="M1262" i="1"/>
  <c r="M1264" i="1" s="1"/>
  <c r="M1268" i="1"/>
  <c r="Z1258" i="1"/>
  <c r="W1262" i="1"/>
  <c r="W1264" i="1" s="1"/>
  <c r="W1268" i="1"/>
  <c r="AB1551" i="1"/>
  <c r="Z1553" i="1"/>
  <c r="AB1553" i="1" s="1"/>
  <c r="G1528" i="1"/>
  <c r="G1530" i="1" s="1"/>
  <c r="Q2065" i="1"/>
  <c r="Q2067" i="1" s="1"/>
  <c r="Q2124" i="1"/>
  <c r="S1262" i="1"/>
  <c r="S1264" i="1" s="1"/>
  <c r="S1268" i="1"/>
  <c r="S1272" i="1" s="1"/>
  <c r="L1534" i="1"/>
  <c r="L1528" i="1"/>
  <c r="L1530" i="1" s="1"/>
  <c r="AA1261" i="1"/>
  <c r="B1271" i="1"/>
  <c r="H1268" i="1"/>
  <c r="H1262" i="1"/>
  <c r="H1264" i="1" s="1"/>
  <c r="B1268" i="1"/>
  <c r="AA1258" i="1"/>
  <c r="B1262" i="1"/>
  <c r="AB1672" i="1"/>
  <c r="AA1672" i="1"/>
  <c r="AA1675" i="1" s="1"/>
  <c r="AA1677" i="1" s="1"/>
  <c r="Z1675" i="1"/>
  <c r="J1268" i="1"/>
  <c r="J1262" i="1"/>
  <c r="J1264" i="1" s="1"/>
  <c r="B1273" i="1"/>
  <c r="AA1263" i="1"/>
  <c r="B1264" i="1"/>
  <c r="AA1526" i="1"/>
  <c r="B1536" i="1"/>
  <c r="P1274" i="1"/>
  <c r="P1539" i="1"/>
  <c r="Z2128" i="1"/>
  <c r="L1273" i="1"/>
  <c r="Z1298" i="1"/>
  <c r="AB1294" i="1"/>
  <c r="D1268" i="1"/>
  <c r="D1262" i="1"/>
  <c r="D1264" i="1" s="1"/>
  <c r="Q2134" i="1" l="1"/>
  <c r="Q2127" i="1"/>
  <c r="Q2129" i="1" s="1"/>
  <c r="Z1262" i="1"/>
  <c r="AB1262" i="1" s="1"/>
  <c r="AB1258" i="1"/>
  <c r="K2134" i="1"/>
  <c r="K2127" i="1"/>
  <c r="K2129" i="1" s="1"/>
  <c r="G2134" i="1"/>
  <c r="G2127" i="1"/>
  <c r="G2129" i="1" s="1"/>
  <c r="AB2062" i="1"/>
  <c r="AA2062" i="1"/>
  <c r="U1272" i="1"/>
  <c r="U1534" i="1"/>
  <c r="Z2065" i="1"/>
  <c r="C1274" i="1"/>
  <c r="C1539" i="1"/>
  <c r="V1274" i="1"/>
  <c r="V1539" i="1"/>
  <c r="F1540" i="1"/>
  <c r="F2138" i="1"/>
  <c r="F2139" i="1" s="1"/>
  <c r="T1272" i="1"/>
  <c r="T1274" i="1" s="1"/>
  <c r="T1534" i="1"/>
  <c r="K1274" i="1"/>
  <c r="K1539" i="1"/>
  <c r="X1274" i="1"/>
  <c r="X1539" i="1"/>
  <c r="P2138" i="1"/>
  <c r="J1272" i="1"/>
  <c r="J1534" i="1"/>
  <c r="H1272" i="1"/>
  <c r="H1534" i="1"/>
  <c r="L1538" i="1"/>
  <c r="L2133" i="1"/>
  <c r="L2137" i="1" s="1"/>
  <c r="Z1268" i="1"/>
  <c r="M1272" i="1"/>
  <c r="M1274" i="1" s="1"/>
  <c r="R2138" i="1"/>
  <c r="E2134" i="1"/>
  <c r="E2127" i="1"/>
  <c r="E2129" i="1" s="1"/>
  <c r="T2138" i="1"/>
  <c r="C1538" i="1"/>
  <c r="C2133" i="1"/>
  <c r="C2137" i="1" s="1"/>
  <c r="AB1260" i="1"/>
  <c r="AA1260" i="1"/>
  <c r="AB1525" i="1"/>
  <c r="AA1525" i="1"/>
  <c r="U1274" i="1"/>
  <c r="U1539" i="1"/>
  <c r="Z104" i="1"/>
  <c r="AB104" i="1" s="1"/>
  <c r="P1538" i="1"/>
  <c r="P1540" i="1" s="1"/>
  <c r="P2133" i="1"/>
  <c r="P2137" i="1" s="1"/>
  <c r="M1534" i="1"/>
  <c r="E1272" i="1"/>
  <c r="E1534" i="1"/>
  <c r="G1274" i="1"/>
  <c r="G1539" i="1"/>
  <c r="V1538" i="1"/>
  <c r="V2133" i="1"/>
  <c r="V2137" i="1" s="1"/>
  <c r="AB1263" i="1"/>
  <c r="Y1539" i="1"/>
  <c r="D1272" i="1"/>
  <c r="D1274" i="1" s="1"/>
  <c r="D1534" i="1"/>
  <c r="L1274" i="1"/>
  <c r="L1539" i="1"/>
  <c r="AB1298" i="1"/>
  <c r="Z1300" i="1"/>
  <c r="AB1300" i="1" s="1"/>
  <c r="AB2128" i="1"/>
  <c r="AA2128" i="1"/>
  <c r="AA1264" i="1"/>
  <c r="AB1675" i="1"/>
  <c r="Z1677" i="1"/>
  <c r="AB1677" i="1" s="1"/>
  <c r="AA1262" i="1"/>
  <c r="AA1271" i="1"/>
  <c r="B1537" i="1"/>
  <c r="W1272" i="1"/>
  <c r="W1274" i="1" s="1"/>
  <c r="W1534" i="1"/>
  <c r="I1272" i="1"/>
  <c r="I1274" i="1" s="1"/>
  <c r="I1534" i="1"/>
  <c r="AA2065" i="1"/>
  <c r="AA2067" i="1" s="1"/>
  <c r="W1539" i="1"/>
  <c r="Y1272" i="1"/>
  <c r="Y1274" i="1" s="1"/>
  <c r="Y1534" i="1"/>
  <c r="B1538" i="1"/>
  <c r="B2133" i="1"/>
  <c r="S1274" i="1"/>
  <c r="S1539" i="1"/>
  <c r="I2138" i="1"/>
  <c r="Z1537" i="1"/>
  <c r="M2136" i="1"/>
  <c r="Z2136" i="1" s="1"/>
  <c r="S1534" i="1"/>
  <c r="M1536" i="1"/>
  <c r="Q1538" i="1"/>
  <c r="Q1540" i="1" s="1"/>
  <c r="Q2133" i="1"/>
  <c r="E1274" i="1"/>
  <c r="E1539" i="1"/>
  <c r="Z1273" i="1"/>
  <c r="M1539" i="1"/>
  <c r="I2134" i="1"/>
  <c r="I2127" i="1"/>
  <c r="I2129" i="1" s="1"/>
  <c r="O1538" i="1"/>
  <c r="O2133" i="1"/>
  <c r="O2137" i="1" s="1"/>
  <c r="B2135" i="1"/>
  <c r="AA1273" i="1"/>
  <c r="B1274" i="1"/>
  <c r="B1539" i="1"/>
  <c r="B1272" i="1"/>
  <c r="AA1268" i="1"/>
  <c r="G1534" i="1"/>
  <c r="J1274" i="1"/>
  <c r="J1539" i="1"/>
  <c r="AA1054" i="1"/>
  <c r="M2134" i="1"/>
  <c r="Z2124" i="1"/>
  <c r="M2127" i="1"/>
  <c r="M2129" i="1" s="1"/>
  <c r="X1272" i="1"/>
  <c r="X1534" i="1"/>
  <c r="AA1528" i="1"/>
  <c r="AA1530" i="1" s="1"/>
  <c r="AB1271" i="1"/>
  <c r="K1534" i="1"/>
  <c r="H1274" i="1"/>
  <c r="H1539" i="1"/>
  <c r="AB1524" i="1"/>
  <c r="Z1528" i="1"/>
  <c r="R1534" i="1"/>
  <c r="D2138" i="1"/>
  <c r="O1274" i="1"/>
  <c r="O1539" i="1"/>
  <c r="N1272" i="1"/>
  <c r="N1274" i="1" s="1"/>
  <c r="N1534" i="1"/>
  <c r="AA1270" i="1"/>
  <c r="AA1269" i="1"/>
  <c r="B1535" i="1"/>
  <c r="O1540" i="1" l="1"/>
  <c r="O2138" i="1"/>
  <c r="O2139" i="1" s="1"/>
  <c r="R1538" i="1"/>
  <c r="R1540" i="1" s="1"/>
  <c r="R2133" i="1"/>
  <c r="R2137" i="1" s="1"/>
  <c r="AB2124" i="1"/>
  <c r="Z2127" i="1"/>
  <c r="AA2124" i="1"/>
  <c r="AA2127" i="1" s="1"/>
  <c r="B1540" i="1"/>
  <c r="B2138" i="1"/>
  <c r="E2138" i="1"/>
  <c r="E2139" i="1" s="1"/>
  <c r="Z1536" i="1"/>
  <c r="M2135" i="1"/>
  <c r="Z2135" i="1" s="1"/>
  <c r="AB2135" i="1" s="1"/>
  <c r="B2137" i="1"/>
  <c r="I1538" i="1"/>
  <c r="I1540" i="1" s="1"/>
  <c r="I2133" i="1"/>
  <c r="I2137" i="1" s="1"/>
  <c r="I2139" i="1" s="1"/>
  <c r="L1540" i="1"/>
  <c r="L2138" i="1"/>
  <c r="L2139" i="1" s="1"/>
  <c r="V1540" i="1"/>
  <c r="V2138" i="1"/>
  <c r="V2139" i="1" s="1"/>
  <c r="AB2065" i="1"/>
  <c r="Z2067" i="1"/>
  <c r="AB2067" i="1" s="1"/>
  <c r="AB1528" i="1"/>
  <c r="Z1530" i="1"/>
  <c r="AB1530" i="1" s="1"/>
  <c r="X1538" i="1"/>
  <c r="X1540" i="1" s="1"/>
  <c r="X2133" i="1"/>
  <c r="X2137" i="1" s="1"/>
  <c r="Z2134" i="1"/>
  <c r="AB2134" i="1" s="1"/>
  <c r="G1538" i="1"/>
  <c r="G2133" i="1"/>
  <c r="G2137" i="1" s="1"/>
  <c r="Z1539" i="1"/>
  <c r="M2138" i="1"/>
  <c r="S1538" i="1"/>
  <c r="S2133" i="1"/>
  <c r="S2137" i="1" s="1"/>
  <c r="W2138" i="1"/>
  <c r="AA1537" i="1"/>
  <c r="B2136" i="1"/>
  <c r="AA2136" i="1" s="1"/>
  <c r="Y2138" i="1"/>
  <c r="E1538" i="1"/>
  <c r="E1540" i="1" s="1"/>
  <c r="E2133" i="1"/>
  <c r="E2137" i="1" s="1"/>
  <c r="H1538" i="1"/>
  <c r="H2133" i="1"/>
  <c r="H2137" i="1" s="1"/>
  <c r="P2139" i="1"/>
  <c r="K2138" i="1"/>
  <c r="K2139" i="1" s="1"/>
  <c r="U1538" i="1"/>
  <c r="U2133" i="1"/>
  <c r="U2137" i="1" s="1"/>
  <c r="N1538" i="1"/>
  <c r="N1540" i="1" s="1"/>
  <c r="N2133" i="1"/>
  <c r="N2137" i="1" s="1"/>
  <c r="N2139" i="1" s="1"/>
  <c r="K1538" i="1"/>
  <c r="K1540" i="1" s="1"/>
  <c r="K2133" i="1"/>
  <c r="K2137" i="1" s="1"/>
  <c r="AA1272" i="1"/>
  <c r="AA1274" i="1" s="1"/>
  <c r="Q2137" i="1"/>
  <c r="Q2139" i="1" s="1"/>
  <c r="AB2136" i="1"/>
  <c r="S1540" i="1"/>
  <c r="S2138" i="1"/>
  <c r="S2139" i="1" s="1"/>
  <c r="D1538" i="1"/>
  <c r="D1540" i="1" s="1"/>
  <c r="D2133" i="1"/>
  <c r="D2137" i="1" s="1"/>
  <c r="D2139" i="1" s="1"/>
  <c r="Z1272" i="1"/>
  <c r="AB1272" i="1" s="1"/>
  <c r="AB1268" i="1"/>
  <c r="C1540" i="1"/>
  <c r="C2138" i="1"/>
  <c r="C2139" i="1" s="1"/>
  <c r="AA1535" i="1"/>
  <c r="B2134" i="1"/>
  <c r="H1540" i="1"/>
  <c r="H2138" i="1"/>
  <c r="H2139" i="1" s="1"/>
  <c r="J1540" i="1"/>
  <c r="J2138" i="1"/>
  <c r="AA2135" i="1"/>
  <c r="AB1273" i="1"/>
  <c r="AB1537" i="1"/>
  <c r="Y1538" i="1"/>
  <c r="Y1540" i="1" s="1"/>
  <c r="Y2133" i="1"/>
  <c r="Y2137" i="1" s="1"/>
  <c r="W1538" i="1"/>
  <c r="W1540" i="1" s="1"/>
  <c r="W2133" i="1"/>
  <c r="W2137" i="1" s="1"/>
  <c r="AA2129" i="1"/>
  <c r="Z1264" i="1"/>
  <c r="AB1264" i="1" s="1"/>
  <c r="G1540" i="1"/>
  <c r="G2138" i="1"/>
  <c r="M1538" i="1"/>
  <c r="M1540" i="1" s="1"/>
  <c r="Z1534" i="1"/>
  <c r="M2133" i="1"/>
  <c r="U1540" i="1"/>
  <c r="U2138" i="1"/>
  <c r="U2139" i="1" s="1"/>
  <c r="R2139" i="1"/>
  <c r="J1538" i="1"/>
  <c r="J2133" i="1"/>
  <c r="J2137" i="1" s="1"/>
  <c r="X2138" i="1"/>
  <c r="X2139" i="1" s="1"/>
  <c r="T1538" i="1"/>
  <c r="T1540" i="1" s="1"/>
  <c r="T2133" i="1"/>
  <c r="T2137" i="1" s="1"/>
  <c r="T2139" i="1" s="1"/>
  <c r="AB1535" i="1"/>
  <c r="Z2133" i="1" l="1"/>
  <c r="M2137" i="1"/>
  <c r="M2139" i="1" s="1"/>
  <c r="G2139" i="1"/>
  <c r="J2139" i="1"/>
  <c r="AA2134" i="1"/>
  <c r="Y2139" i="1"/>
  <c r="W2139" i="1"/>
  <c r="Z2138" i="1"/>
  <c r="AB1539" i="1"/>
  <c r="AA2138" i="1"/>
  <c r="B2139" i="1"/>
  <c r="B2142" i="1" s="1"/>
  <c r="AB2127" i="1"/>
  <c r="Z2129" i="1"/>
  <c r="AB2129" i="1" s="1"/>
  <c r="AB1534" i="1"/>
  <c r="Z1538" i="1"/>
  <c r="AB1538" i="1" s="1"/>
  <c r="AA1534" i="1"/>
  <c r="AA1538" i="1" s="1"/>
  <c r="Z1274" i="1"/>
  <c r="AB1536" i="1"/>
  <c r="AA1536" i="1"/>
  <c r="AA1539" i="1"/>
  <c r="AA1540" i="1" s="1"/>
  <c r="AB1274" i="1" l="1"/>
  <c r="Z1276" i="1"/>
  <c r="Z1540" i="1"/>
  <c r="AB2138" i="1"/>
  <c r="Z2137" i="1"/>
  <c r="AB2137" i="1" s="1"/>
  <c r="AB2133" i="1"/>
  <c r="AA2133" i="1"/>
  <c r="AA2137" i="1" s="1"/>
  <c r="AA2139" i="1" s="1"/>
  <c r="AB1540" i="1" l="1"/>
  <c r="Z1542" i="1"/>
  <c r="Z2139" i="1"/>
  <c r="AB2139" i="1" s="1"/>
</calcChain>
</file>

<file path=xl/sharedStrings.xml><?xml version="1.0" encoding="utf-8"?>
<sst xmlns="http://schemas.openxmlformats.org/spreadsheetml/2006/main" count="1765" uniqueCount="140">
  <si>
    <t>DEPARTMENT OF SOCIAL WELFARE AND DEVELOPMENT</t>
  </si>
  <si>
    <t>STATUS OF ALLOTMENT, OBLIGATIONS INCURRED AND BALANCES</t>
  </si>
  <si>
    <t>CURRENT APPROPRIATIONS</t>
  </si>
  <si>
    <t>CONSOLIDATED</t>
  </si>
  <si>
    <t>SUMMARY</t>
  </si>
  <si>
    <t>As of October 31, 2014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</si>
  <si>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</si>
  <si>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</si>
  <si>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</si>
  <si>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</si>
  <si>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</si>
  <si>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</si>
  <si>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</si>
  <si>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</si>
  <si>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</si>
  <si>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</si>
  <si>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</si>
  <si>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</si>
  <si>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</si>
  <si>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</si>
  <si>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</si>
  <si>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</si>
  <si>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</si>
  <si>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</si>
  <si>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</si>
  <si>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</si>
  <si>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</si>
  <si>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</si>
  <si>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</si>
  <si>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</si>
  <si>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</si>
  <si>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</si>
  <si>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</si>
  <si>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</si>
  <si>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</si>
  <si>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>100010000   -  General Administration and Support Services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</si>
  <si>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</si>
  <si>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</si>
  <si>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</si>
  <si>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</si>
  <si>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</si>
  <si>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</si>
  <si>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</si>
  <si>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>SUPPORT TO OPERATIONS</t>
  </si>
  <si>
    <t>200010000 - Information and Communication Technology Service Management</t>
  </si>
  <si>
    <t>200020000 - Social Marketing Services</t>
  </si>
  <si>
    <t>200030000 - Monitoring &amp; Evaluation of BUB Projects</t>
  </si>
  <si>
    <t>Sub-total Support to Operations</t>
  </si>
  <si>
    <t>OPERATIONS</t>
  </si>
  <si>
    <t>301000000 - MFO 1: SOCIAL PROTECTION POLICY SERVICES</t>
  </si>
  <si>
    <t xml:space="preserve">   301010000 - Formulation and Development of Policies and Plans</t>
  </si>
  <si>
    <t xml:space="preserve">   301020000 - Social Technology Development and Enhancement</t>
  </si>
  <si>
    <t xml:space="preserve">   302000000 - MFO 2:  SOCIAL PROTECTION SERVICES</t>
  </si>
  <si>
    <t>302010000   -  Provision of Services for center-based clients</t>
  </si>
  <si>
    <t xml:space="preserve">          NATIONAL CAPITAL REGION</t>
  </si>
  <si>
    <t xml:space="preserve">          REGION I - ILOCOS</t>
  </si>
  <si>
    <t xml:space="preserve">          REGION II - CAGAYAN VALLEY</t>
  </si>
  <si>
    <t xml:space="preserve">          CORDILLERA ADMINISTRATIVE REGION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</si>
  <si>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</si>
  <si>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</si>
  <si>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</si>
  <si>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</si>
  <si>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</si>
  <si>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</si>
  <si>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</si>
  <si>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</si>
  <si>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</si>
  <si>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</si>
  <si>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</si>
  <si>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</si>
  <si>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 302020000 - Assistance to Persons with Disability &amp; Older Persons</t>
  </si>
  <si>
    <t xml:space="preserve">      302030000 - Assistance to Victims of Disaster and Natural Calamities</t>
  </si>
  <si>
    <t xml:space="preserve">      302040000 - Protective Services for Individuals and Families Esp. in Difficult Circumstances</t>
  </si>
  <si>
    <t xml:space="preserve">      302050000 - Program Management &amp; Monitoring</t>
  </si>
  <si>
    <t xml:space="preserve">      302060000 - Pantawid Pamilya</t>
  </si>
  <si>
    <t>302070000   -  Supplemental Feeding Program</t>
  </si>
  <si>
    <t xml:space="preserve">          CENTRAL OFFICE</t>
  </si>
  <si>
    <t>302080000   -  Recovery &amp; Reintegration Program for Trafficked Persons</t>
  </si>
  <si>
    <t>302090000   -  SOCIAL PENSION FOR INDIGENT SENIOR CITIZENS</t>
  </si>
  <si>
    <t xml:space="preserve">      302100000 - Sustainable Livelihood Program</t>
  </si>
  <si>
    <t xml:space="preserve">      303000000 - MFO 3: CAPACITY BUILDING SERVICES</t>
  </si>
  <si>
    <t xml:space="preserve">   303010000 - Provision of technical/advisory assistance and other related support services</t>
  </si>
  <si>
    <t xml:space="preserve">        303020000 - Provision of Capability Training Programs</t>
  </si>
  <si>
    <t xml:space="preserve">      304000000 - MFO 4: REGULATORY SERVICES</t>
  </si>
  <si>
    <t xml:space="preserve">        304010000 - Standard Setting, Licensing, Accreditation &amp; Monitoring Services</t>
  </si>
  <si>
    <t xml:space="preserve"> Sub-total Operations</t>
  </si>
  <si>
    <t>Total, Programs and Activities</t>
  </si>
  <si>
    <t xml:space="preserve">  400000000 - Locally-Funded Projects</t>
  </si>
  <si>
    <t xml:space="preserve">    414000000 - Social Protection</t>
  </si>
  <si>
    <t xml:space="preserve">      414040000 - Family &amp; Children</t>
  </si>
  <si>
    <t xml:space="preserve">        414040001 - Comprehensive Proj. for Street Children, Street Families &amp; Ips - Esp. Badjaus</t>
  </si>
  <si>
    <t xml:space="preserve"> 414080000 - Poverty Reduction</t>
  </si>
  <si>
    <t xml:space="preserve">        414080002 - National Household Targeting System for Poverty Reduction</t>
  </si>
  <si>
    <t xml:space="preserve">        414080003 - Implementation of Various Prog./Proj. for LGUs</t>
  </si>
  <si>
    <t xml:space="preserve">  414110000 - Peace and Development</t>
  </si>
  <si>
    <t xml:space="preserve">        414110001 - Implementation and Monitoring of PAMANA - Peace &amp; Development Fund</t>
  </si>
  <si>
    <t xml:space="preserve">        414110002 - Implementation and Monitoring of PAMANA - DSWD/LGU Led Livelihood</t>
  </si>
  <si>
    <t>Sub-total, Locally-Funded Projects</t>
  </si>
  <si>
    <t>TOTAL, REGULAR APPROPRIATIONS</t>
  </si>
  <si>
    <t xml:space="preserve">     B. SPECIAL PURPOSE FUNDS</t>
  </si>
  <si>
    <t>1.   Miscellaneous Personnel Benefits Fund</t>
  </si>
  <si>
    <t xml:space="preserve">         PS for Contractual</t>
  </si>
  <si>
    <t>Additional PS to cover the deficiency due to Filling up of Vacant Positions</t>
  </si>
  <si>
    <t>(SARO No. BMB-B-14-0009640 dtd. 7/18/2014)</t>
  </si>
  <si>
    <t>Performance-Based Bonus</t>
  </si>
  <si>
    <t>Magna Carta - Public Social Workers (Contractual)</t>
  </si>
  <si>
    <t>_____________________</t>
  </si>
  <si>
    <t>2.  Pension and Gratuity Fund</t>
  </si>
  <si>
    <t xml:space="preserve">       Terminal Leave and Retirement Gratuity</t>
  </si>
  <si>
    <t>3.  Contingent Fund</t>
  </si>
  <si>
    <t xml:space="preserve">      Sajahatra Bangsamoro Program</t>
  </si>
  <si>
    <t xml:space="preserve">      Sajahatra Bangsamoro Program - Protective Service</t>
  </si>
  <si>
    <t xml:space="preserve">      Sajahatra Bangsamoro Program - Supplemental Feeding Program</t>
  </si>
  <si>
    <t xml:space="preserve">    For the implementation of programs and services for the street dwellers</t>
  </si>
  <si>
    <t xml:space="preserve">   KALAHI-CIDSS:MCC</t>
  </si>
  <si>
    <t>4.   Calamity Fund</t>
  </si>
  <si>
    <t>QRF - SARO NO. BMB-B-14-015827 dtd. 10/14/2014</t>
  </si>
  <si>
    <t>5.  Priority Development Assistance Fund</t>
  </si>
  <si>
    <t>5.   Others</t>
  </si>
  <si>
    <t>SARO NO. BMB-B-14-0006054 dtd. 5/26/2014 - Rehab. &amp; Reconstruction Pro.</t>
  </si>
  <si>
    <t xml:space="preserve">         (For Core Shelter Assistance Program for the earthquake-affected families in Bohol)</t>
  </si>
  <si>
    <t xml:space="preserve">SARO No. BMB-B-14-0007157 dtd. 6/9/2014 - Augmentation of the QRF </t>
  </si>
  <si>
    <t xml:space="preserve">    as approved by OP on May 30, 2014</t>
  </si>
  <si>
    <t>TOTAL, SPECIAL PURPOSE FUNDS</t>
  </si>
  <si>
    <t xml:space="preserve">     C. AUTOMATIC APPROPRIATIONS</t>
  </si>
  <si>
    <t>1.   Retirement &amp; Life Insurance Premium</t>
  </si>
  <si>
    <t xml:space="preserve">         RLIP for Contractual - NHTS</t>
  </si>
  <si>
    <t xml:space="preserve">         Additional RLIP</t>
  </si>
  <si>
    <t>2.  Custom Duties &amp; Taxes</t>
  </si>
  <si>
    <t>TOTAL, AUTOMATIC APPROPRIATIONS</t>
  </si>
  <si>
    <t>TOTAL, OTHER RELEASES</t>
  </si>
  <si>
    <t>SUMMARY - FUND 101 CURRENT APPROPRIATIONS</t>
  </si>
  <si>
    <t>Prepared by:</t>
  </si>
  <si>
    <t>Noted by:</t>
  </si>
  <si>
    <t>MARY JANE S. MANUEL</t>
  </si>
  <si>
    <t>ZENAIDA L. FAROL</t>
  </si>
  <si>
    <t>DESEREE D. FAJARDO</t>
  </si>
  <si>
    <t>Administrative Officer II</t>
  </si>
  <si>
    <t>Chief, Budget Division</t>
  </si>
  <si>
    <t>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</si>
</sst>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_);\(0\)"/>
    <numFmt numFmtId="165" formatCode="_(* #,##0.00_);_(* \(#,##0.00\);_(* \-??_);_(@_)"/>
    <numFmt numFmtId="166" formatCode="mm/dd/yy;@"/>
    <numFmt numFmtId="167" formatCode="_(&quot;$&quot;* #,##0.00_);_(&quot;$&quot;* \(#,##0.00\);_(&quot;$&quot;* &quot;-&quot;??_);_(@_)"/>
    <numFmt numFmtId="168" formatCode="[$-409]General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/>
      <sz val="13"/>
      <color theme="10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1"/>
      <color indexed="62"/>
      <name val="Calibri"/>
      <family val="2"/>
    </font>
    <font>
      <sz val="12"/>
      <color theme="1"/>
      <name val="Calibri"/>
      <family val="2"/>
      <scheme val="minor"/>
    </font>
    <font>
      <b/>
      <sz val="18"/>
      <color indexed="62"/>
      <name val="Cambria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09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5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165" fontId="3" fillId="0" borderId="0" applyFill="0" applyBorder="0" applyAlignment="0" applyProtection="0"/>
    <xf numFmtId="164" fontId="3" fillId="0" borderId="0" applyFill="0" applyBorder="0" applyAlignment="0" applyProtection="0"/>
    <xf numFmtId="165" fontId="3" fillId="0" borderId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2" fillId="0" borderId="0" applyFill="0" applyBorder="0" applyAlignment="0" applyProtection="0"/>
    <xf numFmtId="0" fontId="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7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6" fillId="0" borderId="0"/>
    <xf numFmtId="0" fontId="3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center"/>
    </xf>
    <xf numFmtId="43" fontId="3" fillId="0" borderId="0" xfId="1"/>
    <xf numFmtId="10" fontId="3" fillId="0" borderId="0" xfId="1" applyNumberFormat="1"/>
    <xf numFmtId="0" fontId="2" fillId="0" borderId="1" xfId="0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4" fillId="0" borderId="2" xfId="1" applyFont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4" fillId="0" borderId="9" xfId="1" quotePrefix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5" xfId="0" applyFont="1" applyBorder="1"/>
    <xf numFmtId="43" fontId="8" fillId="0" borderId="6" xfId="1" applyFont="1" applyBorder="1"/>
    <xf numFmtId="43" fontId="8" fillId="0" borderId="7" xfId="1" applyFont="1" applyBorder="1"/>
    <xf numFmtId="0" fontId="8" fillId="0" borderId="0" xfId="0" applyFont="1"/>
    <xf numFmtId="0" fontId="9" fillId="0" borderId="5" xfId="0" applyFont="1" applyBorder="1"/>
    <xf numFmtId="0" fontId="8" fillId="0" borderId="5" xfId="0" applyFont="1" applyBorder="1"/>
    <xf numFmtId="10" fontId="8" fillId="0" borderId="6" xfId="1" applyNumberFormat="1" applyFont="1" applyBorder="1"/>
    <xf numFmtId="0" fontId="4" fillId="0" borderId="11" xfId="0" applyFont="1" applyBorder="1" applyAlignment="1">
      <alignment horizontal="left"/>
    </xf>
    <xf numFmtId="43" fontId="8" fillId="0" borderId="12" xfId="1" applyFont="1" applyBorder="1"/>
    <xf numFmtId="10" fontId="8" fillId="0" borderId="12" xfId="1" applyNumberFormat="1" applyFont="1" applyBorder="1"/>
    <xf numFmtId="0" fontId="4" fillId="0" borderId="5" xfId="0" applyFont="1" applyBorder="1" applyAlignment="1">
      <alignment horizontal="left"/>
    </xf>
    <xf numFmtId="43" fontId="8" fillId="0" borderId="13" xfId="1" applyFont="1" applyBorder="1"/>
    <xf numFmtId="0" fontId="9" fillId="0" borderId="5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4" fillId="0" borderId="14" xfId="0" applyFont="1" applyBorder="1"/>
    <xf numFmtId="43" fontId="8" fillId="0" borderId="9" xfId="1" applyFont="1" applyBorder="1"/>
    <xf numFmtId="43" fontId="8" fillId="0" borderId="10" xfId="1" applyFont="1" applyBorder="1"/>
    <xf numFmtId="0" fontId="10" fillId="0" borderId="6" xfId="0" applyFont="1" applyBorder="1"/>
    <xf numFmtId="0" fontId="11" fillId="0" borderId="6" xfId="0" applyFont="1" applyBorder="1"/>
    <xf numFmtId="0" fontId="6" fillId="0" borderId="5" xfId="0" applyFont="1" applyBorder="1" applyAlignment="1"/>
    <xf numFmtId="0" fontId="3" fillId="0" borderId="6" xfId="0" applyFont="1" applyBorder="1"/>
    <xf numFmtId="0" fontId="9" fillId="0" borderId="6" xfId="0" applyFont="1" applyBorder="1"/>
    <xf numFmtId="0" fontId="6" fillId="0" borderId="0" xfId="0" applyFont="1" applyBorder="1"/>
    <xf numFmtId="0" fontId="6" fillId="0" borderId="5" xfId="0" applyFont="1" applyBorder="1"/>
    <xf numFmtId="0" fontId="9" fillId="0" borderId="15" xfId="0" applyFont="1" applyBorder="1"/>
    <xf numFmtId="0" fontId="9" fillId="0" borderId="16" xfId="0" applyFont="1" applyBorder="1"/>
    <xf numFmtId="0" fontId="11" fillId="0" borderId="0" xfId="0" applyFont="1" applyBorder="1"/>
    <xf numFmtId="0" fontId="4" fillId="0" borderId="17" xfId="0" applyFont="1" applyBorder="1" applyAlignment="1">
      <alignment horizontal="left"/>
    </xf>
    <xf numFmtId="43" fontId="8" fillId="0" borderId="18" xfId="1" applyFont="1" applyBorder="1"/>
    <xf numFmtId="10" fontId="8" fillId="0" borderId="18" xfId="1" applyNumberFormat="1" applyFont="1" applyBorder="1"/>
    <xf numFmtId="43" fontId="8" fillId="0" borderId="19" xfId="1" applyFont="1" applyBorder="1"/>
    <xf numFmtId="43" fontId="0" fillId="0" borderId="0" xfId="0" applyNumberFormat="1"/>
    <xf numFmtId="0" fontId="2" fillId="0" borderId="0" xfId="0" applyFont="1" applyFill="1" applyBorder="1" applyAlignment="1">
      <alignment horizontal="left"/>
    </xf>
    <xf numFmtId="43" fontId="2" fillId="0" borderId="0" xfId="1" applyFont="1"/>
    <xf numFmtId="43" fontId="7" fillId="0" borderId="0" xfId="1" applyFont="1"/>
    <xf numFmtId="10" fontId="7" fillId="0" borderId="0" xfId="1" applyNumberFormat="1" applyFont="1"/>
    <xf numFmtId="0" fontId="7" fillId="0" borderId="0" xfId="0" applyFont="1"/>
    <xf numFmtId="43" fontId="7" fillId="0" borderId="0" xfId="0" applyNumberFormat="1" applyFont="1"/>
    <xf numFmtId="43" fontId="2" fillId="0" borderId="0" xfId="1" applyFont="1" applyAlignment="1">
      <alignment horizontal="center"/>
    </xf>
    <xf numFmtId="0" fontId="2" fillId="0" borderId="0" xfId="0" applyFont="1"/>
    <xf numFmtId="43" fontId="0" fillId="0" borderId="0" xfId="1" applyFont="1"/>
  </cellXfs>
  <cellStyles count="909">
    <cellStyle name="Comma" xfId="1" builtinId="3"/>
    <cellStyle name="Comma 10" xfId="2"/>
    <cellStyle name="Comma 10 2" xfId="3"/>
    <cellStyle name="Comma 10 2 2" xfId="4"/>
    <cellStyle name="Comma 11" xfId="5"/>
    <cellStyle name="Comma 11 2" xfId="6"/>
    <cellStyle name="Comma 11 3" xfId="7"/>
    <cellStyle name="Comma 11 4" xfId="8"/>
    <cellStyle name="Comma 11 5" xfId="9"/>
    <cellStyle name="Comma 11 6" xfId="10"/>
    <cellStyle name="Comma 12" xfId="11"/>
    <cellStyle name="Comma 12 2" xfId="12"/>
    <cellStyle name="Comma 13" xfId="13"/>
    <cellStyle name="Comma 13 2" xfId="14"/>
    <cellStyle name="Comma 14" xfId="15"/>
    <cellStyle name="Comma 14 2" xfId="16"/>
    <cellStyle name="Comma 14 2 2" xfId="17"/>
    <cellStyle name="Comma 14 3" xfId="18"/>
    <cellStyle name="Comma 15" xfId="19"/>
    <cellStyle name="Comma 16" xfId="20"/>
    <cellStyle name="Comma 17" xfId="21"/>
    <cellStyle name="Comma 18" xfId="22"/>
    <cellStyle name="Comma 19" xfId="23"/>
    <cellStyle name="Comma 19 2" xfId="24"/>
    <cellStyle name="Comma 2" xfId="25"/>
    <cellStyle name="Comma 2 10" xfId="26"/>
    <cellStyle name="Comma 2 11" xfId="27"/>
    <cellStyle name="Comma 2 12" xfId="28"/>
    <cellStyle name="Comma 2 13" xfId="29"/>
    <cellStyle name="Comma 2 14" xfId="30"/>
    <cellStyle name="Comma 2 15" xfId="31"/>
    <cellStyle name="Comma 2 16" xfId="32"/>
    <cellStyle name="Comma 2 17" xfId="33"/>
    <cellStyle name="Comma 2 18" xfId="34"/>
    <cellStyle name="Comma 2 19" xfId="35"/>
    <cellStyle name="Comma 2 2" xfId="36"/>
    <cellStyle name="Comma 2 2 10" xfId="37"/>
    <cellStyle name="Comma 2 2 11" xfId="38"/>
    <cellStyle name="Comma 2 2 12" xfId="39"/>
    <cellStyle name="Comma 2 2 13" xfId="40"/>
    <cellStyle name="Comma 2 2 14" xfId="41"/>
    <cellStyle name="Comma 2 2 15" xfId="42"/>
    <cellStyle name="Comma 2 2 16" xfId="43"/>
    <cellStyle name="Comma 2 2 17" xfId="44"/>
    <cellStyle name="Comma 2 2 18" xfId="45"/>
    <cellStyle name="Comma 2 2 19" xfId="46"/>
    <cellStyle name="Comma 2 2 2" xfId="47"/>
    <cellStyle name="Comma 2 2 2 10" xfId="48"/>
    <cellStyle name="Comma 2 2 2 11" xfId="49"/>
    <cellStyle name="Comma 2 2 2 12" xfId="50"/>
    <cellStyle name="Comma 2 2 2 13" xfId="51"/>
    <cellStyle name="Comma 2 2 2 14" xfId="52"/>
    <cellStyle name="Comma 2 2 2 15" xfId="53"/>
    <cellStyle name="Comma 2 2 2 16" xfId="54"/>
    <cellStyle name="Comma 2 2 2 17" xfId="55"/>
    <cellStyle name="Comma 2 2 2 18" xfId="56"/>
    <cellStyle name="Comma 2 2 2 19" xfId="57"/>
    <cellStyle name="Comma 2 2 2 2" xfId="58"/>
    <cellStyle name="Comma 2 2 2 20" xfId="59"/>
    <cellStyle name="Comma 2 2 2 21" xfId="60"/>
    <cellStyle name="Comma 2 2 2 22" xfId="61"/>
    <cellStyle name="Comma 2 2 2 23" xfId="62"/>
    <cellStyle name="Comma 2 2 2 24" xfId="63"/>
    <cellStyle name="Comma 2 2 2 25" xfId="64"/>
    <cellStyle name="Comma 2 2 2 26" xfId="65"/>
    <cellStyle name="Comma 2 2 2 27" xfId="66"/>
    <cellStyle name="Comma 2 2 2 28" xfId="67"/>
    <cellStyle name="Comma 2 2 2 29" xfId="68"/>
    <cellStyle name="Comma 2 2 2 3" xfId="69"/>
    <cellStyle name="Comma 2 2 2 3 2" xfId="70"/>
    <cellStyle name="Comma 2 2 2 30" xfId="71"/>
    <cellStyle name="Comma 2 2 2 31" xfId="72"/>
    <cellStyle name="Comma 2 2 2 32" xfId="73"/>
    <cellStyle name="Comma 2 2 2 33" xfId="74"/>
    <cellStyle name="Comma 2 2 2 34" xfId="75"/>
    <cellStyle name="Comma 2 2 2 35" xfId="76"/>
    <cellStyle name="Comma 2 2 2 36" xfId="77"/>
    <cellStyle name="Comma 2 2 2 37" xfId="78"/>
    <cellStyle name="Comma 2 2 2 38" xfId="79"/>
    <cellStyle name="Comma 2 2 2 39" xfId="80"/>
    <cellStyle name="Comma 2 2 2 4" xfId="81"/>
    <cellStyle name="Comma 2 2 2 40" xfId="82"/>
    <cellStyle name="Comma 2 2 2 41" xfId="83"/>
    <cellStyle name="Comma 2 2 2 42" xfId="84"/>
    <cellStyle name="Comma 2 2 2 43" xfId="85"/>
    <cellStyle name="Comma 2 2 2 44" xfId="86"/>
    <cellStyle name="Comma 2 2 2 45" xfId="87"/>
    <cellStyle name="Comma 2 2 2 46" xfId="88"/>
    <cellStyle name="Comma 2 2 2 47" xfId="89"/>
    <cellStyle name="Comma 2 2 2 48" xfId="90"/>
    <cellStyle name="Comma 2 2 2 49" xfId="91"/>
    <cellStyle name="Comma 2 2 2 5" xfId="92"/>
    <cellStyle name="Comma 2 2 2 50" xfId="93"/>
    <cellStyle name="Comma 2 2 2 51" xfId="94"/>
    <cellStyle name="Comma 2 2 2 52" xfId="95"/>
    <cellStyle name="Comma 2 2 2 53" xfId="96"/>
    <cellStyle name="Comma 2 2 2 54" xfId="97"/>
    <cellStyle name="Comma 2 2 2 55" xfId="98"/>
    <cellStyle name="Comma 2 2 2 56" xfId="99"/>
    <cellStyle name="Comma 2 2 2 57" xfId="100"/>
    <cellStyle name="Comma 2 2 2 58" xfId="101"/>
    <cellStyle name="Comma 2 2 2 59" xfId="102"/>
    <cellStyle name="Comma 2 2 2 6" xfId="103"/>
    <cellStyle name="Comma 2 2 2 6 10" xfId="104"/>
    <cellStyle name="Comma 2 2 2 6 11" xfId="105"/>
    <cellStyle name="Comma 2 2 2 6 12" xfId="106"/>
    <cellStyle name="Comma 2 2 2 6 13" xfId="107"/>
    <cellStyle name="Comma 2 2 2 6 14" xfId="108"/>
    <cellStyle name="Comma 2 2 2 6 15" xfId="109"/>
    <cellStyle name="Comma 2 2 2 6 16" xfId="110"/>
    <cellStyle name="Comma 2 2 2 6 17" xfId="111"/>
    <cellStyle name="Comma 2 2 2 6 18" xfId="112"/>
    <cellStyle name="Comma 2 2 2 6 19" xfId="113"/>
    <cellStyle name="Comma 2 2 2 6 2" xfId="114"/>
    <cellStyle name="Comma 2 2 2 6 2 10" xfId="115"/>
    <cellStyle name="Comma 2 2 2 6 2 11" xfId="116"/>
    <cellStyle name="Comma 2 2 2 6 2 12" xfId="117"/>
    <cellStyle name="Comma 2 2 2 6 2 13" xfId="118"/>
    <cellStyle name="Comma 2 2 2 6 2 14" xfId="119"/>
    <cellStyle name="Comma 2 2 2 6 2 15" xfId="120"/>
    <cellStyle name="Comma 2 2 2 6 2 16" xfId="121"/>
    <cellStyle name="Comma 2 2 2 6 2 17" xfId="122"/>
    <cellStyle name="Comma 2 2 2 6 2 18" xfId="123"/>
    <cellStyle name="Comma 2 2 2 6 2 19" xfId="124"/>
    <cellStyle name="Comma 2 2 2 6 2 2" xfId="125"/>
    <cellStyle name="Comma 2 2 2 6 2 20" xfId="126"/>
    <cellStyle name="Comma 2 2 2 6 2 21" xfId="127"/>
    <cellStyle name="Comma 2 2 2 6 2 22" xfId="128"/>
    <cellStyle name="Comma 2 2 2 6 2 23" xfId="129"/>
    <cellStyle name="Comma 2 2 2 6 2 24" xfId="130"/>
    <cellStyle name="Comma 2 2 2 6 2 25" xfId="131"/>
    <cellStyle name="Comma 2 2 2 6 2 26" xfId="132"/>
    <cellStyle name="Comma 2 2 2 6 2 27" xfId="133"/>
    <cellStyle name="Comma 2 2 2 6 2 28" xfId="134"/>
    <cellStyle name="Comma 2 2 2 6 2 29" xfId="135"/>
    <cellStyle name="Comma 2 2 2 6 2 3" xfId="136"/>
    <cellStyle name="Comma 2 2 2 6 2 30" xfId="137"/>
    <cellStyle name="Comma 2 2 2 6 2 31" xfId="138"/>
    <cellStyle name="Comma 2 2 2 6 2 32" xfId="139"/>
    <cellStyle name="Comma 2 2 2 6 2 33" xfId="140"/>
    <cellStyle name="Comma 2 2 2 6 2 34" xfId="141"/>
    <cellStyle name="Comma 2 2 2 6 2 35" xfId="142"/>
    <cellStyle name="Comma 2 2 2 6 2 36" xfId="143"/>
    <cellStyle name="Comma 2 2 2 6 2 4" xfId="144"/>
    <cellStyle name="Comma 2 2 2 6 2 5" xfId="145"/>
    <cellStyle name="Comma 2 2 2 6 2 6" xfId="146"/>
    <cellStyle name="Comma 2 2 2 6 2 7" xfId="147"/>
    <cellStyle name="Comma 2 2 2 6 2 8" xfId="148"/>
    <cellStyle name="Comma 2 2 2 6 2 9" xfId="149"/>
    <cellStyle name="Comma 2 2 2 6 20" xfId="150"/>
    <cellStyle name="Comma 2 2 2 6 21" xfId="151"/>
    <cellStyle name="Comma 2 2 2 6 22" xfId="152"/>
    <cellStyle name="Comma 2 2 2 6 23" xfId="153"/>
    <cellStyle name="Comma 2 2 2 6 24" xfId="154"/>
    <cellStyle name="Comma 2 2 2 6 25" xfId="155"/>
    <cellStyle name="Comma 2 2 2 6 26" xfId="156"/>
    <cellStyle name="Comma 2 2 2 6 27" xfId="157"/>
    <cellStyle name="Comma 2 2 2 6 28" xfId="158"/>
    <cellStyle name="Comma 2 2 2 6 29" xfId="159"/>
    <cellStyle name="Comma 2 2 2 6 3" xfId="160"/>
    <cellStyle name="Comma 2 2 2 6 30" xfId="161"/>
    <cellStyle name="Comma 2 2 2 6 31" xfId="162"/>
    <cellStyle name="Comma 2 2 2 6 32" xfId="163"/>
    <cellStyle name="Comma 2 2 2 6 33" xfId="164"/>
    <cellStyle name="Comma 2 2 2 6 34" xfId="165"/>
    <cellStyle name="Comma 2 2 2 6 35" xfId="166"/>
    <cellStyle name="Comma 2 2 2 6 36" xfId="167"/>
    <cellStyle name="Comma 2 2 2 6 4" xfId="168"/>
    <cellStyle name="Comma 2 2 2 6 5" xfId="169"/>
    <cellStyle name="Comma 2 2 2 6 6" xfId="170"/>
    <cellStyle name="Comma 2 2 2 6 7" xfId="171"/>
    <cellStyle name="Comma 2 2 2 6 8" xfId="172"/>
    <cellStyle name="Comma 2 2 2 6 9" xfId="173"/>
    <cellStyle name="Comma 2 2 2 60" xfId="174"/>
    <cellStyle name="Comma 2 2 2 61" xfId="175"/>
    <cellStyle name="Comma 2 2 2 7" xfId="176"/>
    <cellStyle name="Comma 2 2 2 8" xfId="177"/>
    <cellStyle name="Comma 2 2 2 9" xfId="178"/>
    <cellStyle name="Comma 2 2 20" xfId="179"/>
    <cellStyle name="Comma 2 2 21" xfId="180"/>
    <cellStyle name="Comma 2 2 22" xfId="181"/>
    <cellStyle name="Comma 2 2 23" xfId="182"/>
    <cellStyle name="Comma 2 2 24" xfId="183"/>
    <cellStyle name="Comma 2 2 25" xfId="184"/>
    <cellStyle name="Comma 2 2 26" xfId="185"/>
    <cellStyle name="Comma 2 2 27" xfId="186"/>
    <cellStyle name="Comma 2 2 28" xfId="187"/>
    <cellStyle name="Comma 2 2 29" xfId="188"/>
    <cellStyle name="Comma 2 2 3" xfId="189"/>
    <cellStyle name="Comma 2 2 3 2" xfId="190"/>
    <cellStyle name="Comma 2 2 30" xfId="191"/>
    <cellStyle name="Comma 2 2 31" xfId="192"/>
    <cellStyle name="Comma 2 2 32" xfId="193"/>
    <cellStyle name="Comma 2 2 33" xfId="194"/>
    <cellStyle name="Comma 2 2 34" xfId="195"/>
    <cellStyle name="Comma 2 2 35" xfId="196"/>
    <cellStyle name="Comma 2 2 36" xfId="197"/>
    <cellStyle name="Comma 2 2 37" xfId="198"/>
    <cellStyle name="Comma 2 2 38" xfId="199"/>
    <cellStyle name="Comma 2 2 39" xfId="200"/>
    <cellStyle name="Comma 2 2 4" xfId="201"/>
    <cellStyle name="Comma 2 2 40" xfId="202"/>
    <cellStyle name="Comma 2 2 41" xfId="203"/>
    <cellStyle name="Comma 2 2 42" xfId="204"/>
    <cellStyle name="Comma 2 2 43" xfId="205"/>
    <cellStyle name="Comma 2 2 44" xfId="206"/>
    <cellStyle name="Comma 2 2 45" xfId="207"/>
    <cellStyle name="Comma 2 2 46" xfId="208"/>
    <cellStyle name="Comma 2 2 47" xfId="209"/>
    <cellStyle name="Comma 2 2 48" xfId="210"/>
    <cellStyle name="Comma 2 2 49" xfId="211"/>
    <cellStyle name="Comma 2 2 5" xfId="212"/>
    <cellStyle name="Comma 2 2 50" xfId="213"/>
    <cellStyle name="Comma 2 2 51" xfId="214"/>
    <cellStyle name="Comma 2 2 52" xfId="215"/>
    <cellStyle name="Comma 2 2 53" xfId="216"/>
    <cellStyle name="Comma 2 2 54" xfId="217"/>
    <cellStyle name="Comma 2 2 55" xfId="218"/>
    <cellStyle name="Comma 2 2 56" xfId="219"/>
    <cellStyle name="Comma 2 2 57" xfId="220"/>
    <cellStyle name="Comma 2 2 58" xfId="221"/>
    <cellStyle name="Comma 2 2 59" xfId="222"/>
    <cellStyle name="Comma 2 2 6" xfId="223"/>
    <cellStyle name="Comma 2 2 60" xfId="224"/>
    <cellStyle name="Comma 2 2 61" xfId="225"/>
    <cellStyle name="Comma 2 2 62" xfId="226"/>
    <cellStyle name="Comma 2 2 63" xfId="227"/>
    <cellStyle name="Comma 2 2 7" xfId="228"/>
    <cellStyle name="Comma 2 2 7 2" xfId="229"/>
    <cellStyle name="Comma 2 2 8" xfId="230"/>
    <cellStyle name="Comma 2 2 8 10" xfId="231"/>
    <cellStyle name="Comma 2 2 8 11" xfId="232"/>
    <cellStyle name="Comma 2 2 8 12" xfId="233"/>
    <cellStyle name="Comma 2 2 8 13" xfId="234"/>
    <cellStyle name="Comma 2 2 8 14" xfId="235"/>
    <cellStyle name="Comma 2 2 8 15" xfId="236"/>
    <cellStyle name="Comma 2 2 8 16" xfId="237"/>
    <cellStyle name="Comma 2 2 8 17" xfId="238"/>
    <cellStyle name="Comma 2 2 8 18" xfId="239"/>
    <cellStyle name="Comma 2 2 8 19" xfId="240"/>
    <cellStyle name="Comma 2 2 8 2" xfId="241"/>
    <cellStyle name="Comma 2 2 8 2 10" xfId="242"/>
    <cellStyle name="Comma 2 2 8 2 11" xfId="243"/>
    <cellStyle name="Comma 2 2 8 2 12" xfId="244"/>
    <cellStyle name="Comma 2 2 8 2 13" xfId="245"/>
    <cellStyle name="Comma 2 2 8 2 14" xfId="246"/>
    <cellStyle name="Comma 2 2 8 2 15" xfId="247"/>
    <cellStyle name="Comma 2 2 8 2 16" xfId="248"/>
    <cellStyle name="Comma 2 2 8 2 17" xfId="249"/>
    <cellStyle name="Comma 2 2 8 2 18" xfId="250"/>
    <cellStyle name="Comma 2 2 8 2 19" xfId="251"/>
    <cellStyle name="Comma 2 2 8 2 2" xfId="252"/>
    <cellStyle name="Comma 2 2 8 2 20" xfId="253"/>
    <cellStyle name="Comma 2 2 8 2 21" xfId="254"/>
    <cellStyle name="Comma 2 2 8 2 22" xfId="255"/>
    <cellStyle name="Comma 2 2 8 2 23" xfId="256"/>
    <cellStyle name="Comma 2 2 8 2 24" xfId="257"/>
    <cellStyle name="Comma 2 2 8 2 25" xfId="258"/>
    <cellStyle name="Comma 2 2 8 2 26" xfId="259"/>
    <cellStyle name="Comma 2 2 8 2 27" xfId="260"/>
    <cellStyle name="Comma 2 2 8 2 28" xfId="261"/>
    <cellStyle name="Comma 2 2 8 2 29" xfId="262"/>
    <cellStyle name="Comma 2 2 8 2 3" xfId="263"/>
    <cellStyle name="Comma 2 2 8 2 30" xfId="264"/>
    <cellStyle name="Comma 2 2 8 2 31" xfId="265"/>
    <cellStyle name="Comma 2 2 8 2 32" xfId="266"/>
    <cellStyle name="Comma 2 2 8 2 33" xfId="267"/>
    <cellStyle name="Comma 2 2 8 2 34" xfId="268"/>
    <cellStyle name="Comma 2 2 8 2 35" xfId="269"/>
    <cellStyle name="Comma 2 2 8 2 36" xfId="270"/>
    <cellStyle name="Comma 2 2 8 2 4" xfId="271"/>
    <cellStyle name="Comma 2 2 8 2 5" xfId="272"/>
    <cellStyle name="Comma 2 2 8 2 6" xfId="273"/>
    <cellStyle name="Comma 2 2 8 2 7" xfId="274"/>
    <cellStyle name="Comma 2 2 8 2 8" xfId="275"/>
    <cellStyle name="Comma 2 2 8 2 9" xfId="276"/>
    <cellStyle name="Comma 2 2 8 20" xfId="277"/>
    <cellStyle name="Comma 2 2 8 21" xfId="278"/>
    <cellStyle name="Comma 2 2 8 22" xfId="279"/>
    <cellStyle name="Comma 2 2 8 23" xfId="280"/>
    <cellStyle name="Comma 2 2 8 24" xfId="281"/>
    <cellStyle name="Comma 2 2 8 25" xfId="282"/>
    <cellStyle name="Comma 2 2 8 26" xfId="283"/>
    <cellStyle name="Comma 2 2 8 27" xfId="284"/>
    <cellStyle name="Comma 2 2 8 28" xfId="285"/>
    <cellStyle name="Comma 2 2 8 29" xfId="286"/>
    <cellStyle name="Comma 2 2 8 3" xfId="287"/>
    <cellStyle name="Comma 2 2 8 30" xfId="288"/>
    <cellStyle name="Comma 2 2 8 31" xfId="289"/>
    <cellStyle name="Comma 2 2 8 32" xfId="290"/>
    <cellStyle name="Comma 2 2 8 33" xfId="291"/>
    <cellStyle name="Comma 2 2 8 34" xfId="292"/>
    <cellStyle name="Comma 2 2 8 35" xfId="293"/>
    <cellStyle name="Comma 2 2 8 36" xfId="294"/>
    <cellStyle name="Comma 2 2 8 4" xfId="295"/>
    <cellStyle name="Comma 2 2 8 5" xfId="296"/>
    <cellStyle name="Comma 2 2 8 6" xfId="297"/>
    <cellStyle name="Comma 2 2 8 7" xfId="298"/>
    <cellStyle name="Comma 2 2 8 8" xfId="299"/>
    <cellStyle name="Comma 2 2 8 9" xfId="300"/>
    <cellStyle name="Comma 2 2 9" xfId="301"/>
    <cellStyle name="Comma 2 20" xfId="302"/>
    <cellStyle name="Comma 2 21" xfId="303"/>
    <cellStyle name="Comma 2 22" xfId="304"/>
    <cellStyle name="Comma 2 23" xfId="305"/>
    <cellStyle name="Comma 2 24" xfId="306"/>
    <cellStyle name="Comma 2 25" xfId="307"/>
    <cellStyle name="Comma 2 26" xfId="308"/>
    <cellStyle name="Comma 2 27" xfId="309"/>
    <cellStyle name="Comma 2 28" xfId="310"/>
    <cellStyle name="Comma 2 29" xfId="311"/>
    <cellStyle name="Comma 2 3" xfId="312"/>
    <cellStyle name="Comma 2 3 2" xfId="313"/>
    <cellStyle name="Comma 2 3 2 2" xfId="314"/>
    <cellStyle name="Comma 2 30" xfId="315"/>
    <cellStyle name="Comma 2 31" xfId="316"/>
    <cellStyle name="Comma 2 32" xfId="317"/>
    <cellStyle name="Comma 2 33" xfId="318"/>
    <cellStyle name="Comma 2 34" xfId="319"/>
    <cellStyle name="Comma 2 35" xfId="320"/>
    <cellStyle name="Comma 2 36" xfId="321"/>
    <cellStyle name="Comma 2 37" xfId="322"/>
    <cellStyle name="Comma 2 38" xfId="323"/>
    <cellStyle name="Comma 2 39" xfId="324"/>
    <cellStyle name="Comma 2 4" xfId="325"/>
    <cellStyle name="Comma 2 4 2" xfId="326"/>
    <cellStyle name="Comma 2 4 2 2" xfId="327"/>
    <cellStyle name="Comma 2 40" xfId="328"/>
    <cellStyle name="Comma 2 41" xfId="329"/>
    <cellStyle name="Comma 2 42" xfId="330"/>
    <cellStyle name="Comma 2 43" xfId="331"/>
    <cellStyle name="Comma 2 44" xfId="332"/>
    <cellStyle name="Comma 2 45" xfId="333"/>
    <cellStyle name="Comma 2 46" xfId="334"/>
    <cellStyle name="Comma 2 47" xfId="335"/>
    <cellStyle name="Comma 2 48" xfId="336"/>
    <cellStyle name="Comma 2 49" xfId="337"/>
    <cellStyle name="Comma 2 5" xfId="338"/>
    <cellStyle name="Comma 2 5 2" xfId="339"/>
    <cellStyle name="Comma 2 5 2 2" xfId="340"/>
    <cellStyle name="Comma 2 50" xfId="341"/>
    <cellStyle name="Comma 2 51" xfId="342"/>
    <cellStyle name="Comma 2 52" xfId="343"/>
    <cellStyle name="Comma 2 53" xfId="344"/>
    <cellStyle name="Comma 2 54" xfId="345"/>
    <cellStyle name="Comma 2 55" xfId="346"/>
    <cellStyle name="Comma 2 56" xfId="347"/>
    <cellStyle name="Comma 2 57" xfId="348"/>
    <cellStyle name="Comma 2 58" xfId="349"/>
    <cellStyle name="Comma 2 59" xfId="350"/>
    <cellStyle name="Comma 2 6" xfId="351"/>
    <cellStyle name="Comma 2 6 2" xfId="352"/>
    <cellStyle name="Comma 2 6 2 2" xfId="353"/>
    <cellStyle name="Comma 2 60" xfId="354"/>
    <cellStyle name="Comma 2 61" xfId="355"/>
    <cellStyle name="Comma 2 62" xfId="356"/>
    <cellStyle name="Comma 2 63" xfId="357"/>
    <cellStyle name="Comma 2 64" xfId="358"/>
    <cellStyle name="Comma 2 65" xfId="359"/>
    <cellStyle name="Comma 2 66" xfId="360"/>
    <cellStyle name="Comma 2 67" xfId="361"/>
    <cellStyle name="Comma 2 7" xfId="362"/>
    <cellStyle name="Comma 2 7 10" xfId="363"/>
    <cellStyle name="Comma 2 7 11" xfId="364"/>
    <cellStyle name="Comma 2 7 12" xfId="365"/>
    <cellStyle name="Comma 2 7 13" xfId="366"/>
    <cellStyle name="Comma 2 7 14" xfId="367"/>
    <cellStyle name="Comma 2 7 15" xfId="368"/>
    <cellStyle name="Comma 2 7 16" xfId="369"/>
    <cellStyle name="Comma 2 7 17" xfId="370"/>
    <cellStyle name="Comma 2 7 18" xfId="371"/>
    <cellStyle name="Comma 2 7 19" xfId="372"/>
    <cellStyle name="Comma 2 7 2" xfId="373"/>
    <cellStyle name="Comma 2 7 2 10" xfId="374"/>
    <cellStyle name="Comma 2 7 2 11" xfId="375"/>
    <cellStyle name="Comma 2 7 2 12" xfId="376"/>
    <cellStyle name="Comma 2 7 2 13" xfId="377"/>
    <cellStyle name="Comma 2 7 2 14" xfId="378"/>
    <cellStyle name="Comma 2 7 2 15" xfId="379"/>
    <cellStyle name="Comma 2 7 2 16" xfId="380"/>
    <cellStyle name="Comma 2 7 2 17" xfId="381"/>
    <cellStyle name="Comma 2 7 2 18" xfId="382"/>
    <cellStyle name="Comma 2 7 2 19" xfId="383"/>
    <cellStyle name="Comma 2 7 2 2" xfId="384"/>
    <cellStyle name="Comma 2 7 2 20" xfId="385"/>
    <cellStyle name="Comma 2 7 2 21" xfId="386"/>
    <cellStyle name="Comma 2 7 2 22" xfId="387"/>
    <cellStyle name="Comma 2 7 2 23" xfId="388"/>
    <cellStyle name="Comma 2 7 2 24" xfId="389"/>
    <cellStyle name="Comma 2 7 2 25" xfId="390"/>
    <cellStyle name="Comma 2 7 2 26" xfId="391"/>
    <cellStyle name="Comma 2 7 2 27" xfId="392"/>
    <cellStyle name="Comma 2 7 2 28" xfId="393"/>
    <cellStyle name="Comma 2 7 2 29" xfId="394"/>
    <cellStyle name="Comma 2 7 2 3" xfId="395"/>
    <cellStyle name="Comma 2 7 2 30" xfId="396"/>
    <cellStyle name="Comma 2 7 2 31" xfId="397"/>
    <cellStyle name="Comma 2 7 2 32" xfId="398"/>
    <cellStyle name="Comma 2 7 2 33" xfId="399"/>
    <cellStyle name="Comma 2 7 2 34" xfId="400"/>
    <cellStyle name="Comma 2 7 2 35" xfId="401"/>
    <cellStyle name="Comma 2 7 2 36" xfId="402"/>
    <cellStyle name="Comma 2 7 2 4" xfId="403"/>
    <cellStyle name="Comma 2 7 2 5" xfId="404"/>
    <cellStyle name="Comma 2 7 2 6" xfId="405"/>
    <cellStyle name="Comma 2 7 2 7" xfId="406"/>
    <cellStyle name="Comma 2 7 2 8" xfId="407"/>
    <cellStyle name="Comma 2 7 2 9" xfId="408"/>
    <cellStyle name="Comma 2 7 20" xfId="409"/>
    <cellStyle name="Comma 2 7 21" xfId="410"/>
    <cellStyle name="Comma 2 7 22" xfId="411"/>
    <cellStyle name="Comma 2 7 23" xfId="412"/>
    <cellStyle name="Comma 2 7 24" xfId="413"/>
    <cellStyle name="Comma 2 7 25" xfId="414"/>
    <cellStyle name="Comma 2 7 26" xfId="415"/>
    <cellStyle name="Comma 2 7 27" xfId="416"/>
    <cellStyle name="Comma 2 7 28" xfId="417"/>
    <cellStyle name="Comma 2 7 29" xfId="418"/>
    <cellStyle name="Comma 2 7 3" xfId="419"/>
    <cellStyle name="Comma 2 7 30" xfId="420"/>
    <cellStyle name="Comma 2 7 31" xfId="421"/>
    <cellStyle name="Comma 2 7 32" xfId="422"/>
    <cellStyle name="Comma 2 7 33" xfId="423"/>
    <cellStyle name="Comma 2 7 34" xfId="424"/>
    <cellStyle name="Comma 2 7 35" xfId="425"/>
    <cellStyle name="Comma 2 7 36" xfId="426"/>
    <cellStyle name="Comma 2 7 37" xfId="427"/>
    <cellStyle name="Comma 2 7 38" xfId="428"/>
    <cellStyle name="Comma 2 7 4" xfId="429"/>
    <cellStyle name="Comma 2 7 5" xfId="430"/>
    <cellStyle name="Comma 2 7 6" xfId="431"/>
    <cellStyle name="Comma 2 7 7" xfId="432"/>
    <cellStyle name="Comma 2 7 8" xfId="433"/>
    <cellStyle name="Comma 2 7 9" xfId="434"/>
    <cellStyle name="Comma 2 8" xfId="435"/>
    <cellStyle name="Comma 2 9" xfId="436"/>
    <cellStyle name="Comma 20" xfId="437"/>
    <cellStyle name="Comma 21" xfId="438"/>
    <cellStyle name="Comma 22" xfId="439"/>
    <cellStyle name="Comma 23" xfId="440"/>
    <cellStyle name="Comma 24" xfId="441"/>
    <cellStyle name="Comma 24 2" xfId="442"/>
    <cellStyle name="Comma 25" xfId="443"/>
    <cellStyle name="Comma 26" xfId="444"/>
    <cellStyle name="Comma 26 2" xfId="445"/>
    <cellStyle name="Comma 27" xfId="446"/>
    <cellStyle name="Comma 27 2" xfId="447"/>
    <cellStyle name="Comma 28" xfId="448"/>
    <cellStyle name="Comma 28 2" xfId="449"/>
    <cellStyle name="Comma 29" xfId="450"/>
    <cellStyle name="Comma 3" xfId="451"/>
    <cellStyle name="Comma 3 10" xfId="452"/>
    <cellStyle name="Comma 3 11" xfId="453"/>
    <cellStyle name="Comma 3 2" xfId="454"/>
    <cellStyle name="Comma 3 2 2" xfId="455"/>
    <cellStyle name="Comma 3 2 3" xfId="456"/>
    <cellStyle name="Comma 3 2 4" xfId="457"/>
    <cellStyle name="Comma 3 2 5" xfId="458"/>
    <cellStyle name="Comma 3 3" xfId="459"/>
    <cellStyle name="Comma 3 3 2" xfId="460"/>
    <cellStyle name="Comma 3 3 3" xfId="461"/>
    <cellStyle name="Comma 3 3 4" xfId="462"/>
    <cellStyle name="Comma 3 3 5" xfId="463"/>
    <cellStyle name="Comma 3 4" xfId="464"/>
    <cellStyle name="Comma 3 4 2" xfId="465"/>
    <cellStyle name="Comma 3 5" xfId="466"/>
    <cellStyle name="Comma 3 5 2" xfId="467"/>
    <cellStyle name="Comma 3 6" xfId="468"/>
    <cellStyle name="Comma 3 7" xfId="469"/>
    <cellStyle name="Comma 3 8" xfId="470"/>
    <cellStyle name="Comma 3 9" xfId="471"/>
    <cellStyle name="Comma 30" xfId="472"/>
    <cellStyle name="Comma 31" xfId="473"/>
    <cellStyle name="Comma 31 2" xfId="474"/>
    <cellStyle name="Comma 32" xfId="475"/>
    <cellStyle name="Comma 33" xfId="476"/>
    <cellStyle name="Comma 34" xfId="477"/>
    <cellStyle name="Comma 34 2" xfId="478"/>
    <cellStyle name="Comma 35" xfId="479"/>
    <cellStyle name="Comma 36" xfId="480"/>
    <cellStyle name="Comma 37" xfId="481"/>
    <cellStyle name="Comma 38" xfId="482"/>
    <cellStyle name="Comma 39" xfId="483"/>
    <cellStyle name="Comma 39 2" xfId="484"/>
    <cellStyle name="Comma 4" xfId="485"/>
    <cellStyle name="Comma 4 2" xfId="486"/>
    <cellStyle name="Comma 4 2 10" xfId="487"/>
    <cellStyle name="Comma 4 2 11" xfId="488"/>
    <cellStyle name="Comma 4 2 2" xfId="489"/>
    <cellStyle name="Comma 4 2 2 2" xfId="490"/>
    <cellStyle name="Comma 4 2 3" xfId="491"/>
    <cellStyle name="Comma 4 2 4" xfId="492"/>
    <cellStyle name="Comma 4 2 5" xfId="493"/>
    <cellStyle name="Comma 4 2 6" xfId="494"/>
    <cellStyle name="Comma 4 2 7" xfId="495"/>
    <cellStyle name="Comma 4 2 8" xfId="496"/>
    <cellStyle name="Comma 4 2 9" xfId="497"/>
    <cellStyle name="Comma 4 3" xfId="498"/>
    <cellStyle name="Comma 4 4" xfId="499"/>
    <cellStyle name="Comma 4 4 2" xfId="500"/>
    <cellStyle name="Comma 4 5" xfId="501"/>
    <cellStyle name="Comma 4 6" xfId="502"/>
    <cellStyle name="Comma 4 7" xfId="503"/>
    <cellStyle name="Comma 4 8" xfId="504"/>
    <cellStyle name="Comma 4 9" xfId="505"/>
    <cellStyle name="Comma 40" xfId="506"/>
    <cellStyle name="Comma 41" xfId="507"/>
    <cellStyle name="Comma 42" xfId="508"/>
    <cellStyle name="Comma 43" xfId="509"/>
    <cellStyle name="Comma 44" xfId="510"/>
    <cellStyle name="Comma 5" xfId="511"/>
    <cellStyle name="Comma 5 10" xfId="512"/>
    <cellStyle name="Comma 5 11" xfId="513"/>
    <cellStyle name="Comma 5 12" xfId="514"/>
    <cellStyle name="Comma 5 13" xfId="515"/>
    <cellStyle name="Comma 5 14" xfId="516"/>
    <cellStyle name="Comma 5 15" xfId="517"/>
    <cellStyle name="Comma 5 16" xfId="518"/>
    <cellStyle name="Comma 5 17" xfId="519"/>
    <cellStyle name="Comma 5 18" xfId="520"/>
    <cellStyle name="Comma 5 19" xfId="521"/>
    <cellStyle name="Comma 5 2" xfId="522"/>
    <cellStyle name="Comma 5 2 2" xfId="523"/>
    <cellStyle name="Comma 5 2 3" xfId="524"/>
    <cellStyle name="Comma 5 3" xfId="525"/>
    <cellStyle name="Comma 5 4" xfId="526"/>
    <cellStyle name="Comma 5 5" xfId="527"/>
    <cellStyle name="Comma 5 6" xfId="528"/>
    <cellStyle name="Comma 5 7" xfId="529"/>
    <cellStyle name="Comma 5 8" xfId="530"/>
    <cellStyle name="Comma 5 9" xfId="531"/>
    <cellStyle name="Comma 6" xfId="532"/>
    <cellStyle name="Comma 6 2" xfId="533"/>
    <cellStyle name="Comma 6 2 2" xfId="534"/>
    <cellStyle name="Comma 6 2 3" xfId="535"/>
    <cellStyle name="Comma 6 2 4" xfId="536"/>
    <cellStyle name="Comma 6 2 5" xfId="537"/>
    <cellStyle name="Comma 6 3" xfId="538"/>
    <cellStyle name="Comma 6 3 2" xfId="539"/>
    <cellStyle name="Comma 6 4" xfId="540"/>
    <cellStyle name="Comma 6 5" xfId="541"/>
    <cellStyle name="Comma 6 6" xfId="542"/>
    <cellStyle name="Comma 6 7" xfId="543"/>
    <cellStyle name="Comma 6 8" xfId="544"/>
    <cellStyle name="Comma 7" xfId="545"/>
    <cellStyle name="Comma 7 10" xfId="546"/>
    <cellStyle name="Comma 7 11" xfId="547"/>
    <cellStyle name="Comma 7 12" xfId="548"/>
    <cellStyle name="Comma 7 2" xfId="549"/>
    <cellStyle name="Comma 7 2 2" xfId="550"/>
    <cellStyle name="Comma 7 2 3" xfId="551"/>
    <cellStyle name="Comma 7 2 4" xfId="552"/>
    <cellStyle name="Comma 7 3" xfId="553"/>
    <cellStyle name="Comma 7 3 2" xfId="554"/>
    <cellStyle name="Comma 7 3 3" xfId="555"/>
    <cellStyle name="Comma 7 4" xfId="556"/>
    <cellStyle name="Comma 7 4 2" xfId="557"/>
    <cellStyle name="Comma 7 5" xfId="558"/>
    <cellStyle name="Comma 7 5 2" xfId="559"/>
    <cellStyle name="Comma 7 6" xfId="560"/>
    <cellStyle name="Comma 7 6 2" xfId="561"/>
    <cellStyle name="Comma 7 7" xfId="562"/>
    <cellStyle name="Comma 7 7 2" xfId="563"/>
    <cellStyle name="Comma 7 8" xfId="564"/>
    <cellStyle name="Comma 7 8 2" xfId="565"/>
    <cellStyle name="Comma 7 9" xfId="566"/>
    <cellStyle name="Comma 7 9 2" xfId="567"/>
    <cellStyle name="Comma 8" xfId="568"/>
    <cellStyle name="Comma 8 2" xfId="569"/>
    <cellStyle name="Comma 8 2 2" xfId="570"/>
    <cellStyle name="Comma 8 2 3" xfId="571"/>
    <cellStyle name="Comma 8 2 4" xfId="572"/>
    <cellStyle name="Comma 8 3" xfId="573"/>
    <cellStyle name="Comma 8 4" xfId="574"/>
    <cellStyle name="Comma 8 5" xfId="575"/>
    <cellStyle name="Comma 8 6" xfId="576"/>
    <cellStyle name="Comma 9" xfId="577"/>
    <cellStyle name="Comma 9 2" xfId="578"/>
    <cellStyle name="Comma 9 3" xfId="579"/>
    <cellStyle name="Comma 9 4" xfId="580"/>
    <cellStyle name="Comma 9 5" xfId="581"/>
    <cellStyle name="Currency 2" xfId="582"/>
    <cellStyle name="Excel Built-in Normal" xfId="583"/>
    <cellStyle name="Hyperlink 2" xfId="584"/>
    <cellStyle name="Hyperlink 3" xfId="585"/>
    <cellStyle name="Hyperlink 4" xfId="586"/>
    <cellStyle name="Hyperlink 5" xfId="587"/>
    <cellStyle name="Hyperlink 6" xfId="588"/>
    <cellStyle name="Normal" xfId="0" builtinId="0"/>
    <cellStyle name="Normal 10" xfId="589"/>
    <cellStyle name="Normal 10 2" xfId="590"/>
    <cellStyle name="Normal 10 2 2" xfId="591"/>
    <cellStyle name="Normal 10 2 2 2" xfId="592"/>
    <cellStyle name="Normal 10 3" xfId="593"/>
    <cellStyle name="Normal 10 4" xfId="594"/>
    <cellStyle name="Normal 10 5" xfId="595"/>
    <cellStyle name="Normal 11" xfId="596"/>
    <cellStyle name="Normal 11 2" xfId="597"/>
    <cellStyle name="Normal 11 2 2" xfId="598"/>
    <cellStyle name="Normal 11 3" xfId="599"/>
    <cellStyle name="Normal 12" xfId="600"/>
    <cellStyle name="Normal 12 2" xfId="601"/>
    <cellStyle name="Normal 12 2 2" xfId="602"/>
    <cellStyle name="Normal 12 3" xfId="603"/>
    <cellStyle name="Normal 12 4" xfId="604"/>
    <cellStyle name="Normal 13" xfId="605"/>
    <cellStyle name="Normal 13 2" xfId="606"/>
    <cellStyle name="Normal 13 2 2" xfId="607"/>
    <cellStyle name="Normal 13 2 3" xfId="608"/>
    <cellStyle name="Normal 13 3" xfId="609"/>
    <cellStyle name="Normal 14" xfId="610"/>
    <cellStyle name="Normal 14 2" xfId="611"/>
    <cellStyle name="Normal 14 3" xfId="612"/>
    <cellStyle name="Normal 14 4" xfId="613"/>
    <cellStyle name="Normal 15" xfId="614"/>
    <cellStyle name="Normal 15 2" xfId="615"/>
    <cellStyle name="Normal 16" xfId="616"/>
    <cellStyle name="Normal 16 2" xfId="617"/>
    <cellStyle name="Normal 17" xfId="618"/>
    <cellStyle name="Normal 17 2" xfId="619"/>
    <cellStyle name="Normal 17 2 2" xfId="620"/>
    <cellStyle name="Normal 17 3" xfId="621"/>
    <cellStyle name="Normal 18" xfId="622"/>
    <cellStyle name="Normal 18 2" xfId="623"/>
    <cellStyle name="Normal 18 2 2" xfId="624"/>
    <cellStyle name="Normal 18 3" xfId="625"/>
    <cellStyle name="Normal 19" xfId="626"/>
    <cellStyle name="Normal 19 2" xfId="627"/>
    <cellStyle name="Normal 19 2 2" xfId="628"/>
    <cellStyle name="Normal 19 3" xfId="629"/>
    <cellStyle name="Normal 2" xfId="630"/>
    <cellStyle name="Normal 2 10" xfId="631"/>
    <cellStyle name="Normal 2 11" xfId="632"/>
    <cellStyle name="Normal 2 12" xfId="633"/>
    <cellStyle name="Normal 2 13" xfId="634"/>
    <cellStyle name="Normal 2 14" xfId="635"/>
    <cellStyle name="Normal 2 15" xfId="636"/>
    <cellStyle name="Normal 2 16" xfId="637"/>
    <cellStyle name="Normal 2 17" xfId="638"/>
    <cellStyle name="Normal 2 18" xfId="639"/>
    <cellStyle name="Normal 2 19" xfId="640"/>
    <cellStyle name="Normal 2 2" xfId="641"/>
    <cellStyle name="Normal 2 2 2" xfId="642"/>
    <cellStyle name="Normal 2 2 2 10" xfId="643"/>
    <cellStyle name="Normal 2 2 2 2" xfId="644"/>
    <cellStyle name="Normal 2 2 2 2 2" xfId="645"/>
    <cellStyle name="Normal 2 2 2 2 2 2" xfId="646"/>
    <cellStyle name="Normal 2 2 2 3" xfId="647"/>
    <cellStyle name="Normal 2 2 2 4" xfId="648"/>
    <cellStyle name="Normal 2 2 2 4 2" xfId="649"/>
    <cellStyle name="Normal 2 2 2 5" xfId="650"/>
    <cellStyle name="Normal 2 2 2 5 2" xfId="651"/>
    <cellStyle name="Normal 2 2 2 6" xfId="652"/>
    <cellStyle name="Normal 2 2 2 6 2" xfId="653"/>
    <cellStyle name="Normal 2 2 2 7" xfId="654"/>
    <cellStyle name="Normal 2 2 2 7 2" xfId="655"/>
    <cellStyle name="Normal 2 2 2 8" xfId="656"/>
    <cellStyle name="Normal 2 2 2 8 2" xfId="657"/>
    <cellStyle name="Normal 2 2 2 9" xfId="658"/>
    <cellStyle name="Normal 2 2 2 9 2" xfId="659"/>
    <cellStyle name="Normal 2 2 3" xfId="660"/>
    <cellStyle name="Normal 2 2 3 2" xfId="661"/>
    <cellStyle name="Normal 2 2 4" xfId="662"/>
    <cellStyle name="Normal 2 2 4 2" xfId="663"/>
    <cellStyle name="Normal 2 2 5" xfId="664"/>
    <cellStyle name="Normal 2 2 5 2" xfId="665"/>
    <cellStyle name="Normal 2 2 5 2 2" xfId="666"/>
    <cellStyle name="Normal 2 2 5 3" xfId="667"/>
    <cellStyle name="Normal 2 2 5 3 2" xfId="668"/>
    <cellStyle name="Normal 2 2 5 4" xfId="669"/>
    <cellStyle name="Normal 2 2 5 4 2" xfId="670"/>
    <cellStyle name="Normal 2 2 5 5" xfId="671"/>
    <cellStyle name="Normal 2 2 5 5 2" xfId="672"/>
    <cellStyle name="Normal 2 2 5 6" xfId="673"/>
    <cellStyle name="Normal 2 2 5 6 2" xfId="674"/>
    <cellStyle name="Normal 2 2 5 7" xfId="675"/>
    <cellStyle name="Normal 2 2 5 7 2" xfId="676"/>
    <cellStyle name="Normal 2 2 5 8" xfId="677"/>
    <cellStyle name="Normal 2 2 6" xfId="678"/>
    <cellStyle name="Normal 2 20" xfId="679"/>
    <cellStyle name="Normal 2 20 2" xfId="680"/>
    <cellStyle name="Normal 2 20 2 2" xfId="681"/>
    <cellStyle name="Normal 2 20 3" xfId="682"/>
    <cellStyle name="Normal 2 21" xfId="683"/>
    <cellStyle name="Normal 2 22" xfId="684"/>
    <cellStyle name="Normal 2 23" xfId="685"/>
    <cellStyle name="Normal 2 24" xfId="686"/>
    <cellStyle name="Normal 2 3" xfId="687"/>
    <cellStyle name="Normal 2 3 10" xfId="688"/>
    <cellStyle name="Normal 2 3 11" xfId="689"/>
    <cellStyle name="Normal 2 3 2" xfId="690"/>
    <cellStyle name="Normal 2 3 2 2" xfId="691"/>
    <cellStyle name="Normal 2 3 2 3" xfId="692"/>
    <cellStyle name="Normal 2 3 3" xfId="693"/>
    <cellStyle name="Normal 2 3 3 2" xfId="694"/>
    <cellStyle name="Normal 2 3 4" xfId="695"/>
    <cellStyle name="Normal 2 3 4 2" xfId="696"/>
    <cellStyle name="Normal 2 3 5" xfId="697"/>
    <cellStyle name="Normal 2 3 5 2" xfId="698"/>
    <cellStyle name="Normal 2 3 6" xfId="699"/>
    <cellStyle name="Normal 2 3 6 2" xfId="700"/>
    <cellStyle name="Normal 2 3 7" xfId="701"/>
    <cellStyle name="Normal 2 3 7 2" xfId="702"/>
    <cellStyle name="Normal 2 3 8" xfId="703"/>
    <cellStyle name="Normal 2 3 8 2" xfId="704"/>
    <cellStyle name="Normal 2 3 9" xfId="705"/>
    <cellStyle name="Normal 2 4" xfId="706"/>
    <cellStyle name="Normal 2 4 2" xfId="707"/>
    <cellStyle name="Normal 2 4 2 2" xfId="708"/>
    <cellStyle name="Normal 2 4 2 3" xfId="709"/>
    <cellStyle name="Normal 2 4 3" xfId="710"/>
    <cellStyle name="Normal 2 4 3 2" xfId="711"/>
    <cellStyle name="Normal 2 4 4" xfId="712"/>
    <cellStyle name="Normal 2 4 4 2" xfId="713"/>
    <cellStyle name="Normal 2 4 5" xfId="714"/>
    <cellStyle name="Normal 2 4 5 2" xfId="715"/>
    <cellStyle name="Normal 2 4 6" xfId="716"/>
    <cellStyle name="Normal 2 4 6 2" xfId="717"/>
    <cellStyle name="Normal 2 4 7" xfId="718"/>
    <cellStyle name="Normal 2 4 7 2" xfId="719"/>
    <cellStyle name="Normal 2 4 8" xfId="720"/>
    <cellStyle name="Normal 2 5" xfId="721"/>
    <cellStyle name="Normal 2 5 2" xfId="722"/>
    <cellStyle name="Normal 2 6" xfId="723"/>
    <cellStyle name="Normal 2 6 2" xfId="724"/>
    <cellStyle name="Normal 2 7" xfId="725"/>
    <cellStyle name="Normal 2 7 2" xfId="726"/>
    <cellStyle name="Normal 2 8" xfId="727"/>
    <cellStyle name="Normal 2 9" xfId="728"/>
    <cellStyle name="Normal 20" xfId="729"/>
    <cellStyle name="Normal 20 2" xfId="730"/>
    <cellStyle name="Normal 21" xfId="731"/>
    <cellStyle name="Normal 22" xfId="732"/>
    <cellStyle name="Normal 23" xfId="733"/>
    <cellStyle name="Normal 24" xfId="734"/>
    <cellStyle name="Normal 25" xfId="735"/>
    <cellStyle name="Normal 3" xfId="736"/>
    <cellStyle name="Normal 3 2" xfId="737"/>
    <cellStyle name="Normal 3 2 10" xfId="738"/>
    <cellStyle name="Normal 3 2 10 2" xfId="739"/>
    <cellStyle name="Normal 3 2 11" xfId="740"/>
    <cellStyle name="Normal 3 2 11 2" xfId="741"/>
    <cellStyle name="Normal 3 2 2" xfId="742"/>
    <cellStyle name="Normal 3 2 2 2" xfId="743"/>
    <cellStyle name="Normal 3 2 3" xfId="744"/>
    <cellStyle name="Normal 3 2 4" xfId="745"/>
    <cellStyle name="Normal 3 2 5" xfId="746"/>
    <cellStyle name="Normal 3 2 5 2" xfId="747"/>
    <cellStyle name="Normal 3 2 6" xfId="748"/>
    <cellStyle name="Normal 3 2 6 2" xfId="749"/>
    <cellStyle name="Normal 3 2 7" xfId="750"/>
    <cellStyle name="Normal 3 2 7 2" xfId="751"/>
    <cellStyle name="Normal 3 2 8" xfId="752"/>
    <cellStyle name="Normal 3 2 8 2" xfId="753"/>
    <cellStyle name="Normal 3 2 9" xfId="754"/>
    <cellStyle name="Normal 3 2 9 2" xfId="755"/>
    <cellStyle name="Normal 3 3" xfId="756"/>
    <cellStyle name="Normal 3 3 10" xfId="757"/>
    <cellStyle name="Normal 3 3 11" xfId="758"/>
    <cellStyle name="Normal 3 3 2" xfId="759"/>
    <cellStyle name="Normal 3 3 2 2" xfId="760"/>
    <cellStyle name="Normal 3 3 3" xfId="761"/>
    <cellStyle name="Normal 3 3 3 2" xfId="762"/>
    <cellStyle name="Normal 3 3 4" xfId="763"/>
    <cellStyle name="Normal 3 3 4 2" xfId="764"/>
    <cellStyle name="Normal 3 3 5" xfId="765"/>
    <cellStyle name="Normal 3 3 5 2" xfId="766"/>
    <cellStyle name="Normal 3 3 6" xfId="767"/>
    <cellStyle name="Normal 3 3 6 2" xfId="768"/>
    <cellStyle name="Normal 3 3 7" xfId="769"/>
    <cellStyle name="Normal 3 3 7 2" xfId="770"/>
    <cellStyle name="Normal 3 3 8" xfId="771"/>
    <cellStyle name="Normal 3 3 8 2" xfId="772"/>
    <cellStyle name="Normal 3 3 9" xfId="773"/>
    <cellStyle name="Normal 3 4" xfId="774"/>
    <cellStyle name="Normal 3 4 2" xfId="775"/>
    <cellStyle name="Normal 3 4 2 2" xfId="776"/>
    <cellStyle name="Normal 3 4 3" xfId="777"/>
    <cellStyle name="Normal 3 4 3 2" xfId="778"/>
    <cellStyle name="Normal 3 4 4" xfId="779"/>
    <cellStyle name="Normal 3 4 4 2" xfId="780"/>
    <cellStyle name="Normal 3 4 5" xfId="781"/>
    <cellStyle name="Normal 3 4 5 2" xfId="782"/>
    <cellStyle name="Normal 3 4 6" xfId="783"/>
    <cellStyle name="Normal 3 4 6 2" xfId="784"/>
    <cellStyle name="Normal 3 4 7" xfId="785"/>
    <cellStyle name="Normal 3 4 7 2" xfId="786"/>
    <cellStyle name="Normal 3 4 8" xfId="787"/>
    <cellStyle name="Normal 3 4 9" xfId="788"/>
    <cellStyle name="Normal 3 5" xfId="789"/>
    <cellStyle name="Normal 3 5 2" xfId="790"/>
    <cellStyle name="Normal 3 6" xfId="791"/>
    <cellStyle name="Normal 3 7" xfId="792"/>
    <cellStyle name="Normal 36" xfId="793"/>
    <cellStyle name="Normal 4" xfId="794"/>
    <cellStyle name="Normal 4 2" xfId="795"/>
    <cellStyle name="Normal 4 2 10" xfId="796"/>
    <cellStyle name="Normal 4 2 11" xfId="797"/>
    <cellStyle name="Normal 4 2 2" xfId="798"/>
    <cellStyle name="Normal 4 2 2 2" xfId="799"/>
    <cellStyle name="Normal 4 2 3" xfId="800"/>
    <cellStyle name="Normal 4 2 3 2" xfId="801"/>
    <cellStyle name="Normal 4 2 4" xfId="802"/>
    <cellStyle name="Normal 4 2 4 2" xfId="803"/>
    <cellStyle name="Normal 4 2 5" xfId="804"/>
    <cellStyle name="Normal 4 2 5 2" xfId="805"/>
    <cellStyle name="Normal 4 2 6" xfId="806"/>
    <cellStyle name="Normal 4 2 6 2" xfId="807"/>
    <cellStyle name="Normal 4 2 7" xfId="808"/>
    <cellStyle name="Normal 4 2 7 2" xfId="809"/>
    <cellStyle name="Normal 4 2 8" xfId="810"/>
    <cellStyle name="Normal 4 2 8 2" xfId="811"/>
    <cellStyle name="Normal 4 2 9" xfId="812"/>
    <cellStyle name="Normal 4 3" xfId="813"/>
    <cellStyle name="Normal 4 3 2" xfId="814"/>
    <cellStyle name="Normal 4 3 2 2" xfId="815"/>
    <cellStyle name="Normal 4 3 3" xfId="816"/>
    <cellStyle name="Normal 4 3 3 2" xfId="817"/>
    <cellStyle name="Normal 4 3 4" xfId="818"/>
    <cellStyle name="Normal 4 3 4 2" xfId="819"/>
    <cellStyle name="Normal 4 3 5" xfId="820"/>
    <cellStyle name="Normal 4 3 5 2" xfId="821"/>
    <cellStyle name="Normal 4 3 6" xfId="822"/>
    <cellStyle name="Normal 4 3 6 2" xfId="823"/>
    <cellStyle name="Normal 4 3 7" xfId="824"/>
    <cellStyle name="Normal 4 3 7 2" xfId="825"/>
    <cellStyle name="Normal 4 3 8" xfId="826"/>
    <cellStyle name="Normal 4 3 9" xfId="827"/>
    <cellStyle name="Normal 4 4" xfId="828"/>
    <cellStyle name="Normal 4 4 2" xfId="829"/>
    <cellStyle name="Normal 4 4 2 2" xfId="830"/>
    <cellStyle name="Normal 4 4 3" xfId="831"/>
    <cellStyle name="Normal 4 4 3 2" xfId="832"/>
    <cellStyle name="Normal 4 4 4" xfId="833"/>
    <cellStyle name="Normal 4 4 4 2" xfId="834"/>
    <cellStyle name="Normal 4 4 5" xfId="835"/>
    <cellStyle name="Normal 4 4 5 2" xfId="836"/>
    <cellStyle name="Normal 4 4 6" xfId="837"/>
    <cellStyle name="Normal 4 4 6 2" xfId="838"/>
    <cellStyle name="Normal 4 4 7" xfId="839"/>
    <cellStyle name="Normal 4 4 7 2" xfId="840"/>
    <cellStyle name="Normal 4 4 8" xfId="841"/>
    <cellStyle name="Normal 4 4 9" xfId="842"/>
    <cellStyle name="Normal 4 5" xfId="843"/>
    <cellStyle name="Normal 4 6" xfId="844"/>
    <cellStyle name="Normal 4 7" xfId="845"/>
    <cellStyle name="Normal 4 8" xfId="846"/>
    <cellStyle name="Normal 5" xfId="847"/>
    <cellStyle name="Normal 5 2" xfId="848"/>
    <cellStyle name="Normal 5 2 2" xfId="849"/>
    <cellStyle name="Normal 5 2 3" xfId="850"/>
    <cellStyle name="Normal 5 2 4" xfId="851"/>
    <cellStyle name="Normal 5 3" xfId="852"/>
    <cellStyle name="Normal 5 4" xfId="853"/>
    <cellStyle name="Normal 5 5" xfId="854"/>
    <cellStyle name="Normal 5 6" xfId="855"/>
    <cellStyle name="Normal 6" xfId="856"/>
    <cellStyle name="Normal 6 2" xfId="857"/>
    <cellStyle name="Normal 6 2 2" xfId="858"/>
    <cellStyle name="Normal 6 2 3" xfId="859"/>
    <cellStyle name="Normal 6 2 4" xfId="860"/>
    <cellStyle name="Normal 6 3" xfId="861"/>
    <cellStyle name="Normal 6 4" xfId="862"/>
    <cellStyle name="Normal 6 5" xfId="863"/>
    <cellStyle name="Normal 6 6" xfId="864"/>
    <cellStyle name="Normal 7" xfId="865"/>
    <cellStyle name="Normal 7 2" xfId="866"/>
    <cellStyle name="Normal 7 3" xfId="867"/>
    <cellStyle name="Normal 7 3 2" xfId="868"/>
    <cellStyle name="Normal 7 4" xfId="869"/>
    <cellStyle name="Normal 7 5" xfId="870"/>
    <cellStyle name="Normal 7 6" xfId="871"/>
    <cellStyle name="Normal 8" xfId="872"/>
    <cellStyle name="Normal 8 2" xfId="873"/>
    <cellStyle name="Normal 8 3" xfId="874"/>
    <cellStyle name="Normal 9" xfId="875"/>
    <cellStyle name="Normal 9 2" xfId="876"/>
    <cellStyle name="Normal 9 3" xfId="877"/>
    <cellStyle name="Normal 9 4" xfId="878"/>
    <cellStyle name="Normal 9 5" xfId="879"/>
    <cellStyle name="Percent 2" xfId="880"/>
    <cellStyle name="Percent 2 10" xfId="881"/>
    <cellStyle name="Percent 2 11" xfId="882"/>
    <cellStyle name="Percent 2 2" xfId="883"/>
    <cellStyle name="Percent 2 3" xfId="884"/>
    <cellStyle name="Percent 2 3 2" xfId="885"/>
    <cellStyle name="Percent 2 4" xfId="886"/>
    <cellStyle name="Percent 2 4 2" xfId="887"/>
    <cellStyle name="Percent 2 5" xfId="888"/>
    <cellStyle name="Percent 2 6" xfId="889"/>
    <cellStyle name="Percent 2 7" xfId="890"/>
    <cellStyle name="Percent 2 8" xfId="891"/>
    <cellStyle name="Percent 2 9" xfId="892"/>
    <cellStyle name="Percent 3" xfId="893"/>
    <cellStyle name="Percent 3 2" xfId="894"/>
    <cellStyle name="Percent 3 2 2" xfId="895"/>
    <cellStyle name="Percent 3 2 3" xfId="896"/>
    <cellStyle name="Percent 3 2 4" xfId="897"/>
    <cellStyle name="Percent 3 2 5" xfId="898"/>
    <cellStyle name="Percent 3 3" xfId="899"/>
    <cellStyle name="Percent 3 4" xfId="900"/>
    <cellStyle name="Percent 3 5" xfId="901"/>
    <cellStyle name="Percent 3 6" xfId="902"/>
    <cellStyle name="Percent 3 7" xfId="903"/>
    <cellStyle name="Percent 4" xfId="904"/>
    <cellStyle name="Percent 5" xfId="905"/>
    <cellStyle name="Percent 6" xfId="906"/>
    <cellStyle name="Percent 6 2" xfId="907"/>
    <cellStyle name="Percent 7" xfId="9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ane/jane/2014%20Files/saob2014currentCON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1 - CONSO"/>
      <sheetName val="FAR NO1 - CO"/>
      <sheetName val="FARS-CONSO-modified-SUM"/>
      <sheetName val="FARS-CO-modified-SUM"/>
      <sheetName val="FARS-CONSO-modified"/>
      <sheetName val="FARS-CO-modified"/>
      <sheetName val="FARS-CONSO"/>
      <sheetName val="FARS-CO"/>
      <sheetName val="CY.OBL.DISB. Annex B "/>
      <sheetName val="consoCURRENT"/>
      <sheetName val="FO-DR"/>
      <sheetName val="PANTAWID"/>
      <sheetName val="SUPPLEMENTAL"/>
      <sheetName val="RRPTP"/>
      <sheetName val="SOCIAL PENSION"/>
      <sheetName val="SUSTAINABLE"/>
      <sheetName val="NHTS"/>
      <sheetName val="DR-PROJ"/>
      <sheetName val="SUM-DR"/>
      <sheetName val="SAOBCENTRALOFFICE101"/>
      <sheetName val="SAOB-co-others"/>
      <sheetName val="sum-co"/>
      <sheetName val="sum-conso"/>
      <sheetName val="sumFO"/>
      <sheetName val="sumFO (2)"/>
      <sheetName val="sumFO-PROJ"/>
      <sheetName val="dr"/>
      <sheetName val="dr-OTHERS"/>
      <sheetName val="fo-others"/>
      <sheetName val="10%"/>
      <sheetName val="analysis"/>
      <sheetName val="analysis1"/>
      <sheetName val="analysis2"/>
      <sheetName val="analysis-wd RLIP"/>
      <sheetName val="analysis-wd RLIP (2)"/>
      <sheetName val="analysis-wd RLIP (3)"/>
      <sheetName val="analysis (3)"/>
      <sheetName val="sum-direct"/>
      <sheetName val="CURRENT"/>
      <sheetName val="CURRENT-2014"/>
      <sheetName val="CONTINUING-2014"/>
      <sheetName val="sum-2014"/>
      <sheetName val="CURRENT (2)"/>
      <sheetName val="CONT-SOURCE"/>
      <sheetName val="SUM"/>
      <sheetName val="FORM-B"/>
      <sheetName val="SUMMARY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4">
          <cell r="E74">
            <v>110161000</v>
          </cell>
          <cell r="F74">
            <v>106806256</v>
          </cell>
          <cell r="G74">
            <v>-3354744</v>
          </cell>
          <cell r="H74">
            <v>34767920.639999993</v>
          </cell>
          <cell r="I74">
            <v>30121320.169999998</v>
          </cell>
          <cell r="J74">
            <v>18967564.18</v>
          </cell>
          <cell r="K74">
            <v>6489325.54</v>
          </cell>
          <cell r="L74">
            <v>755353.48</v>
          </cell>
          <cell r="M74">
            <v>925879.78</v>
          </cell>
          <cell r="N74">
            <v>1113958.3600000001</v>
          </cell>
          <cell r="O74">
            <v>0</v>
          </cell>
          <cell r="P74">
            <v>2795191.6199999996</v>
          </cell>
          <cell r="Q74">
            <v>15882580.479999999</v>
          </cell>
          <cell r="R74">
            <v>9754616.6600000001</v>
          </cell>
          <cell r="S74">
            <v>8375370.0200000014</v>
          </cell>
          <cell r="T74">
            <v>12656520.279999999</v>
          </cell>
          <cell r="U74">
            <v>8254538.7799999993</v>
          </cell>
          <cell r="V74">
            <v>8284381.3300000001</v>
          </cell>
          <cell r="W74">
            <v>7911200.6300000008</v>
          </cell>
          <cell r="X74">
            <v>8145718.6900000004</v>
          </cell>
          <cell r="Y74">
            <v>1796686.5</v>
          </cell>
          <cell r="Z74">
            <v>6489325.54</v>
          </cell>
          <cell r="AA74">
            <v>0</v>
          </cell>
          <cell r="AB74">
            <v>0</v>
          </cell>
        </row>
        <row r="150">
          <cell r="E150">
            <v>179286000</v>
          </cell>
          <cell r="F150">
            <v>157788457.81999999</v>
          </cell>
          <cell r="G150">
            <v>-21497542.18</v>
          </cell>
          <cell r="H150">
            <v>53986167.060000002</v>
          </cell>
          <cell r="I150">
            <v>44565719.660000004</v>
          </cell>
          <cell r="J150">
            <v>34359932.640000001</v>
          </cell>
          <cell r="K150">
            <v>15748604.100000001</v>
          </cell>
          <cell r="L150">
            <v>2378426.9500000002</v>
          </cell>
          <cell r="M150">
            <v>1216288.8</v>
          </cell>
          <cell r="N150">
            <v>4167252.7</v>
          </cell>
          <cell r="O150">
            <v>0</v>
          </cell>
          <cell r="P150">
            <v>7761968.4500000011</v>
          </cell>
          <cell r="Q150">
            <v>0</v>
          </cell>
          <cell r="R150">
            <v>42341919.309999995</v>
          </cell>
          <cell r="S150">
            <v>9265820.7999999989</v>
          </cell>
          <cell r="T150">
            <v>10536683.67</v>
          </cell>
          <cell r="U150">
            <v>17439070.780000001</v>
          </cell>
          <cell r="V150">
            <v>15373676.409999998</v>
          </cell>
          <cell r="W150">
            <v>10748742.050000001</v>
          </cell>
          <cell r="X150">
            <v>10236350.66</v>
          </cell>
          <cell r="Y150">
            <v>9207587.2300000004</v>
          </cell>
          <cell r="Z150">
            <v>15748604.100000001</v>
          </cell>
          <cell r="AA150">
            <v>0</v>
          </cell>
          <cell r="AB150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</row>
        <row r="189">
          <cell r="E189">
            <v>9055000</v>
          </cell>
          <cell r="F189">
            <v>9055000</v>
          </cell>
          <cell r="G189">
            <v>0</v>
          </cell>
          <cell r="H189">
            <v>2444581.7000000002</v>
          </cell>
          <cell r="I189">
            <v>2481447.67</v>
          </cell>
          <cell r="J189">
            <v>2456713.7400000002</v>
          </cell>
          <cell r="K189">
            <v>0</v>
          </cell>
          <cell r="Q189">
            <v>811584.45</v>
          </cell>
          <cell r="R189">
            <v>809055.73</v>
          </cell>
          <cell r="S189">
            <v>823941.52</v>
          </cell>
          <cell r="T189">
            <v>833947.33</v>
          </cell>
          <cell r="U189">
            <v>818991.92</v>
          </cell>
          <cell r="V189">
            <v>828508.42</v>
          </cell>
          <cell r="W189">
            <v>836807.31</v>
          </cell>
          <cell r="X189">
            <v>807589.47</v>
          </cell>
          <cell r="Y189">
            <v>812316.96</v>
          </cell>
          <cell r="Z189">
            <v>0</v>
          </cell>
          <cell r="AA189">
            <v>0</v>
          </cell>
          <cell r="AB189">
            <v>0</v>
          </cell>
        </row>
        <row r="220"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</row>
        <row r="251">
          <cell r="E251">
            <v>6191000</v>
          </cell>
          <cell r="F251">
            <v>6191000</v>
          </cell>
          <cell r="G251">
            <v>0</v>
          </cell>
          <cell r="H251">
            <v>2318542.2999999998</v>
          </cell>
          <cell r="I251">
            <v>1881449.8</v>
          </cell>
          <cell r="J251">
            <v>1155892.6100000001</v>
          </cell>
          <cell r="K251">
            <v>557756.6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1096656.1000000001</v>
          </cell>
          <cell r="R251">
            <v>643443.1</v>
          </cell>
          <cell r="S251">
            <v>578443.1</v>
          </cell>
          <cell r="T251">
            <v>824005.1</v>
          </cell>
          <cell r="U251">
            <v>554443.1</v>
          </cell>
          <cell r="V251">
            <v>503001.59999999998</v>
          </cell>
          <cell r="W251">
            <v>505001.6</v>
          </cell>
          <cell r="X251">
            <v>513001.6</v>
          </cell>
          <cell r="Y251">
            <v>137889.40999999997</v>
          </cell>
          <cell r="Z251">
            <v>557756.6</v>
          </cell>
          <cell r="AA251">
            <v>0</v>
          </cell>
          <cell r="AB251">
            <v>0</v>
          </cell>
        </row>
        <row r="327">
          <cell r="E327">
            <v>158834000</v>
          </cell>
          <cell r="F327">
            <v>149024383.11000001</v>
          </cell>
          <cell r="G327">
            <v>-9809616.8900000006</v>
          </cell>
          <cell r="H327">
            <v>14164262.069999998</v>
          </cell>
          <cell r="I327">
            <v>56657053.379999995</v>
          </cell>
          <cell r="J327">
            <v>19624433.719999999</v>
          </cell>
          <cell r="K327">
            <v>1843565.52</v>
          </cell>
          <cell r="L327">
            <v>1085122.8599999999</v>
          </cell>
          <cell r="M327">
            <v>2460600.9500000002</v>
          </cell>
          <cell r="N327">
            <v>3515972.67</v>
          </cell>
          <cell r="O327">
            <v>0</v>
          </cell>
          <cell r="P327">
            <v>7061696.4799999995</v>
          </cell>
          <cell r="Q327">
            <v>0</v>
          </cell>
          <cell r="R327">
            <v>9142283.3600000013</v>
          </cell>
          <cell r="S327">
            <v>3936855.85</v>
          </cell>
          <cell r="T327">
            <v>898546.5</v>
          </cell>
          <cell r="U327">
            <v>43150351.32</v>
          </cell>
          <cell r="V327">
            <v>10147554.609999999</v>
          </cell>
          <cell r="W327">
            <v>14228955.979999999</v>
          </cell>
          <cell r="X327">
            <v>922236.27</v>
          </cell>
          <cell r="Y327">
            <v>957268.8</v>
          </cell>
          <cell r="Z327">
            <v>1843565.52</v>
          </cell>
          <cell r="AA327">
            <v>0</v>
          </cell>
          <cell r="AB327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</row>
        <row r="362">
          <cell r="E362">
            <v>29653000</v>
          </cell>
          <cell r="F362">
            <v>28753000</v>
          </cell>
          <cell r="G362">
            <v>-900000</v>
          </cell>
          <cell r="H362">
            <v>211660</v>
          </cell>
          <cell r="I362">
            <v>3482012.09</v>
          </cell>
          <cell r="J362">
            <v>2150912.2800000003</v>
          </cell>
          <cell r="K362">
            <v>150420</v>
          </cell>
          <cell r="L362">
            <v>96300</v>
          </cell>
          <cell r="M362">
            <v>466274.89</v>
          </cell>
          <cell r="N362">
            <v>230460</v>
          </cell>
          <cell r="O362">
            <v>0</v>
          </cell>
          <cell r="P362">
            <v>793034.89</v>
          </cell>
          <cell r="Q362">
            <v>0</v>
          </cell>
          <cell r="R362">
            <v>25360</v>
          </cell>
          <cell r="S362">
            <v>90000</v>
          </cell>
          <cell r="T362">
            <v>468114.58</v>
          </cell>
          <cell r="U362">
            <v>712959.62</v>
          </cell>
          <cell r="V362">
            <v>1834663</v>
          </cell>
          <cell r="W362">
            <v>46594</v>
          </cell>
          <cell r="X362">
            <v>78498.64</v>
          </cell>
          <cell r="Y362">
            <v>1795359.6400000001</v>
          </cell>
          <cell r="Z362">
            <v>150420</v>
          </cell>
          <cell r="AA362">
            <v>0</v>
          </cell>
          <cell r="AB362">
            <v>0</v>
          </cell>
        </row>
        <row r="366">
          <cell r="E366">
            <v>534000</v>
          </cell>
          <cell r="F366">
            <v>534000</v>
          </cell>
          <cell r="G366">
            <v>0</v>
          </cell>
          <cell r="H366">
            <v>169607.88</v>
          </cell>
          <cell r="I366">
            <v>161306.16</v>
          </cell>
          <cell r="J366">
            <v>145919.06</v>
          </cell>
          <cell r="K366">
            <v>53065.08</v>
          </cell>
          <cell r="P366">
            <v>0</v>
          </cell>
          <cell r="Q366">
            <v>0</v>
          </cell>
          <cell r="R366">
            <v>56535.96</v>
          </cell>
          <cell r="S366">
            <v>113071.92000000001</v>
          </cell>
          <cell r="T366">
            <v>56535.96</v>
          </cell>
          <cell r="U366">
            <v>56535.96</v>
          </cell>
          <cell r="V366">
            <v>48234.239999999998</v>
          </cell>
          <cell r="W366">
            <v>48279.48</v>
          </cell>
          <cell r="X366">
            <v>48279.48</v>
          </cell>
          <cell r="Y366">
            <v>49360.1</v>
          </cell>
          <cell r="Z366">
            <v>53065.08</v>
          </cell>
          <cell r="AA366">
            <v>0</v>
          </cell>
          <cell r="AB366">
            <v>0</v>
          </cell>
        </row>
        <row r="426">
          <cell r="E426">
            <v>6528000</v>
          </cell>
          <cell r="F426">
            <v>6528000</v>
          </cell>
          <cell r="G426">
            <v>0</v>
          </cell>
          <cell r="H426">
            <v>1944655</v>
          </cell>
          <cell r="I426">
            <v>1715866.5</v>
          </cell>
          <cell r="J426">
            <v>1238682.01</v>
          </cell>
          <cell r="K426">
            <v>572311.5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1451222.5</v>
          </cell>
          <cell r="S426">
            <v>493432.5</v>
          </cell>
          <cell r="T426">
            <v>709267.5</v>
          </cell>
          <cell r="U426">
            <v>513194.33999999997</v>
          </cell>
          <cell r="V426">
            <v>493404.66000000003</v>
          </cell>
          <cell r="W426">
            <v>575163.59</v>
          </cell>
          <cell r="X426">
            <v>584768.41999999993</v>
          </cell>
          <cell r="Y426">
            <v>78750</v>
          </cell>
          <cell r="Z426">
            <v>572311.5</v>
          </cell>
          <cell r="AA426">
            <v>0</v>
          </cell>
          <cell r="AB426">
            <v>0</v>
          </cell>
        </row>
        <row r="472"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</row>
        <row r="492"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</row>
        <row r="502">
          <cell r="E502">
            <v>7871000</v>
          </cell>
          <cell r="F502">
            <v>6701470.0700000003</v>
          </cell>
          <cell r="G502">
            <v>-1169529.93</v>
          </cell>
          <cell r="H502">
            <v>2255131.91</v>
          </cell>
          <cell r="I502">
            <v>987225.15999999992</v>
          </cell>
          <cell r="J502">
            <v>498116.21</v>
          </cell>
          <cell r="K502">
            <v>1031531.8300000001</v>
          </cell>
          <cell r="L502">
            <v>954999.07000000007</v>
          </cell>
          <cell r="M502">
            <v>80356.3</v>
          </cell>
          <cell r="N502">
            <v>16980.520000000004</v>
          </cell>
          <cell r="O502">
            <v>0</v>
          </cell>
          <cell r="P502">
            <v>1052335.8900000001</v>
          </cell>
          <cell r="Q502">
            <v>0</v>
          </cell>
          <cell r="R502">
            <v>1169298.47</v>
          </cell>
          <cell r="S502">
            <v>130834.37</v>
          </cell>
          <cell r="T502">
            <v>623615.79999999993</v>
          </cell>
          <cell r="U502">
            <v>93687.099999999991</v>
          </cell>
          <cell r="V502">
            <v>189565.96</v>
          </cell>
          <cell r="W502">
            <v>177032.95</v>
          </cell>
          <cell r="X502">
            <v>85336.83</v>
          </cell>
          <cell r="Y502">
            <v>218765.91000000003</v>
          </cell>
          <cell r="Z502">
            <v>1031531.8300000001</v>
          </cell>
          <cell r="AA502">
            <v>0</v>
          </cell>
          <cell r="AB502">
            <v>0</v>
          </cell>
        </row>
        <row r="508"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</row>
        <row r="541">
          <cell r="E541">
            <v>607000</v>
          </cell>
          <cell r="F541">
            <v>607000</v>
          </cell>
          <cell r="G541">
            <v>0</v>
          </cell>
          <cell r="H541">
            <v>147121.20000000001</v>
          </cell>
          <cell r="I541">
            <v>151772.35999999999</v>
          </cell>
          <cell r="J541">
            <v>169724.16</v>
          </cell>
          <cell r="K541">
            <v>58580.88</v>
          </cell>
          <cell r="P541">
            <v>0</v>
          </cell>
          <cell r="Q541">
            <v>0</v>
          </cell>
          <cell r="R541">
            <v>49040</v>
          </cell>
          <cell r="S541">
            <v>98081.200000000012</v>
          </cell>
          <cell r="T541">
            <v>49040</v>
          </cell>
          <cell r="U541">
            <v>52141.440000000002</v>
          </cell>
          <cell r="V541">
            <v>50590.92</v>
          </cell>
          <cell r="W541">
            <v>56560.92</v>
          </cell>
          <cell r="X541">
            <v>56560.92</v>
          </cell>
          <cell r="Y541">
            <v>56602.32</v>
          </cell>
          <cell r="Z541">
            <v>58580.88</v>
          </cell>
          <cell r="AA541">
            <v>0</v>
          </cell>
          <cell r="AB541">
            <v>0</v>
          </cell>
        </row>
        <row r="601"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</row>
        <row r="677">
          <cell r="E677">
            <v>86111000</v>
          </cell>
          <cell r="F677">
            <v>16569654</v>
          </cell>
          <cell r="G677">
            <v>-69541346</v>
          </cell>
          <cell r="H677">
            <v>781705.19</v>
          </cell>
          <cell r="I677">
            <v>9498943.2800000012</v>
          </cell>
          <cell r="J677">
            <v>17103369.819999997</v>
          </cell>
          <cell r="K677">
            <v>565387.68000000005</v>
          </cell>
          <cell r="L677">
            <v>745718.90999999992</v>
          </cell>
          <cell r="M677">
            <v>9179800.4800000004</v>
          </cell>
          <cell r="N677">
            <v>16678524.729999999</v>
          </cell>
          <cell r="O677">
            <v>0</v>
          </cell>
          <cell r="P677">
            <v>26604044.119999997</v>
          </cell>
          <cell r="Q677">
            <v>0</v>
          </cell>
          <cell r="R677">
            <v>35986.28</v>
          </cell>
          <cell r="S677">
            <v>0</v>
          </cell>
          <cell r="T677">
            <v>30611.22</v>
          </cell>
          <cell r="U677">
            <v>161540.84</v>
          </cell>
          <cell r="V677">
            <v>126990.74</v>
          </cell>
          <cell r="W677">
            <v>43589.9</v>
          </cell>
          <cell r="X677">
            <v>-69589.949999999953</v>
          </cell>
          <cell r="Y677">
            <v>450845.14</v>
          </cell>
          <cell r="Z677">
            <v>565387.68000000005</v>
          </cell>
          <cell r="AA677">
            <v>0</v>
          </cell>
          <cell r="AB677">
            <v>0</v>
          </cell>
        </row>
        <row r="683"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</row>
        <row r="712"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63"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</row>
        <row r="1043"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</row>
        <row r="1128">
          <cell r="E1128">
            <v>16018000</v>
          </cell>
          <cell r="F1128">
            <v>16018000</v>
          </cell>
          <cell r="G1128">
            <v>0</v>
          </cell>
          <cell r="H1128">
            <v>4644559.5</v>
          </cell>
          <cell r="I1128">
            <v>4155327.5400000005</v>
          </cell>
          <cell r="J1128">
            <v>2820620.7</v>
          </cell>
          <cell r="K1128">
            <v>1282792.2999999998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2117294.84</v>
          </cell>
          <cell r="R1128">
            <v>1273845.6600000001</v>
          </cell>
          <cell r="S1128">
            <v>1253419</v>
          </cell>
          <cell r="T1128">
            <v>1669150.5</v>
          </cell>
          <cell r="U1128">
            <v>1180576</v>
          </cell>
          <cell r="V1128">
            <v>1305601.0399999998</v>
          </cell>
          <cell r="W1128">
            <v>1355742.0599999998</v>
          </cell>
          <cell r="X1128">
            <v>1324041.1399999999</v>
          </cell>
          <cell r="Y1128">
            <v>140837.5</v>
          </cell>
          <cell r="Z1128">
            <v>1282792.2999999998</v>
          </cell>
          <cell r="AA1128">
            <v>0</v>
          </cell>
          <cell r="AB1128">
            <v>0</v>
          </cell>
        </row>
        <row r="1204">
          <cell r="E1204">
            <v>29368000</v>
          </cell>
          <cell r="F1204">
            <v>22816101.199999999</v>
          </cell>
          <cell r="G1204">
            <v>-6551898.7999999998</v>
          </cell>
          <cell r="H1204">
            <v>7028968.6700000009</v>
          </cell>
          <cell r="I1204">
            <v>5798512.4400000013</v>
          </cell>
          <cell r="J1204">
            <v>4567671.1000000006</v>
          </cell>
          <cell r="K1204">
            <v>2358588.41</v>
          </cell>
          <cell r="L1204">
            <v>607700.82999999996</v>
          </cell>
          <cell r="M1204">
            <v>1814971.1500000001</v>
          </cell>
          <cell r="N1204">
            <v>2253284.3300000005</v>
          </cell>
          <cell r="O1204">
            <v>0</v>
          </cell>
          <cell r="P1204">
            <v>4675956.3099999996</v>
          </cell>
          <cell r="Q1204">
            <v>0</v>
          </cell>
          <cell r="R1204">
            <v>5418501.8000000007</v>
          </cell>
          <cell r="S1204">
            <v>1002766.04</v>
          </cell>
          <cell r="T1204">
            <v>1248061.43</v>
          </cell>
          <cell r="U1204">
            <v>1124226.73</v>
          </cell>
          <cell r="V1204">
            <v>1611253.13</v>
          </cell>
          <cell r="W1204">
            <v>60655.860000000008</v>
          </cell>
          <cell r="X1204">
            <v>440408.81000000006</v>
          </cell>
          <cell r="Y1204">
            <v>1813322.1</v>
          </cell>
          <cell r="Z1204">
            <v>2358588.41</v>
          </cell>
          <cell r="AA1204">
            <v>0</v>
          </cell>
          <cell r="AB1204">
            <v>0</v>
          </cell>
        </row>
        <row r="1210"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</row>
        <row r="1239"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0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</row>
        <row r="1243">
          <cell r="E1243">
            <v>1551000</v>
          </cell>
          <cell r="F1243">
            <v>1551000</v>
          </cell>
          <cell r="G1243">
            <v>0</v>
          </cell>
          <cell r="H1243">
            <v>365208.73</v>
          </cell>
          <cell r="I1243">
            <v>376790.55</v>
          </cell>
          <cell r="J1243">
            <v>408697.69999999995</v>
          </cell>
          <cell r="K1243">
            <v>133534.23000000001</v>
          </cell>
          <cell r="P1243">
            <v>0</v>
          </cell>
          <cell r="Q1243">
            <v>114287.70999999999</v>
          </cell>
          <cell r="R1243">
            <v>123195.44</v>
          </cell>
          <cell r="S1243">
            <v>127725.58</v>
          </cell>
          <cell r="T1243">
            <v>121098.24000000001</v>
          </cell>
          <cell r="U1243">
            <v>126459.12</v>
          </cell>
          <cell r="V1243">
            <v>129233.19</v>
          </cell>
          <cell r="W1243">
            <v>137203.46</v>
          </cell>
          <cell r="X1243">
            <v>139121.4</v>
          </cell>
          <cell r="Y1243">
            <v>132372.84</v>
          </cell>
          <cell r="Z1243">
            <v>133534.23000000001</v>
          </cell>
          <cell r="AA1243">
            <v>0</v>
          </cell>
          <cell r="AB1243">
            <v>0</v>
          </cell>
        </row>
        <row r="1303">
          <cell r="E1303">
            <v>16431000</v>
          </cell>
          <cell r="F1303">
            <v>16431000</v>
          </cell>
          <cell r="G1303">
            <v>0</v>
          </cell>
          <cell r="H1303">
            <v>4732064.5</v>
          </cell>
          <cell r="I1303">
            <v>3849154.8</v>
          </cell>
          <cell r="J1303">
            <v>2481901.46</v>
          </cell>
          <cell r="K1303">
            <v>1248238.32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2316719.5</v>
          </cell>
          <cell r="R1303">
            <v>1321341</v>
          </cell>
          <cell r="S1303">
            <v>1094004</v>
          </cell>
          <cell r="T1303">
            <v>1676968.5</v>
          </cell>
          <cell r="U1303">
            <v>1066504</v>
          </cell>
          <cell r="V1303">
            <v>1105682.3</v>
          </cell>
          <cell r="W1303">
            <v>1183326.06</v>
          </cell>
          <cell r="X1303">
            <v>1088374.71</v>
          </cell>
          <cell r="Y1303">
            <v>210200.69</v>
          </cell>
          <cell r="Z1303">
            <v>1248238.32</v>
          </cell>
          <cell r="AA1303">
            <v>0</v>
          </cell>
          <cell r="AB1303">
            <v>0</v>
          </cell>
        </row>
        <row r="1379">
          <cell r="E1379">
            <v>93488000</v>
          </cell>
          <cell r="F1379">
            <v>78793437</v>
          </cell>
          <cell r="G1379">
            <v>-14694563</v>
          </cell>
          <cell r="H1379">
            <v>7446714.8499999987</v>
          </cell>
          <cell r="I1379">
            <v>5415132.8799999999</v>
          </cell>
          <cell r="J1379">
            <v>7764399.8399999999</v>
          </cell>
          <cell r="K1379">
            <v>1621647.71</v>
          </cell>
          <cell r="L1379">
            <v>710936.16999999993</v>
          </cell>
          <cell r="M1379">
            <v>2473737.4900000002</v>
          </cell>
          <cell r="N1379">
            <v>3886231.8</v>
          </cell>
          <cell r="O1379">
            <v>0</v>
          </cell>
          <cell r="P1379">
            <v>7070905.46</v>
          </cell>
          <cell r="Q1379">
            <v>0</v>
          </cell>
          <cell r="R1379">
            <v>6261768.1600000001</v>
          </cell>
          <cell r="S1379">
            <v>474010.52</v>
          </cell>
          <cell r="T1379">
            <v>709136.99</v>
          </cell>
          <cell r="U1379">
            <v>1154463.49</v>
          </cell>
          <cell r="V1379">
            <v>1077794.9100000001</v>
          </cell>
          <cell r="W1379">
            <v>1739957.0600000003</v>
          </cell>
          <cell r="X1379">
            <v>875759.45</v>
          </cell>
          <cell r="Y1379">
            <v>1262451.53</v>
          </cell>
          <cell r="Z1379">
            <v>1621647.71</v>
          </cell>
          <cell r="AA1379">
            <v>0</v>
          </cell>
          <cell r="AB1379">
            <v>0</v>
          </cell>
        </row>
        <row r="1385"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</row>
        <row r="1414"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Y1414">
            <v>0</v>
          </cell>
          <cell r="Z1414">
            <v>0</v>
          </cell>
          <cell r="AA1414">
            <v>0</v>
          </cell>
          <cell r="AB1414">
            <v>0</v>
          </cell>
        </row>
        <row r="1418">
          <cell r="E1418">
            <v>1520000</v>
          </cell>
          <cell r="F1418">
            <v>1520000</v>
          </cell>
          <cell r="G1418">
            <v>0</v>
          </cell>
          <cell r="H1418">
            <v>368617.32</v>
          </cell>
          <cell r="I1418">
            <v>345947.03</v>
          </cell>
          <cell r="J1418">
            <v>355408.33999999997</v>
          </cell>
          <cell r="K1418">
            <v>0</v>
          </cell>
          <cell r="P1418">
            <v>0</v>
          </cell>
          <cell r="Q1418">
            <v>0</v>
          </cell>
          <cell r="R1418">
            <v>125334.6</v>
          </cell>
          <cell r="S1418">
            <v>243282.72</v>
          </cell>
          <cell r="T1418">
            <v>114060.48</v>
          </cell>
          <cell r="U1418">
            <v>114060.48</v>
          </cell>
          <cell r="V1418">
            <v>117826.07</v>
          </cell>
          <cell r="W1418">
            <v>119324.4</v>
          </cell>
          <cell r="X1418">
            <v>0</v>
          </cell>
          <cell r="Y1418">
            <v>236083.93999999994</v>
          </cell>
          <cell r="Z1418">
            <v>0</v>
          </cell>
          <cell r="AA1418">
            <v>0</v>
          </cell>
          <cell r="AB1418">
            <v>0</v>
          </cell>
        </row>
        <row r="1829">
          <cell r="E1829">
            <v>99401000</v>
          </cell>
          <cell r="H1829">
            <v>11085880.510000002</v>
          </cell>
          <cell r="I1829">
            <v>13973490.630000001</v>
          </cell>
          <cell r="J1829">
            <v>29974801.529999997</v>
          </cell>
          <cell r="K1829">
            <v>10961484.119999999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3281475.08</v>
          </cell>
          <cell r="R1829">
            <v>4213973.26</v>
          </cell>
          <cell r="S1829">
            <v>3590432.1699999995</v>
          </cell>
          <cell r="T1829">
            <v>5021306.2799999993</v>
          </cell>
          <cell r="U1829">
            <v>3386789.5299999993</v>
          </cell>
          <cell r="V1829">
            <v>5565394.8200000022</v>
          </cell>
          <cell r="W1829">
            <v>3491640.3299999991</v>
          </cell>
          <cell r="X1829">
            <v>15291293.01</v>
          </cell>
          <cell r="Y1829">
            <v>11191868.190000001</v>
          </cell>
          <cell r="Z1829">
            <v>10961484.119999999</v>
          </cell>
          <cell r="AA1829">
            <v>0</v>
          </cell>
          <cell r="AB1829">
            <v>0</v>
          </cell>
        </row>
        <row r="1905">
          <cell r="E1905">
            <v>211830000</v>
          </cell>
          <cell r="H1905">
            <v>91413549.450000003</v>
          </cell>
          <cell r="I1905">
            <v>46790053.520000003</v>
          </cell>
          <cell r="J1905">
            <v>26862283.760000002</v>
          </cell>
          <cell r="K1905">
            <v>1555490.2299999988</v>
          </cell>
          <cell r="L1905">
            <v>0</v>
          </cell>
          <cell r="M1905">
            <v>0</v>
          </cell>
          <cell r="N1905">
            <v>0</v>
          </cell>
          <cell r="O1905">
            <v>0</v>
          </cell>
          <cell r="P1905">
            <v>0</v>
          </cell>
          <cell r="Q1905">
            <v>18472847.59</v>
          </cell>
          <cell r="R1905">
            <v>12056669.669999998</v>
          </cell>
          <cell r="S1905">
            <v>60884032.189999998</v>
          </cell>
          <cell r="T1905">
            <v>3258741.0200000009</v>
          </cell>
          <cell r="U1905">
            <v>39087206.25</v>
          </cell>
          <cell r="V1905">
            <v>4444106.2500000019</v>
          </cell>
          <cell r="W1905">
            <v>-59709436.850000001</v>
          </cell>
          <cell r="X1905">
            <v>82691083.969999999</v>
          </cell>
          <cell r="Y1905">
            <v>3880636.6399999987</v>
          </cell>
          <cell r="Z1905">
            <v>1555490.2299999988</v>
          </cell>
          <cell r="AA1905">
            <v>0</v>
          </cell>
          <cell r="AB1905">
            <v>0</v>
          </cell>
        </row>
        <row r="1911">
          <cell r="E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0</v>
          </cell>
          <cell r="V1911">
            <v>0</v>
          </cell>
          <cell r="W1911">
            <v>0</v>
          </cell>
          <cell r="X1911">
            <v>0</v>
          </cell>
          <cell r="Y1911">
            <v>0</v>
          </cell>
          <cell r="Z1911">
            <v>0</v>
          </cell>
          <cell r="AA1911">
            <v>0</v>
          </cell>
          <cell r="AB1911">
            <v>0</v>
          </cell>
        </row>
        <row r="1940">
          <cell r="E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0</v>
          </cell>
          <cell r="V1940">
            <v>0</v>
          </cell>
          <cell r="W1940">
            <v>0</v>
          </cell>
          <cell r="X1940">
            <v>0</v>
          </cell>
          <cell r="Y1940">
            <v>0</v>
          </cell>
          <cell r="Z1940">
            <v>0</v>
          </cell>
          <cell r="AA1940">
            <v>0</v>
          </cell>
          <cell r="AB1940">
            <v>0</v>
          </cell>
        </row>
        <row r="1944">
          <cell r="E1944">
            <v>7470000</v>
          </cell>
          <cell r="H1944">
            <v>870602.44</v>
          </cell>
          <cell r="I1944">
            <v>993090.96</v>
          </cell>
          <cell r="J1944">
            <v>2902383.2199999997</v>
          </cell>
          <cell r="K1944">
            <v>1062876.7699999996</v>
          </cell>
          <cell r="P1944">
            <v>0</v>
          </cell>
          <cell r="Q1944">
            <v>286100.64</v>
          </cell>
          <cell r="R1944">
            <v>1341.7199999999721</v>
          </cell>
          <cell r="S1944">
            <v>583160.07999999996</v>
          </cell>
          <cell r="T1944">
            <v>343023.10000000009</v>
          </cell>
          <cell r="U1944">
            <v>347619.28</v>
          </cell>
          <cell r="V1944">
            <v>302448.57999999984</v>
          </cell>
          <cell r="W1944">
            <v>291849.39999999991</v>
          </cell>
          <cell r="X1944">
            <v>1543009.52</v>
          </cell>
          <cell r="Y1944">
            <v>1067524.3</v>
          </cell>
          <cell r="Z1944">
            <v>1062876.7699999996</v>
          </cell>
          <cell r="AA1944">
            <v>0</v>
          </cell>
          <cell r="AB1944">
            <v>0</v>
          </cell>
        </row>
        <row r="2004">
          <cell r="E2004">
            <v>18700000</v>
          </cell>
          <cell r="H2004">
            <v>3261918.58</v>
          </cell>
          <cell r="I2004">
            <v>4526335.8199999994</v>
          </cell>
          <cell r="J2004">
            <v>4027374.62</v>
          </cell>
          <cell r="K2004">
            <v>1396673.78</v>
          </cell>
          <cell r="L2004">
            <v>0</v>
          </cell>
          <cell r="M2004">
            <v>0</v>
          </cell>
          <cell r="N2004">
            <v>0</v>
          </cell>
          <cell r="O2004">
            <v>0</v>
          </cell>
          <cell r="P2004">
            <v>0</v>
          </cell>
          <cell r="Q2004">
            <v>0</v>
          </cell>
          <cell r="R2004">
            <v>1905224.5599999996</v>
          </cell>
          <cell r="S2004">
            <v>1356694.02</v>
          </cell>
          <cell r="T2004">
            <v>1251687.21</v>
          </cell>
          <cell r="U2004">
            <v>1966647.21</v>
          </cell>
          <cell r="V2004">
            <v>1308001.3999999999</v>
          </cell>
          <cell r="W2004">
            <v>1335135.9699999997</v>
          </cell>
          <cell r="X2004">
            <v>1307789.1700000002</v>
          </cell>
          <cell r="Y2004">
            <v>1384449.4800000002</v>
          </cell>
          <cell r="Z2004">
            <v>1396673.78</v>
          </cell>
          <cell r="AA2004">
            <v>0</v>
          </cell>
          <cell r="AB2004">
            <v>0</v>
          </cell>
        </row>
        <row r="2080">
          <cell r="E2080">
            <v>43093000</v>
          </cell>
          <cell r="H2080">
            <v>6434790.04</v>
          </cell>
          <cell r="I2080">
            <v>6913400.7200000007</v>
          </cell>
          <cell r="J2080">
            <v>8005640.0999999996</v>
          </cell>
          <cell r="K2080">
            <v>2906155.3499999996</v>
          </cell>
          <cell r="L2080">
            <v>0</v>
          </cell>
          <cell r="M2080">
            <v>0</v>
          </cell>
          <cell r="N2080">
            <v>0</v>
          </cell>
          <cell r="O2080">
            <v>0</v>
          </cell>
          <cell r="P2080">
            <v>0</v>
          </cell>
          <cell r="Q2080">
            <v>0</v>
          </cell>
          <cell r="R2080">
            <v>3884503.1500000004</v>
          </cell>
          <cell r="S2080">
            <v>2550286.89</v>
          </cell>
          <cell r="T2080">
            <v>2340289.9500000002</v>
          </cell>
          <cell r="U2080">
            <v>1820219.21</v>
          </cell>
          <cell r="V2080">
            <v>2752891.5599999996</v>
          </cell>
          <cell r="W2080">
            <v>2844247.16</v>
          </cell>
          <cell r="X2080">
            <v>2736997</v>
          </cell>
          <cell r="Y2080">
            <v>2424395.94</v>
          </cell>
          <cell r="Z2080">
            <v>2906155.3499999996</v>
          </cell>
          <cell r="AA2080">
            <v>0</v>
          </cell>
          <cell r="AB2080">
            <v>0</v>
          </cell>
        </row>
        <row r="2086">
          <cell r="E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V2086">
            <v>0</v>
          </cell>
          <cell r="W2086">
            <v>0</v>
          </cell>
          <cell r="X2086">
            <v>0</v>
          </cell>
          <cell r="Y2086">
            <v>0</v>
          </cell>
          <cell r="Z2086">
            <v>0</v>
          </cell>
          <cell r="AA2086">
            <v>0</v>
          </cell>
          <cell r="AB2086">
            <v>0</v>
          </cell>
        </row>
        <row r="2115">
          <cell r="E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  <cell r="M2115">
            <v>0</v>
          </cell>
          <cell r="N2115">
            <v>0</v>
          </cell>
          <cell r="O2115">
            <v>0</v>
          </cell>
          <cell r="P2115">
            <v>0</v>
          </cell>
          <cell r="Q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  <cell r="W2115">
            <v>0</v>
          </cell>
          <cell r="X2115">
            <v>0</v>
          </cell>
          <cell r="Y2115">
            <v>0</v>
          </cell>
          <cell r="Z2115">
            <v>0</v>
          </cell>
          <cell r="AA2115">
            <v>0</v>
          </cell>
          <cell r="AB2115">
            <v>0</v>
          </cell>
        </row>
        <row r="2119">
          <cell r="E2119">
            <v>1328000</v>
          </cell>
          <cell r="H2119">
            <v>294525.98</v>
          </cell>
          <cell r="I2119">
            <v>295721.22000000003</v>
          </cell>
          <cell r="J2119">
            <v>311423.09999999998</v>
          </cell>
          <cell r="K2119">
            <v>105005.37</v>
          </cell>
          <cell r="P2119">
            <v>0</v>
          </cell>
          <cell r="Q2119">
            <v>0</v>
          </cell>
          <cell r="R2119">
            <v>196848.52</v>
          </cell>
          <cell r="S2119">
            <v>97677.46</v>
          </cell>
          <cell r="T2119">
            <v>-197862.09999999998</v>
          </cell>
          <cell r="U2119">
            <v>394054.65</v>
          </cell>
          <cell r="V2119">
            <v>99528.67</v>
          </cell>
          <cell r="W2119">
            <v>100627.03</v>
          </cell>
          <cell r="X2119">
            <v>104961.72</v>
          </cell>
          <cell r="Y2119">
            <v>105834.35</v>
          </cell>
          <cell r="Z2119">
            <v>105005.37</v>
          </cell>
          <cell r="AA2119">
            <v>0</v>
          </cell>
          <cell r="AB2119">
            <v>0</v>
          </cell>
        </row>
        <row r="2179">
          <cell r="E2179">
            <v>6168000</v>
          </cell>
          <cell r="H2179">
            <v>1620841.46</v>
          </cell>
          <cell r="I2179">
            <v>1826843.46</v>
          </cell>
          <cell r="J2179">
            <v>1559371.05</v>
          </cell>
          <cell r="K2179">
            <v>512521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1134512</v>
          </cell>
          <cell r="S2179">
            <v>486329.45999999996</v>
          </cell>
          <cell r="T2179">
            <v>512548</v>
          </cell>
          <cell r="U2179">
            <v>512699</v>
          </cell>
          <cell r="V2179">
            <v>801596.46</v>
          </cell>
          <cell r="W2179">
            <v>513404</v>
          </cell>
          <cell r="X2179">
            <v>513144</v>
          </cell>
          <cell r="Y2179">
            <v>532823.05000000005</v>
          </cell>
          <cell r="Z2179">
            <v>512521</v>
          </cell>
          <cell r="AA2179">
            <v>0</v>
          </cell>
          <cell r="AB2179">
            <v>0</v>
          </cell>
        </row>
        <row r="2255">
          <cell r="E2255">
            <v>31934000</v>
          </cell>
          <cell r="H2255">
            <v>4273782.0999999996</v>
          </cell>
          <cell r="I2255">
            <v>5571997.8300000001</v>
          </cell>
          <cell r="J2255">
            <v>7454067.8099999996</v>
          </cell>
          <cell r="K2255">
            <v>3111854.3499999996</v>
          </cell>
          <cell r="L2255">
            <v>0</v>
          </cell>
          <cell r="M2255">
            <v>0</v>
          </cell>
          <cell r="N2255">
            <v>0</v>
          </cell>
          <cell r="O2255">
            <v>0</v>
          </cell>
          <cell r="P2255">
            <v>0</v>
          </cell>
          <cell r="Q2255">
            <v>0</v>
          </cell>
          <cell r="R2255">
            <v>2788747.91</v>
          </cell>
          <cell r="S2255">
            <v>1485034.19</v>
          </cell>
          <cell r="T2255">
            <v>1517038.62</v>
          </cell>
          <cell r="U2255">
            <v>1660384.7199999997</v>
          </cell>
          <cell r="V2255">
            <v>2394574.4900000002</v>
          </cell>
          <cell r="W2255">
            <v>2220133</v>
          </cell>
          <cell r="X2255">
            <v>2213186.77</v>
          </cell>
          <cell r="Y2255">
            <v>3020748.04</v>
          </cell>
          <cell r="Z2255">
            <v>3111854.3499999996</v>
          </cell>
          <cell r="AA2255">
            <v>0</v>
          </cell>
          <cell r="AB2255">
            <v>0</v>
          </cell>
        </row>
        <row r="2261">
          <cell r="E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  <cell r="V2261">
            <v>0</v>
          </cell>
          <cell r="W2261">
            <v>0</v>
          </cell>
          <cell r="X2261">
            <v>0</v>
          </cell>
          <cell r="Y2261">
            <v>0</v>
          </cell>
          <cell r="Z2261">
            <v>0</v>
          </cell>
          <cell r="AA2261">
            <v>0</v>
          </cell>
          <cell r="AB2261">
            <v>0</v>
          </cell>
        </row>
        <row r="2290">
          <cell r="E2290">
            <v>0</v>
          </cell>
          <cell r="H2290">
            <v>0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  <cell r="O2290">
            <v>0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  <cell r="X2290">
            <v>0</v>
          </cell>
          <cell r="Y2290">
            <v>0</v>
          </cell>
          <cell r="Z2290">
            <v>0</v>
          </cell>
          <cell r="AA2290">
            <v>0</v>
          </cell>
          <cell r="AB2290">
            <v>0</v>
          </cell>
        </row>
        <row r="2294">
          <cell r="E2294">
            <v>174000</v>
          </cell>
          <cell r="H2294">
            <v>78059.88</v>
          </cell>
          <cell r="I2294">
            <v>78236.28</v>
          </cell>
          <cell r="J2294">
            <v>17703.84</v>
          </cell>
          <cell r="K2294">
            <v>0</v>
          </cell>
          <cell r="P2294">
            <v>0</v>
          </cell>
          <cell r="Q2294">
            <v>0</v>
          </cell>
          <cell r="R2294">
            <v>52039.12</v>
          </cell>
          <cell r="S2294">
            <v>26020.76</v>
          </cell>
          <cell r="T2294">
            <v>26090.04</v>
          </cell>
          <cell r="U2294">
            <v>26073.119999999999</v>
          </cell>
          <cell r="V2294">
            <v>26073.119999999999</v>
          </cell>
          <cell r="W2294">
            <v>17703.84</v>
          </cell>
          <cell r="X2294">
            <v>0</v>
          </cell>
          <cell r="Y2294">
            <v>0</v>
          </cell>
          <cell r="Z2294">
            <v>0</v>
          </cell>
          <cell r="AA2294">
            <v>0</v>
          </cell>
          <cell r="AB2294">
            <v>0</v>
          </cell>
        </row>
        <row r="2354">
          <cell r="E2354">
            <v>7896000</v>
          </cell>
          <cell r="H2354">
            <v>1605648.6300000001</v>
          </cell>
          <cell r="I2354">
            <v>1690494.24</v>
          </cell>
          <cell r="J2354">
            <v>1483242.1300000001</v>
          </cell>
          <cell r="K2354">
            <v>564337.82000000007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1111507.23</v>
          </cell>
          <cell r="S2354">
            <v>494141.39999999997</v>
          </cell>
          <cell r="T2354">
            <v>691792.48</v>
          </cell>
          <cell r="U2354">
            <v>503595.18</v>
          </cell>
          <cell r="V2354">
            <v>495106.58</v>
          </cell>
          <cell r="W2354">
            <v>476407.8</v>
          </cell>
          <cell r="X2354">
            <v>464333.27</v>
          </cell>
          <cell r="Y2354">
            <v>542501.06000000006</v>
          </cell>
          <cell r="Z2354">
            <v>564337.82000000007</v>
          </cell>
          <cell r="AA2354">
            <v>0</v>
          </cell>
          <cell r="AB2354">
            <v>0</v>
          </cell>
        </row>
        <row r="2430">
          <cell r="E2430">
            <v>19183000</v>
          </cell>
          <cell r="H2430">
            <v>3637797.5999999996</v>
          </cell>
          <cell r="I2430">
            <v>4619743.21</v>
          </cell>
          <cell r="J2430">
            <v>3793104.4399999995</v>
          </cell>
          <cell r="K2430">
            <v>1031902.6200000001</v>
          </cell>
          <cell r="L2430">
            <v>0</v>
          </cell>
          <cell r="M2430">
            <v>0</v>
          </cell>
          <cell r="N2430">
            <v>0</v>
          </cell>
          <cell r="O2430">
            <v>0</v>
          </cell>
          <cell r="P2430">
            <v>0</v>
          </cell>
          <cell r="Q2430">
            <v>0</v>
          </cell>
          <cell r="R2430">
            <v>2528450.4799999995</v>
          </cell>
          <cell r="S2430">
            <v>1109347.1200000001</v>
          </cell>
          <cell r="T2430">
            <v>2355477.7699999996</v>
          </cell>
          <cell r="U2430">
            <v>1035842.1799999999</v>
          </cell>
          <cell r="V2430">
            <v>1228423.26</v>
          </cell>
          <cell r="W2430">
            <v>2711947.5399999996</v>
          </cell>
          <cell r="X2430">
            <v>517473.91000000003</v>
          </cell>
          <cell r="Y2430">
            <v>563682.99</v>
          </cell>
          <cell r="Z2430">
            <v>1031902.6200000001</v>
          </cell>
          <cell r="AA2430">
            <v>0</v>
          </cell>
          <cell r="AB2430">
            <v>0</v>
          </cell>
        </row>
        <row r="2436">
          <cell r="E2436">
            <v>0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0</v>
          </cell>
          <cell r="W2436">
            <v>0</v>
          </cell>
          <cell r="X2436">
            <v>0</v>
          </cell>
          <cell r="Y2436">
            <v>0</v>
          </cell>
          <cell r="Z2436">
            <v>0</v>
          </cell>
          <cell r="AA2436">
            <v>0</v>
          </cell>
          <cell r="AB2436">
            <v>0</v>
          </cell>
        </row>
        <row r="2465">
          <cell r="E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V2465">
            <v>0</v>
          </cell>
          <cell r="W2465">
            <v>0</v>
          </cell>
          <cell r="X2465">
            <v>0</v>
          </cell>
          <cell r="Y2465">
            <v>0</v>
          </cell>
          <cell r="Z2465">
            <v>0</v>
          </cell>
          <cell r="AA2465">
            <v>0</v>
          </cell>
          <cell r="AB2465">
            <v>0</v>
          </cell>
        </row>
        <row r="2469">
          <cell r="E2469">
            <v>502000</v>
          </cell>
          <cell r="H2469">
            <v>102325.57</v>
          </cell>
          <cell r="I2469">
            <v>89431.2</v>
          </cell>
          <cell r="J2469">
            <v>92109.99</v>
          </cell>
          <cell r="K2469">
            <v>31006.080000000002</v>
          </cell>
          <cell r="P2469">
            <v>0</v>
          </cell>
          <cell r="Q2469">
            <v>0</v>
          </cell>
          <cell r="R2469">
            <v>70727.53</v>
          </cell>
          <cell r="S2469">
            <v>31598.04</v>
          </cell>
          <cell r="T2469">
            <v>29372.16</v>
          </cell>
          <cell r="U2469">
            <v>29372.16</v>
          </cell>
          <cell r="V2469">
            <v>30686.880000000001</v>
          </cell>
          <cell r="W2469">
            <v>30686.880000000001</v>
          </cell>
          <cell r="X2469">
            <v>0</v>
          </cell>
          <cell r="Y2469">
            <v>61423.11</v>
          </cell>
          <cell r="Z2469">
            <v>31006.080000000002</v>
          </cell>
          <cell r="AA2469">
            <v>0</v>
          </cell>
          <cell r="AB2469">
            <v>0</v>
          </cell>
        </row>
        <row r="2529">
          <cell r="E2529">
            <v>18474000</v>
          </cell>
          <cell r="H2529">
            <v>3448617.63</v>
          </cell>
          <cell r="I2529">
            <v>3789640.0199999996</v>
          </cell>
          <cell r="J2529">
            <v>3716823.8500000006</v>
          </cell>
          <cell r="K2529">
            <v>1144677.93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3003976.4899999998</v>
          </cell>
          <cell r="S2529">
            <v>444641.13999999996</v>
          </cell>
          <cell r="T2529">
            <v>1898236.62</v>
          </cell>
          <cell r="U2529">
            <v>938248.21</v>
          </cell>
          <cell r="V2529">
            <v>953155.18999999983</v>
          </cell>
          <cell r="W2529">
            <v>1229428.9099999999</v>
          </cell>
          <cell r="X2529">
            <v>1230881.4099999999</v>
          </cell>
          <cell r="Y2529">
            <v>1256513.53</v>
          </cell>
          <cell r="Z2529">
            <v>1144677.93</v>
          </cell>
          <cell r="AA2529">
            <v>0</v>
          </cell>
          <cell r="AB2529">
            <v>0</v>
          </cell>
        </row>
        <row r="2605">
          <cell r="E2605">
            <v>72124000</v>
          </cell>
          <cell r="H2605">
            <v>12040163.200000001</v>
          </cell>
          <cell r="I2605">
            <v>26002546.690000001</v>
          </cell>
          <cell r="J2605">
            <v>14004579.609999999</v>
          </cell>
          <cell r="K2605">
            <v>4027180.370000001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5981897.2000000002</v>
          </cell>
          <cell r="S2605">
            <v>6058266</v>
          </cell>
          <cell r="T2605">
            <v>4476498.0199999996</v>
          </cell>
          <cell r="U2605">
            <v>4301743.25</v>
          </cell>
          <cell r="V2605">
            <v>17224305.420000002</v>
          </cell>
          <cell r="W2605">
            <v>4802899.8000000017</v>
          </cell>
          <cell r="X2605">
            <v>4270473.76</v>
          </cell>
          <cell r="Y2605">
            <v>4931206.05</v>
          </cell>
          <cell r="Z2605">
            <v>4027180.370000001</v>
          </cell>
          <cell r="AA2605">
            <v>0</v>
          </cell>
          <cell r="AB2605">
            <v>0</v>
          </cell>
        </row>
        <row r="2611">
          <cell r="E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  <cell r="V2611">
            <v>0</v>
          </cell>
          <cell r="W2611">
            <v>0</v>
          </cell>
          <cell r="X2611">
            <v>0</v>
          </cell>
          <cell r="Y2611">
            <v>0</v>
          </cell>
          <cell r="Z2611">
            <v>0</v>
          </cell>
          <cell r="AA2611">
            <v>0</v>
          </cell>
          <cell r="AB2611">
            <v>0</v>
          </cell>
        </row>
        <row r="2640">
          <cell r="E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0</v>
          </cell>
          <cell r="V2640">
            <v>0</v>
          </cell>
          <cell r="W2640">
            <v>0</v>
          </cell>
          <cell r="X2640">
            <v>0</v>
          </cell>
          <cell r="Y2640">
            <v>0</v>
          </cell>
          <cell r="Z2640">
            <v>0</v>
          </cell>
          <cell r="AA2640">
            <v>0</v>
          </cell>
          <cell r="AB2640">
            <v>0</v>
          </cell>
        </row>
        <row r="2644">
          <cell r="E2644">
            <v>1058000</v>
          </cell>
          <cell r="H2644">
            <v>302719.92</v>
          </cell>
          <cell r="I2644">
            <v>312645.77</v>
          </cell>
          <cell r="J2644">
            <v>331777.75</v>
          </cell>
          <cell r="K2644">
            <v>110856.56</v>
          </cell>
          <cell r="P2644">
            <v>0</v>
          </cell>
          <cell r="Q2644">
            <v>0</v>
          </cell>
          <cell r="R2644">
            <v>200398.52</v>
          </cell>
          <cell r="S2644">
            <v>102321.4</v>
          </cell>
          <cell r="T2644">
            <v>101497.07</v>
          </cell>
          <cell r="U2644">
            <v>105629.19</v>
          </cell>
          <cell r="V2644">
            <v>105519.51</v>
          </cell>
          <cell r="W2644">
            <v>105597.57</v>
          </cell>
          <cell r="X2644">
            <v>102877.87</v>
          </cell>
          <cell r="Y2644">
            <v>123302.31</v>
          </cell>
          <cell r="Z2644">
            <v>110856.56</v>
          </cell>
          <cell r="AA2644">
            <v>0</v>
          </cell>
          <cell r="AB2644">
            <v>0</v>
          </cell>
        </row>
        <row r="2704">
          <cell r="E2704">
            <v>30299000</v>
          </cell>
          <cell r="H2704">
            <v>4090401.43</v>
          </cell>
          <cell r="I2704">
            <v>3856738.45</v>
          </cell>
          <cell r="J2704">
            <v>5705939.2300000004</v>
          </cell>
          <cell r="K2704">
            <v>4151178.9099999997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0</v>
          </cell>
          <cell r="Q2704">
            <v>901777</v>
          </cell>
          <cell r="R2704">
            <v>1881715.45</v>
          </cell>
          <cell r="S2704">
            <v>1306908.98</v>
          </cell>
          <cell r="T2704">
            <v>1107219.45</v>
          </cell>
          <cell r="U2704">
            <v>1713172.72</v>
          </cell>
          <cell r="V2704">
            <v>1036346.28</v>
          </cell>
          <cell r="W2704">
            <v>1865020.73</v>
          </cell>
          <cell r="X2704">
            <v>1805223.3000000003</v>
          </cell>
          <cell r="Y2704">
            <v>2035695.2</v>
          </cell>
          <cell r="Z2704">
            <v>4151178.9099999997</v>
          </cell>
          <cell r="AA2704">
            <v>0</v>
          </cell>
          <cell r="AB2704">
            <v>0</v>
          </cell>
        </row>
        <row r="2780">
          <cell r="E2780">
            <v>57700000</v>
          </cell>
          <cell r="H2780">
            <v>14306259.549999999</v>
          </cell>
          <cell r="I2780">
            <v>10521073.52</v>
          </cell>
          <cell r="J2780">
            <v>9669213.9499999993</v>
          </cell>
          <cell r="K2780">
            <v>2893015.53</v>
          </cell>
          <cell r="L2780">
            <v>0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7674634.4100000001</v>
          </cell>
          <cell r="R2780">
            <v>4734132.92</v>
          </cell>
          <cell r="S2780">
            <v>1897492.2200000002</v>
          </cell>
          <cell r="T2780">
            <v>4019058.85</v>
          </cell>
          <cell r="U2780">
            <v>4326537.7100000009</v>
          </cell>
          <cell r="V2780">
            <v>2175476.96</v>
          </cell>
          <cell r="W2780">
            <v>3083303</v>
          </cell>
          <cell r="X2780">
            <v>3141585.61</v>
          </cell>
          <cell r="Y2780">
            <v>3444325.3400000003</v>
          </cell>
          <cell r="Z2780">
            <v>2893015.53</v>
          </cell>
          <cell r="AA2780">
            <v>0</v>
          </cell>
          <cell r="AB2780">
            <v>0</v>
          </cell>
        </row>
        <row r="2786">
          <cell r="E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  <cell r="V2786">
            <v>0</v>
          </cell>
          <cell r="W2786">
            <v>0</v>
          </cell>
          <cell r="X2786">
            <v>0</v>
          </cell>
          <cell r="Y2786">
            <v>0</v>
          </cell>
          <cell r="Z2786">
            <v>0</v>
          </cell>
          <cell r="AA2786">
            <v>0</v>
          </cell>
          <cell r="AB2786">
            <v>0</v>
          </cell>
        </row>
        <row r="2815">
          <cell r="E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  <cell r="N2815">
            <v>0</v>
          </cell>
          <cell r="O2815">
            <v>0</v>
          </cell>
          <cell r="P2815">
            <v>0</v>
          </cell>
          <cell r="Q2815">
            <v>0</v>
          </cell>
          <cell r="R2815">
            <v>0</v>
          </cell>
          <cell r="S2815">
            <v>0</v>
          </cell>
          <cell r="T2815">
            <v>0</v>
          </cell>
          <cell r="U2815">
            <v>0</v>
          </cell>
          <cell r="V2815">
            <v>0</v>
          </cell>
          <cell r="W2815">
            <v>0</v>
          </cell>
          <cell r="X2815">
            <v>0</v>
          </cell>
          <cell r="Y2815">
            <v>0</v>
          </cell>
          <cell r="Z2815">
            <v>0</v>
          </cell>
          <cell r="AA2815">
            <v>0</v>
          </cell>
          <cell r="AB2815">
            <v>0</v>
          </cell>
        </row>
        <row r="2819">
          <cell r="E2819">
            <v>2412000</v>
          </cell>
          <cell r="H2819">
            <v>293008.19</v>
          </cell>
          <cell r="I2819">
            <v>284213.33</v>
          </cell>
          <cell r="J2819">
            <v>527405.44999999995</v>
          </cell>
          <cell r="K2819">
            <v>404559.28</v>
          </cell>
          <cell r="P2819">
            <v>0</v>
          </cell>
          <cell r="Q2819">
            <v>93307.71</v>
          </cell>
          <cell r="R2819">
            <v>103406.33</v>
          </cell>
          <cell r="S2819">
            <v>96294.15</v>
          </cell>
          <cell r="T2819">
            <v>95027.75</v>
          </cell>
          <cell r="U2819">
            <v>99384.03</v>
          </cell>
          <cell r="V2819">
            <v>89801.55</v>
          </cell>
          <cell r="W2819">
            <v>175091.15</v>
          </cell>
          <cell r="X2819">
            <v>167904.86</v>
          </cell>
          <cell r="Y2819">
            <v>184409.44</v>
          </cell>
          <cell r="Z2819">
            <v>404559.28</v>
          </cell>
          <cell r="AA2819">
            <v>0</v>
          </cell>
          <cell r="AB2819">
            <v>0</v>
          </cell>
        </row>
        <row r="2879">
          <cell r="E2879">
            <v>1187000</v>
          </cell>
          <cell r="H2879">
            <v>282543.64</v>
          </cell>
          <cell r="I2879">
            <v>285894.95</v>
          </cell>
          <cell r="J2879">
            <v>262010.11</v>
          </cell>
          <cell r="K2879">
            <v>89847.88</v>
          </cell>
          <cell r="L2879">
            <v>0</v>
          </cell>
          <cell r="M2879">
            <v>0</v>
          </cell>
          <cell r="N2879">
            <v>0</v>
          </cell>
          <cell r="O2879">
            <v>0</v>
          </cell>
          <cell r="P2879">
            <v>0</v>
          </cell>
          <cell r="Q2879">
            <v>27101</v>
          </cell>
          <cell r="R2879">
            <v>34101</v>
          </cell>
          <cell r="S2879">
            <v>221341.64</v>
          </cell>
          <cell r="T2879">
            <v>141522.88</v>
          </cell>
          <cell r="U2879">
            <v>59474.44</v>
          </cell>
          <cell r="V2879">
            <v>84897.63</v>
          </cell>
          <cell r="W2879">
            <v>59474.44</v>
          </cell>
          <cell r="X2879">
            <v>112687.79</v>
          </cell>
          <cell r="Y2879">
            <v>89847.88</v>
          </cell>
          <cell r="Z2879">
            <v>89847.88</v>
          </cell>
          <cell r="AA2879">
            <v>0</v>
          </cell>
          <cell r="AB2879">
            <v>0</v>
          </cell>
        </row>
        <row r="2955">
          <cell r="E2955">
            <v>8617000</v>
          </cell>
          <cell r="H2955">
            <v>2822979.8400000003</v>
          </cell>
          <cell r="I2955">
            <v>1238487.5900000001</v>
          </cell>
          <cell r="J2955">
            <v>447032.40000000008</v>
          </cell>
          <cell r="K2955">
            <v>275047.34999999998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1645855.81</v>
          </cell>
          <cell r="R2955">
            <v>698645.97000000009</v>
          </cell>
          <cell r="S2955">
            <v>478478.06</v>
          </cell>
          <cell r="T2955">
            <v>161660.85</v>
          </cell>
          <cell r="U2955">
            <v>705600.73</v>
          </cell>
          <cell r="V2955">
            <v>371226.01</v>
          </cell>
          <cell r="W2955">
            <v>105776</v>
          </cell>
          <cell r="X2955">
            <v>292108.39999999997</v>
          </cell>
          <cell r="Y2955">
            <v>49148</v>
          </cell>
          <cell r="Z2955">
            <v>275047.34999999998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38000</v>
          </cell>
          <cell r="H2994">
            <v>9567.36</v>
          </cell>
          <cell r="I2994">
            <v>9567.36</v>
          </cell>
          <cell r="J2994">
            <v>8770.08</v>
          </cell>
          <cell r="K2994">
            <v>3189.12</v>
          </cell>
          <cell r="P2994">
            <v>0</v>
          </cell>
          <cell r="Q2994">
            <v>3189.12</v>
          </cell>
          <cell r="R2994">
            <v>3189.12</v>
          </cell>
          <cell r="S2994">
            <v>3189.12</v>
          </cell>
          <cell r="T2994">
            <v>3189.12</v>
          </cell>
          <cell r="U2994">
            <v>3189.12</v>
          </cell>
          <cell r="V2994">
            <v>3189.12</v>
          </cell>
          <cell r="W2994">
            <v>3189.12</v>
          </cell>
          <cell r="X2994">
            <v>2391.84</v>
          </cell>
          <cell r="Y2994">
            <v>3189.12</v>
          </cell>
          <cell r="Z2994">
            <v>3189.12</v>
          </cell>
          <cell r="AA2994">
            <v>0</v>
          </cell>
          <cell r="AB2994">
            <v>0</v>
          </cell>
        </row>
        <row r="3054">
          <cell r="E3054">
            <v>12106000</v>
          </cell>
          <cell r="H3054">
            <v>2333797.3600000003</v>
          </cell>
          <cell r="I3054">
            <v>2409964.6100000003</v>
          </cell>
          <cell r="J3054">
            <v>2176771.2000000002</v>
          </cell>
          <cell r="K3054">
            <v>682989.55</v>
          </cell>
          <cell r="L3054">
            <v>0</v>
          </cell>
          <cell r="M3054">
            <v>0</v>
          </cell>
          <cell r="N3054">
            <v>0</v>
          </cell>
          <cell r="O3054">
            <v>0</v>
          </cell>
          <cell r="P3054">
            <v>0</v>
          </cell>
          <cell r="Q3054">
            <v>673415.91999999993</v>
          </cell>
          <cell r="R3054">
            <v>868650.82000000007</v>
          </cell>
          <cell r="S3054">
            <v>791730.62</v>
          </cell>
          <cell r="T3054">
            <v>688518.51</v>
          </cell>
          <cell r="U3054">
            <v>1051961.0999999999</v>
          </cell>
          <cell r="V3054">
            <v>669485</v>
          </cell>
          <cell r="W3054">
            <v>709045.8</v>
          </cell>
          <cell r="X3054">
            <v>772694.69</v>
          </cell>
          <cell r="Y3054">
            <v>695030.71</v>
          </cell>
          <cell r="Z3054">
            <v>682989.55</v>
          </cell>
          <cell r="AA3054">
            <v>0</v>
          </cell>
          <cell r="AB3054">
            <v>0</v>
          </cell>
        </row>
        <row r="3130">
          <cell r="E3130">
            <v>28341000</v>
          </cell>
          <cell r="H3130">
            <v>5896734.0700000003</v>
          </cell>
          <cell r="I3130">
            <v>4944783.4200000009</v>
          </cell>
          <cell r="J3130">
            <v>4768346.24</v>
          </cell>
          <cell r="K3130">
            <v>2585247.8600000003</v>
          </cell>
          <cell r="L3130">
            <v>0</v>
          </cell>
          <cell r="M3130">
            <v>0</v>
          </cell>
          <cell r="N3130">
            <v>0</v>
          </cell>
          <cell r="O3130">
            <v>0</v>
          </cell>
          <cell r="P3130">
            <v>0</v>
          </cell>
          <cell r="Q3130">
            <v>244304.82</v>
          </cell>
          <cell r="R3130">
            <v>3637609.1200000006</v>
          </cell>
          <cell r="S3130">
            <v>2014820.1300000001</v>
          </cell>
          <cell r="T3130">
            <v>1165353.9300000002</v>
          </cell>
          <cell r="U3130">
            <v>951999.1</v>
          </cell>
          <cell r="V3130">
            <v>2827430.39</v>
          </cell>
          <cell r="W3130">
            <v>1182661.57</v>
          </cell>
          <cell r="X3130">
            <v>2314081.92</v>
          </cell>
          <cell r="Y3130">
            <v>1271602.7500000002</v>
          </cell>
          <cell r="Z3130">
            <v>2585247.8600000003</v>
          </cell>
          <cell r="AA3130">
            <v>0</v>
          </cell>
          <cell r="AB3130">
            <v>0</v>
          </cell>
        </row>
        <row r="3136">
          <cell r="E3136">
            <v>0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M3136">
            <v>0</v>
          </cell>
          <cell r="N3136">
            <v>0</v>
          </cell>
          <cell r="O3136">
            <v>0</v>
          </cell>
          <cell r="P3136">
            <v>0</v>
          </cell>
          <cell r="Q3136">
            <v>0</v>
          </cell>
          <cell r="R3136">
            <v>0</v>
          </cell>
          <cell r="S3136">
            <v>0</v>
          </cell>
          <cell r="T3136">
            <v>0</v>
          </cell>
          <cell r="U3136">
            <v>0</v>
          </cell>
          <cell r="V3136">
            <v>0</v>
          </cell>
          <cell r="W3136">
            <v>0</v>
          </cell>
          <cell r="X3136">
            <v>0</v>
          </cell>
          <cell r="Y3136">
            <v>0</v>
          </cell>
          <cell r="Z3136">
            <v>0</v>
          </cell>
          <cell r="AA3136">
            <v>0</v>
          </cell>
          <cell r="AB3136">
            <v>0</v>
          </cell>
        </row>
        <row r="3165">
          <cell r="E3165">
            <v>0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  <cell r="M3165">
            <v>0</v>
          </cell>
          <cell r="N3165">
            <v>0</v>
          </cell>
          <cell r="O3165">
            <v>0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0</v>
          </cell>
          <cell r="U3165">
            <v>0</v>
          </cell>
          <cell r="V3165">
            <v>0</v>
          </cell>
          <cell r="W3165">
            <v>0</v>
          </cell>
          <cell r="X3165">
            <v>0</v>
          </cell>
          <cell r="Y3165">
            <v>0</v>
          </cell>
          <cell r="Z3165">
            <v>0</v>
          </cell>
          <cell r="AA3165">
            <v>0</v>
          </cell>
          <cell r="AB3165">
            <v>0</v>
          </cell>
        </row>
        <row r="3169">
          <cell r="E3169">
            <v>519000</v>
          </cell>
          <cell r="H3169">
            <v>129903.40000000001</v>
          </cell>
          <cell r="I3169">
            <v>86574.8</v>
          </cell>
          <cell r="J3169">
            <v>124121.04000000001</v>
          </cell>
          <cell r="K3169">
            <v>155972.91999999998</v>
          </cell>
          <cell r="P3169">
            <v>0</v>
          </cell>
          <cell r="Q3169">
            <v>43267.8</v>
          </cell>
          <cell r="R3169">
            <v>43267.8</v>
          </cell>
          <cell r="S3169">
            <v>43367.8</v>
          </cell>
          <cell r="T3169">
            <v>0</v>
          </cell>
          <cell r="U3169">
            <v>86574.8</v>
          </cell>
          <cell r="V3169">
            <v>0</v>
          </cell>
          <cell r="W3169">
            <v>43301.4</v>
          </cell>
          <cell r="X3169">
            <v>43342.8</v>
          </cell>
          <cell r="Y3169">
            <v>37476.839999999997</v>
          </cell>
          <cell r="Z3169">
            <v>155972.91999999998</v>
          </cell>
          <cell r="AA3169">
            <v>0</v>
          </cell>
          <cell r="AB3169">
            <v>0</v>
          </cell>
        </row>
        <row r="3229">
          <cell r="E3229">
            <v>12067000</v>
          </cell>
          <cell r="H3229">
            <v>1761391.3699999999</v>
          </cell>
          <cell r="I3229">
            <v>1823275.63</v>
          </cell>
          <cell r="J3229">
            <v>1517354.53</v>
          </cell>
          <cell r="K3229">
            <v>1428498.01</v>
          </cell>
          <cell r="L3229">
            <v>0</v>
          </cell>
          <cell r="M3229">
            <v>0</v>
          </cell>
          <cell r="N3229">
            <v>0</v>
          </cell>
          <cell r="O3229">
            <v>0</v>
          </cell>
          <cell r="P3229">
            <v>0</v>
          </cell>
          <cell r="Q3229">
            <v>482797.92</v>
          </cell>
          <cell r="R3229">
            <v>697526.65999999992</v>
          </cell>
          <cell r="S3229">
            <v>581066.79</v>
          </cell>
          <cell r="T3229">
            <v>800127.79</v>
          </cell>
          <cell r="U3229">
            <v>516803.03</v>
          </cell>
          <cell r="V3229">
            <v>506344.81</v>
          </cell>
          <cell r="W3229">
            <v>505876.51</v>
          </cell>
          <cell r="X3229">
            <v>505739.01</v>
          </cell>
          <cell r="Y3229">
            <v>505739.01</v>
          </cell>
          <cell r="Z3229">
            <v>1428498.01</v>
          </cell>
          <cell r="AA3229">
            <v>0</v>
          </cell>
          <cell r="AB3229">
            <v>0</v>
          </cell>
        </row>
        <row r="3305">
          <cell r="E3305">
            <v>21058000</v>
          </cell>
          <cell r="H3305">
            <v>6955025.6100000013</v>
          </cell>
          <cell r="I3305">
            <v>4883912.8299999991</v>
          </cell>
          <cell r="J3305">
            <v>2989716.2399999998</v>
          </cell>
          <cell r="K3305">
            <v>2088835.91</v>
          </cell>
          <cell r="L3305">
            <v>0</v>
          </cell>
          <cell r="M3305">
            <v>0</v>
          </cell>
          <cell r="N3305">
            <v>0</v>
          </cell>
          <cell r="O3305">
            <v>0</v>
          </cell>
          <cell r="P3305">
            <v>0</v>
          </cell>
          <cell r="Q3305">
            <v>537667.05000000005</v>
          </cell>
          <cell r="R3305">
            <v>4146488.45</v>
          </cell>
          <cell r="S3305">
            <v>2270870.1100000003</v>
          </cell>
          <cell r="T3305">
            <v>367740.16000000003</v>
          </cell>
          <cell r="U3305">
            <v>1044635.8099999998</v>
          </cell>
          <cell r="V3305">
            <v>3471536.86</v>
          </cell>
          <cell r="W3305">
            <v>1111831.8600000001</v>
          </cell>
          <cell r="X3305">
            <v>1145069.8400000001</v>
          </cell>
          <cell r="Y3305">
            <v>732814.54</v>
          </cell>
          <cell r="Z3305">
            <v>2088835.91</v>
          </cell>
          <cell r="AA3305">
            <v>0</v>
          </cell>
          <cell r="AB3305">
            <v>0</v>
          </cell>
        </row>
        <row r="3311">
          <cell r="E3311">
            <v>0</v>
          </cell>
          <cell r="H3311">
            <v>0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  <cell r="M3311">
            <v>0</v>
          </cell>
          <cell r="N3311">
            <v>0</v>
          </cell>
          <cell r="O3311">
            <v>0</v>
          </cell>
          <cell r="P3311">
            <v>0</v>
          </cell>
          <cell r="Q3311">
            <v>0</v>
          </cell>
          <cell r="R3311">
            <v>0</v>
          </cell>
          <cell r="S3311">
            <v>0</v>
          </cell>
          <cell r="T3311">
            <v>0</v>
          </cell>
          <cell r="U3311">
            <v>0</v>
          </cell>
          <cell r="V3311">
            <v>0</v>
          </cell>
          <cell r="W3311">
            <v>0</v>
          </cell>
          <cell r="X3311">
            <v>0</v>
          </cell>
          <cell r="Y3311">
            <v>0</v>
          </cell>
          <cell r="Z3311">
            <v>0</v>
          </cell>
          <cell r="AA3311">
            <v>0</v>
          </cell>
          <cell r="AB3311">
            <v>0</v>
          </cell>
        </row>
        <row r="3340">
          <cell r="E3340">
            <v>8895000</v>
          </cell>
          <cell r="H3340">
            <v>0</v>
          </cell>
          <cell r="I3340">
            <v>0</v>
          </cell>
          <cell r="J3340">
            <v>747952</v>
          </cell>
          <cell r="K3340">
            <v>0</v>
          </cell>
          <cell r="L3340">
            <v>0</v>
          </cell>
          <cell r="M3340">
            <v>0</v>
          </cell>
          <cell r="N3340">
            <v>0</v>
          </cell>
          <cell r="O3340">
            <v>0</v>
          </cell>
          <cell r="P3340">
            <v>0</v>
          </cell>
          <cell r="Q3340">
            <v>0</v>
          </cell>
          <cell r="R3340">
            <v>0</v>
          </cell>
          <cell r="S3340">
            <v>0</v>
          </cell>
          <cell r="T3340">
            <v>0</v>
          </cell>
          <cell r="U3340">
            <v>0</v>
          </cell>
          <cell r="V3340">
            <v>0</v>
          </cell>
          <cell r="W3340">
            <v>0</v>
          </cell>
          <cell r="X3340">
            <v>487248</v>
          </cell>
          <cell r="Y3340">
            <v>260704</v>
          </cell>
          <cell r="Z3340">
            <v>0</v>
          </cell>
          <cell r="AA3340">
            <v>0</v>
          </cell>
          <cell r="AB3340">
            <v>0</v>
          </cell>
        </row>
        <row r="3344">
          <cell r="E3344">
            <v>902000</v>
          </cell>
          <cell r="H3344">
            <v>121826.16</v>
          </cell>
          <cell r="I3344">
            <v>118596.02</v>
          </cell>
          <cell r="J3344">
            <v>116493.48000000001</v>
          </cell>
          <cell r="K3344">
            <v>140503.85</v>
          </cell>
          <cell r="P3344">
            <v>0</v>
          </cell>
          <cell r="Q3344">
            <v>26726.52</v>
          </cell>
          <cell r="R3344">
            <v>54490.92</v>
          </cell>
          <cell r="S3344">
            <v>40608.720000000001</v>
          </cell>
          <cell r="T3344">
            <v>40608.720000000001</v>
          </cell>
          <cell r="U3344">
            <v>39099.5</v>
          </cell>
          <cell r="V3344">
            <v>38887.800000000003</v>
          </cell>
          <cell r="W3344">
            <v>38831.160000000003</v>
          </cell>
          <cell r="X3344">
            <v>38831.160000000003</v>
          </cell>
          <cell r="Y3344">
            <v>38831.160000000003</v>
          </cell>
          <cell r="Z3344">
            <v>140503.85</v>
          </cell>
          <cell r="AA3344">
            <v>0</v>
          </cell>
          <cell r="AB3344">
            <v>0</v>
          </cell>
        </row>
        <row r="3404">
          <cell r="E3404">
            <v>22329000</v>
          </cell>
          <cell r="H3404">
            <v>5026759.9800000004</v>
          </cell>
          <cell r="I3404">
            <v>5539277.75</v>
          </cell>
          <cell r="J3404">
            <v>4388572.9600000018</v>
          </cell>
          <cell r="K3404">
            <v>1470311.5499999998</v>
          </cell>
          <cell r="L3404">
            <v>0</v>
          </cell>
          <cell r="M3404">
            <v>0</v>
          </cell>
          <cell r="N3404">
            <v>0</v>
          </cell>
          <cell r="O3404">
            <v>0</v>
          </cell>
          <cell r="P3404">
            <v>0</v>
          </cell>
          <cell r="Q3404">
            <v>1449010</v>
          </cell>
          <cell r="R3404">
            <v>1909719.49</v>
          </cell>
          <cell r="S3404">
            <v>1668030.49</v>
          </cell>
          <cell r="T3404">
            <v>2351261.77</v>
          </cell>
          <cell r="U3404">
            <v>1630452.2</v>
          </cell>
          <cell r="V3404">
            <v>1557563.7800000003</v>
          </cell>
          <cell r="W3404">
            <v>1507652.95</v>
          </cell>
          <cell r="X3404">
            <v>1477142.0899999999</v>
          </cell>
          <cell r="Y3404">
            <v>1403777.9200000013</v>
          </cell>
          <cell r="Z3404">
            <v>1470311.5499999998</v>
          </cell>
          <cell r="AA3404">
            <v>0</v>
          </cell>
          <cell r="AB3404">
            <v>0</v>
          </cell>
        </row>
        <row r="3480">
          <cell r="E3480">
            <v>35549000</v>
          </cell>
          <cell r="H3480">
            <v>8469534.9100000001</v>
          </cell>
          <cell r="I3480">
            <v>9028593.8000000007</v>
          </cell>
          <cell r="J3480">
            <v>4846456.7500000009</v>
          </cell>
          <cell r="K3480">
            <v>1563800.4799999991</v>
          </cell>
          <cell r="L3480">
            <v>0</v>
          </cell>
          <cell r="M3480">
            <v>0</v>
          </cell>
          <cell r="N3480">
            <v>0</v>
          </cell>
          <cell r="O3480">
            <v>0</v>
          </cell>
          <cell r="P3480">
            <v>0</v>
          </cell>
          <cell r="Q3480">
            <v>1467311.5399999998</v>
          </cell>
          <cell r="R3480">
            <v>1384887.2499999998</v>
          </cell>
          <cell r="S3480">
            <v>5617336.1200000001</v>
          </cell>
          <cell r="T3480">
            <v>1266019.1700000002</v>
          </cell>
          <cell r="U3480">
            <v>6490185.9500000002</v>
          </cell>
          <cell r="V3480">
            <v>1272388.6800000009</v>
          </cell>
          <cell r="W3480">
            <v>1398873.61</v>
          </cell>
          <cell r="X3480">
            <v>1035674.4</v>
          </cell>
          <cell r="Y3480">
            <v>2411908.7400000012</v>
          </cell>
          <cell r="Z3480">
            <v>1563800.4799999991</v>
          </cell>
          <cell r="AA3480">
            <v>0</v>
          </cell>
          <cell r="AB3480">
            <v>0</v>
          </cell>
        </row>
        <row r="3486">
          <cell r="E3486">
            <v>0</v>
          </cell>
          <cell r="H3486">
            <v>0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  <cell r="M3486">
            <v>0</v>
          </cell>
          <cell r="N3486">
            <v>0</v>
          </cell>
          <cell r="O3486">
            <v>0</v>
          </cell>
          <cell r="P3486">
            <v>0</v>
          </cell>
          <cell r="Q3486">
            <v>0</v>
          </cell>
          <cell r="R3486">
            <v>0</v>
          </cell>
          <cell r="S3486">
            <v>0</v>
          </cell>
          <cell r="T3486">
            <v>0</v>
          </cell>
          <cell r="U3486">
            <v>0</v>
          </cell>
          <cell r="V3486">
            <v>0</v>
          </cell>
          <cell r="W3486">
            <v>0</v>
          </cell>
          <cell r="X3486">
            <v>0</v>
          </cell>
          <cell r="Y3486">
            <v>0</v>
          </cell>
          <cell r="Z3486">
            <v>0</v>
          </cell>
          <cell r="AA3486">
            <v>0</v>
          </cell>
          <cell r="AB3486">
            <v>0</v>
          </cell>
        </row>
        <row r="3515">
          <cell r="E3515">
            <v>0</v>
          </cell>
          <cell r="H3515">
            <v>0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  <cell r="M3515">
            <v>0</v>
          </cell>
          <cell r="N3515">
            <v>0</v>
          </cell>
          <cell r="O3515">
            <v>0</v>
          </cell>
          <cell r="P3515">
            <v>0</v>
          </cell>
          <cell r="Q3515">
            <v>0</v>
          </cell>
          <cell r="R3515">
            <v>0</v>
          </cell>
          <cell r="S3515">
            <v>0</v>
          </cell>
          <cell r="T3515">
            <v>0</v>
          </cell>
          <cell r="U3515">
            <v>0</v>
          </cell>
          <cell r="V3515">
            <v>0</v>
          </cell>
          <cell r="W3515">
            <v>0</v>
          </cell>
          <cell r="X3515">
            <v>0</v>
          </cell>
          <cell r="Y3515">
            <v>0</v>
          </cell>
          <cell r="Z3515">
            <v>0</v>
          </cell>
          <cell r="AA3515">
            <v>0</v>
          </cell>
          <cell r="AB3515">
            <v>0</v>
          </cell>
        </row>
        <row r="3519">
          <cell r="E3519">
            <v>1603000</v>
          </cell>
          <cell r="H3519">
            <v>251385.84</v>
          </cell>
          <cell r="I3519">
            <v>496886.44999999995</v>
          </cell>
          <cell r="J3519">
            <v>334402.55999999994</v>
          </cell>
          <cell r="K3519">
            <v>122385.35999999999</v>
          </cell>
          <cell r="P3519">
            <v>0</v>
          </cell>
          <cell r="Q3519">
            <v>0</v>
          </cell>
          <cell r="R3519">
            <v>125692.92</v>
          </cell>
          <cell r="S3519">
            <v>125692.92</v>
          </cell>
          <cell r="T3519">
            <v>125692.92000000003</v>
          </cell>
          <cell r="U3519">
            <v>249289.92</v>
          </cell>
          <cell r="V3519">
            <v>121903.60999999993</v>
          </cell>
          <cell r="W3519">
            <v>121903.61</v>
          </cell>
          <cell r="X3519">
            <v>121903.61</v>
          </cell>
          <cell r="Y3519">
            <v>90595.339999999967</v>
          </cell>
          <cell r="Z3519">
            <v>122385.35999999999</v>
          </cell>
          <cell r="AA3519">
            <v>0</v>
          </cell>
          <cell r="AB3519">
            <v>0</v>
          </cell>
        </row>
        <row r="3579">
          <cell r="E3579">
            <v>21560000</v>
          </cell>
          <cell r="H3579">
            <v>4604753.0999999996</v>
          </cell>
          <cell r="I3579">
            <v>5089454.04</v>
          </cell>
          <cell r="J3579">
            <v>4502890.21</v>
          </cell>
          <cell r="K3579">
            <v>1472091.07</v>
          </cell>
          <cell r="L3579">
            <v>0</v>
          </cell>
          <cell r="M3579">
            <v>0</v>
          </cell>
          <cell r="N3579">
            <v>0</v>
          </cell>
          <cell r="O3579">
            <v>0</v>
          </cell>
          <cell r="P3579">
            <v>0</v>
          </cell>
          <cell r="Q3579">
            <v>1169373.97</v>
          </cell>
          <cell r="R3579">
            <v>1948004.3399999999</v>
          </cell>
          <cell r="S3579">
            <v>1487374.79</v>
          </cell>
          <cell r="T3579">
            <v>1431262.56</v>
          </cell>
          <cell r="U3579">
            <v>2236851.2999999998</v>
          </cell>
          <cell r="V3579">
            <v>1421340.18</v>
          </cell>
          <cell r="W3579">
            <v>1452566.43</v>
          </cell>
          <cell r="X3579">
            <v>1650547.1699999997</v>
          </cell>
          <cell r="Y3579">
            <v>1399776.61</v>
          </cell>
          <cell r="Z3579">
            <v>1472091.07</v>
          </cell>
          <cell r="AA3579">
            <v>0</v>
          </cell>
          <cell r="AB3579">
            <v>0</v>
          </cell>
        </row>
        <row r="3655">
          <cell r="E3655">
            <v>32010000</v>
          </cell>
          <cell r="H3655">
            <v>3132961.55</v>
          </cell>
          <cell r="I3655">
            <v>6780169.71</v>
          </cell>
          <cell r="J3655">
            <v>6886023.9600000009</v>
          </cell>
          <cell r="K3655">
            <v>3772059.7499999995</v>
          </cell>
          <cell r="L3655">
            <v>0</v>
          </cell>
          <cell r="M3655">
            <v>0</v>
          </cell>
          <cell r="N3655">
            <v>0</v>
          </cell>
          <cell r="O3655">
            <v>0</v>
          </cell>
          <cell r="P3655">
            <v>0</v>
          </cell>
          <cell r="Q3655">
            <v>0</v>
          </cell>
          <cell r="R3655">
            <v>0</v>
          </cell>
          <cell r="S3655">
            <v>3132961.55</v>
          </cell>
          <cell r="T3655">
            <v>2359627.29</v>
          </cell>
          <cell r="U3655">
            <v>2687738.2800000003</v>
          </cell>
          <cell r="V3655">
            <v>1732804.1400000001</v>
          </cell>
          <cell r="W3655">
            <v>2136950.04</v>
          </cell>
          <cell r="X3655">
            <v>1809626.47</v>
          </cell>
          <cell r="Y3655">
            <v>2939447.45</v>
          </cell>
          <cell r="Z3655">
            <v>3772059.7499999995</v>
          </cell>
          <cell r="AA3655">
            <v>0</v>
          </cell>
          <cell r="AB3655">
            <v>0</v>
          </cell>
        </row>
        <row r="3661">
          <cell r="E3661">
            <v>0</v>
          </cell>
          <cell r="H3661">
            <v>0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  <cell r="M3661">
            <v>0</v>
          </cell>
          <cell r="N3661">
            <v>0</v>
          </cell>
          <cell r="O3661">
            <v>0</v>
          </cell>
          <cell r="P3661">
            <v>0</v>
          </cell>
          <cell r="Q3661">
            <v>0</v>
          </cell>
          <cell r="R3661">
            <v>0</v>
          </cell>
          <cell r="S3661">
            <v>0</v>
          </cell>
          <cell r="T3661">
            <v>0</v>
          </cell>
          <cell r="U3661">
            <v>0</v>
          </cell>
          <cell r="V3661">
            <v>0</v>
          </cell>
          <cell r="W3661">
            <v>0</v>
          </cell>
          <cell r="X3661">
            <v>0</v>
          </cell>
          <cell r="Y3661">
            <v>0</v>
          </cell>
          <cell r="Z3661">
            <v>0</v>
          </cell>
          <cell r="AA3661">
            <v>0</v>
          </cell>
          <cell r="AB3661">
            <v>0</v>
          </cell>
        </row>
        <row r="3690">
          <cell r="E3690">
            <v>0</v>
          </cell>
          <cell r="H3690">
            <v>0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  <cell r="M3690">
            <v>0</v>
          </cell>
          <cell r="N3690">
            <v>0</v>
          </cell>
          <cell r="O3690">
            <v>0</v>
          </cell>
          <cell r="P3690">
            <v>0</v>
          </cell>
          <cell r="Q3690">
            <v>0</v>
          </cell>
          <cell r="R3690">
            <v>0</v>
          </cell>
          <cell r="S3690">
            <v>0</v>
          </cell>
          <cell r="T3690">
            <v>0</v>
          </cell>
          <cell r="U3690">
            <v>0</v>
          </cell>
          <cell r="V3690">
            <v>0</v>
          </cell>
          <cell r="W3690">
            <v>0</v>
          </cell>
          <cell r="X3690">
            <v>0</v>
          </cell>
          <cell r="Y3690">
            <v>0</v>
          </cell>
          <cell r="Z3690">
            <v>0</v>
          </cell>
          <cell r="AA3690">
            <v>0</v>
          </cell>
          <cell r="AB3690">
            <v>0</v>
          </cell>
        </row>
        <row r="3694">
          <cell r="E3694">
            <v>1435000</v>
          </cell>
          <cell r="H3694">
            <v>272444.52</v>
          </cell>
          <cell r="I3694">
            <v>512419.32</v>
          </cell>
          <cell r="J3694">
            <v>253234.08000000002</v>
          </cell>
          <cell r="K3694">
            <v>126657.12</v>
          </cell>
          <cell r="P3694">
            <v>0</v>
          </cell>
          <cell r="Q3694">
            <v>0</v>
          </cell>
          <cell r="R3694">
            <v>0</v>
          </cell>
          <cell r="S3694">
            <v>272444.52</v>
          </cell>
          <cell r="T3694">
            <v>257170.08</v>
          </cell>
          <cell r="U3694">
            <v>128657.16</v>
          </cell>
          <cell r="V3694">
            <v>126592.08</v>
          </cell>
          <cell r="W3694">
            <v>126610.2</v>
          </cell>
          <cell r="X3694">
            <v>126623.88</v>
          </cell>
          <cell r="Y3694">
            <v>0</v>
          </cell>
          <cell r="Z3694">
            <v>126657.12</v>
          </cell>
          <cell r="AA3694">
            <v>0</v>
          </cell>
          <cell r="AB3694">
            <v>0</v>
          </cell>
        </row>
        <row r="3754">
          <cell r="E3754">
            <v>22334000</v>
          </cell>
          <cell r="H3754">
            <v>4778183.71</v>
          </cell>
          <cell r="I3754">
            <v>4923992.82</v>
          </cell>
          <cell r="J3754">
            <v>4134678.3699999996</v>
          </cell>
          <cell r="K3754">
            <v>1321649.5</v>
          </cell>
          <cell r="L3754">
            <v>0</v>
          </cell>
          <cell r="M3754">
            <v>0</v>
          </cell>
          <cell r="N3754">
            <v>0</v>
          </cell>
          <cell r="O3754">
            <v>0</v>
          </cell>
          <cell r="P3754">
            <v>0</v>
          </cell>
          <cell r="Q3754">
            <v>1441605</v>
          </cell>
          <cell r="R3754">
            <v>1827600.71</v>
          </cell>
          <cell r="S3754">
            <v>1508978</v>
          </cell>
          <cell r="T3754">
            <v>1452945.1</v>
          </cell>
          <cell r="U3754">
            <v>2098246.2199999997</v>
          </cell>
          <cell r="V3754">
            <v>1372801.5</v>
          </cell>
          <cell r="W3754">
            <v>1354099.5999999999</v>
          </cell>
          <cell r="X3754">
            <v>1399829.22</v>
          </cell>
          <cell r="Y3754">
            <v>1380749.55</v>
          </cell>
          <cell r="Z3754">
            <v>1321649.5</v>
          </cell>
          <cell r="AA3754">
            <v>0</v>
          </cell>
          <cell r="AB3754">
            <v>0</v>
          </cell>
        </row>
        <row r="3830">
          <cell r="E3830">
            <v>43411000</v>
          </cell>
          <cell r="H3830">
            <v>6597634.1400000015</v>
          </cell>
          <cell r="I3830">
            <v>9393615.9800000004</v>
          </cell>
          <cell r="J3830">
            <v>9266577.4200000018</v>
          </cell>
          <cell r="K3830">
            <v>3056878.29</v>
          </cell>
          <cell r="L3830">
            <v>0</v>
          </cell>
          <cell r="M3830">
            <v>0</v>
          </cell>
          <cell r="N3830">
            <v>0</v>
          </cell>
          <cell r="O3830">
            <v>0</v>
          </cell>
          <cell r="P3830">
            <v>0</v>
          </cell>
          <cell r="Q3830">
            <v>1248231.55</v>
          </cell>
          <cell r="R3830">
            <v>2231396.2000000002</v>
          </cell>
          <cell r="S3830">
            <v>3118006.39</v>
          </cell>
          <cell r="T3830">
            <v>2445702.46</v>
          </cell>
          <cell r="U3830">
            <v>3159211.5700000003</v>
          </cell>
          <cell r="V3830">
            <v>3788701.95</v>
          </cell>
          <cell r="W3830">
            <v>2517514.29</v>
          </cell>
          <cell r="X3830">
            <v>3002612.43</v>
          </cell>
          <cell r="Y3830">
            <v>3746450.7</v>
          </cell>
          <cell r="Z3830">
            <v>3056878.29</v>
          </cell>
          <cell r="AA3830">
            <v>0</v>
          </cell>
          <cell r="AB3830">
            <v>0</v>
          </cell>
        </row>
        <row r="3836">
          <cell r="E3836">
            <v>0</v>
          </cell>
          <cell r="H3836">
            <v>0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  <cell r="M3836">
            <v>0</v>
          </cell>
          <cell r="N3836">
            <v>0</v>
          </cell>
          <cell r="O3836">
            <v>0</v>
          </cell>
          <cell r="P3836">
            <v>0</v>
          </cell>
          <cell r="Q3836">
            <v>0</v>
          </cell>
          <cell r="R3836">
            <v>0</v>
          </cell>
          <cell r="S3836">
            <v>0</v>
          </cell>
          <cell r="T3836">
            <v>0</v>
          </cell>
          <cell r="U3836">
            <v>0</v>
          </cell>
          <cell r="V3836">
            <v>0</v>
          </cell>
          <cell r="W3836">
            <v>0</v>
          </cell>
          <cell r="X3836">
            <v>0</v>
          </cell>
          <cell r="Y3836">
            <v>0</v>
          </cell>
          <cell r="Z3836">
            <v>0</v>
          </cell>
          <cell r="AA3836">
            <v>0</v>
          </cell>
          <cell r="AB3836">
            <v>0</v>
          </cell>
        </row>
        <row r="3865">
          <cell r="E3865">
            <v>0</v>
          </cell>
          <cell r="H3865">
            <v>0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  <cell r="M3865">
            <v>0</v>
          </cell>
          <cell r="N3865">
            <v>0</v>
          </cell>
          <cell r="O3865">
            <v>0</v>
          </cell>
          <cell r="P3865">
            <v>0</v>
          </cell>
          <cell r="Q3865">
            <v>0</v>
          </cell>
          <cell r="R3865">
            <v>0</v>
          </cell>
          <cell r="S3865">
            <v>0</v>
          </cell>
          <cell r="T3865">
            <v>0</v>
          </cell>
          <cell r="U3865">
            <v>0</v>
          </cell>
          <cell r="V3865">
            <v>0</v>
          </cell>
          <cell r="W3865">
            <v>0</v>
          </cell>
          <cell r="X3865">
            <v>0</v>
          </cell>
          <cell r="Y3865">
            <v>0</v>
          </cell>
          <cell r="Z3865">
            <v>0</v>
          </cell>
          <cell r="AA3865">
            <v>0</v>
          </cell>
          <cell r="AB3865">
            <v>0</v>
          </cell>
        </row>
        <row r="3869">
          <cell r="E3869">
            <v>1598000</v>
          </cell>
          <cell r="H3869">
            <v>232520.88</v>
          </cell>
          <cell r="I3869">
            <v>229130.52</v>
          </cell>
          <cell r="J3869">
            <v>220926.44</v>
          </cell>
          <cell r="K3869">
            <v>305140.52</v>
          </cell>
          <cell r="P3869">
            <v>0</v>
          </cell>
          <cell r="Q3869">
            <v>73071</v>
          </cell>
          <cell r="R3869">
            <v>78949.679999999993</v>
          </cell>
          <cell r="S3869">
            <v>80500.2</v>
          </cell>
          <cell r="T3869">
            <v>78690.48</v>
          </cell>
          <cell r="U3869">
            <v>78690.48</v>
          </cell>
          <cell r="V3869">
            <v>71749.56</v>
          </cell>
          <cell r="W3869">
            <v>76251.72</v>
          </cell>
          <cell r="X3869">
            <v>72376.52</v>
          </cell>
          <cell r="Y3869">
            <v>72298.2</v>
          </cell>
          <cell r="Z3869">
            <v>305140.52</v>
          </cell>
          <cell r="AA3869">
            <v>0</v>
          </cell>
          <cell r="AB3869">
            <v>0</v>
          </cell>
        </row>
        <row r="3929">
          <cell r="E3929">
            <v>13051000</v>
          </cell>
          <cell r="H3929">
            <v>2867020.51</v>
          </cell>
          <cell r="I3929">
            <v>3960417.93</v>
          </cell>
          <cell r="J3929">
            <v>1861289.6</v>
          </cell>
          <cell r="K3929">
            <v>862536.27</v>
          </cell>
          <cell r="L3929">
            <v>0</v>
          </cell>
          <cell r="M3929">
            <v>0</v>
          </cell>
          <cell r="N3929">
            <v>0</v>
          </cell>
          <cell r="O3929">
            <v>0</v>
          </cell>
          <cell r="P3929">
            <v>0</v>
          </cell>
          <cell r="Q3929">
            <v>0</v>
          </cell>
          <cell r="R3929">
            <v>1876942.19</v>
          </cell>
          <cell r="S3929">
            <v>990078.32000000007</v>
          </cell>
          <cell r="T3929">
            <v>899555.58000000007</v>
          </cell>
          <cell r="U3929">
            <v>1295165.24</v>
          </cell>
          <cell r="V3929">
            <v>1765697.11</v>
          </cell>
          <cell r="W3929">
            <v>18617.38</v>
          </cell>
          <cell r="X3929">
            <v>875802.73</v>
          </cell>
          <cell r="Y3929">
            <v>966869.49</v>
          </cell>
          <cell r="Z3929">
            <v>862536.27</v>
          </cell>
          <cell r="AA3929">
            <v>0</v>
          </cell>
          <cell r="AB3929">
            <v>0</v>
          </cell>
        </row>
        <row r="4005">
          <cell r="E4005">
            <v>30106000</v>
          </cell>
          <cell r="H4005">
            <v>4734511.75</v>
          </cell>
          <cell r="I4005">
            <v>6390948.2800000003</v>
          </cell>
          <cell r="J4005">
            <v>9617445.5399999991</v>
          </cell>
          <cell r="K4005">
            <v>2566898.85</v>
          </cell>
          <cell r="L4005">
            <v>0</v>
          </cell>
          <cell r="M4005">
            <v>0</v>
          </cell>
          <cell r="N4005">
            <v>0</v>
          </cell>
          <cell r="O4005">
            <v>0</v>
          </cell>
          <cell r="P4005">
            <v>0</v>
          </cell>
          <cell r="Q4005">
            <v>0</v>
          </cell>
          <cell r="R4005">
            <v>3643268.2</v>
          </cell>
          <cell r="S4005">
            <v>1091243.55</v>
          </cell>
          <cell r="T4005">
            <v>2297323.1500000004</v>
          </cell>
          <cell r="U4005">
            <v>2377194.39</v>
          </cell>
          <cell r="V4005">
            <v>1716430.74</v>
          </cell>
          <cell r="W4005">
            <v>2351687.3400000003</v>
          </cell>
          <cell r="X4005">
            <v>1771225.5499999998</v>
          </cell>
          <cell r="Y4005">
            <v>5494532.6500000004</v>
          </cell>
          <cell r="Z4005">
            <v>2566898.85</v>
          </cell>
          <cell r="AA4005">
            <v>0</v>
          </cell>
          <cell r="AB4005">
            <v>0</v>
          </cell>
        </row>
        <row r="4011">
          <cell r="E4011">
            <v>0</v>
          </cell>
          <cell r="H4011">
            <v>0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  <cell r="M4011">
            <v>0</v>
          </cell>
          <cell r="N4011">
            <v>0</v>
          </cell>
          <cell r="O4011">
            <v>0</v>
          </cell>
          <cell r="P4011">
            <v>0</v>
          </cell>
          <cell r="Q4011">
            <v>0</v>
          </cell>
          <cell r="R4011">
            <v>0</v>
          </cell>
          <cell r="S4011">
            <v>0</v>
          </cell>
          <cell r="T4011">
            <v>0</v>
          </cell>
          <cell r="U4011">
            <v>0</v>
          </cell>
          <cell r="V4011">
            <v>0</v>
          </cell>
          <cell r="W4011">
            <v>0</v>
          </cell>
          <cell r="X4011">
            <v>0</v>
          </cell>
          <cell r="Y4011">
            <v>0</v>
          </cell>
          <cell r="Z4011">
            <v>0</v>
          </cell>
          <cell r="AA4011">
            <v>0</v>
          </cell>
          <cell r="AB4011">
            <v>0</v>
          </cell>
        </row>
        <row r="4040">
          <cell r="E4040">
            <v>0</v>
          </cell>
          <cell r="H4040">
            <v>0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  <cell r="M4040">
            <v>0</v>
          </cell>
          <cell r="N4040">
            <v>0</v>
          </cell>
          <cell r="O4040">
            <v>0</v>
          </cell>
          <cell r="P4040">
            <v>0</v>
          </cell>
          <cell r="Q4040">
            <v>0</v>
          </cell>
          <cell r="R4040">
            <v>0</v>
          </cell>
          <cell r="S4040">
            <v>0</v>
          </cell>
          <cell r="T4040">
            <v>0</v>
          </cell>
          <cell r="U4040">
            <v>0</v>
          </cell>
          <cell r="V4040">
            <v>0</v>
          </cell>
          <cell r="W4040">
            <v>0</v>
          </cell>
          <cell r="X4040">
            <v>0</v>
          </cell>
          <cell r="Y4040">
            <v>0</v>
          </cell>
          <cell r="Z4040">
            <v>0</v>
          </cell>
          <cell r="AA4040">
            <v>0</v>
          </cell>
          <cell r="AB4040">
            <v>0</v>
          </cell>
        </row>
        <row r="4044">
          <cell r="E4044">
            <v>737000</v>
          </cell>
          <cell r="H4044">
            <v>180508.32</v>
          </cell>
          <cell r="I4044">
            <v>184602.23999999999</v>
          </cell>
          <cell r="J4044">
            <v>153714.79999999999</v>
          </cell>
          <cell r="K4044">
            <v>61905.56</v>
          </cell>
          <cell r="P4044">
            <v>0</v>
          </cell>
          <cell r="Q4044">
            <v>0</v>
          </cell>
          <cell r="R4044">
            <v>119886.96</v>
          </cell>
          <cell r="S4044">
            <v>60621.36</v>
          </cell>
          <cell r="T4044">
            <v>61963.08</v>
          </cell>
          <cell r="U4044">
            <v>0</v>
          </cell>
          <cell r="V4044">
            <v>122639.16</v>
          </cell>
          <cell r="W4044">
            <v>91911.84</v>
          </cell>
          <cell r="X4044">
            <v>61802.96</v>
          </cell>
          <cell r="Y4044">
            <v>0</v>
          </cell>
          <cell r="Z4044">
            <v>61905.56</v>
          </cell>
          <cell r="AA4044">
            <v>0</v>
          </cell>
          <cell r="AB4044">
            <v>0</v>
          </cell>
        </row>
        <row r="4104">
          <cell r="E4104">
            <v>22707000</v>
          </cell>
          <cell r="H4104">
            <v>5865473.8399999989</v>
          </cell>
          <cell r="I4104">
            <v>5517818.9899999993</v>
          </cell>
          <cell r="J4104">
            <v>5426081.2399999993</v>
          </cell>
          <cell r="K4104">
            <v>2267000.96</v>
          </cell>
          <cell r="L4104">
            <v>0</v>
          </cell>
          <cell r="M4104">
            <v>0</v>
          </cell>
          <cell r="N4104">
            <v>0</v>
          </cell>
          <cell r="O4104">
            <v>0</v>
          </cell>
          <cell r="P4104">
            <v>0</v>
          </cell>
          <cell r="Q4104">
            <v>0</v>
          </cell>
          <cell r="R4104">
            <v>3244265.0300000003</v>
          </cell>
          <cell r="S4104">
            <v>2621208.8099999996</v>
          </cell>
          <cell r="T4104">
            <v>2291186.23</v>
          </cell>
          <cell r="U4104">
            <v>1445448.6300000001</v>
          </cell>
          <cell r="V4104">
            <v>1781184.1300000001</v>
          </cell>
          <cell r="W4104">
            <v>1586906.4800000002</v>
          </cell>
          <cell r="X4104">
            <v>2496279.7199999997</v>
          </cell>
          <cell r="Y4104">
            <v>1342895.0400000003</v>
          </cell>
          <cell r="Z4104">
            <v>2267000.96</v>
          </cell>
          <cell r="AA4104">
            <v>0</v>
          </cell>
          <cell r="AB4104">
            <v>0</v>
          </cell>
        </row>
        <row r="4180">
          <cell r="E4180">
            <v>61167000</v>
          </cell>
          <cell r="H4180">
            <v>38095994.299999997</v>
          </cell>
          <cell r="I4180">
            <v>4620049.6899999995</v>
          </cell>
          <cell r="J4180">
            <v>10432155.49</v>
          </cell>
          <cell r="K4180">
            <v>4773424.6099999994</v>
          </cell>
          <cell r="L4180">
            <v>0</v>
          </cell>
          <cell r="M4180">
            <v>0</v>
          </cell>
          <cell r="N4180">
            <v>0</v>
          </cell>
          <cell r="O4180">
            <v>0</v>
          </cell>
          <cell r="P4180">
            <v>0</v>
          </cell>
          <cell r="Q4180">
            <v>0</v>
          </cell>
          <cell r="R4180">
            <v>10665648.369999999</v>
          </cell>
          <cell r="S4180">
            <v>27430345.930000003</v>
          </cell>
          <cell r="T4180">
            <v>828298.82000000007</v>
          </cell>
          <cell r="U4180">
            <v>622901.87999999989</v>
          </cell>
          <cell r="V4180">
            <v>3168848.99</v>
          </cell>
          <cell r="W4180">
            <v>5775947.1799999997</v>
          </cell>
          <cell r="X4180">
            <v>1938806.83</v>
          </cell>
          <cell r="Y4180">
            <v>2717401.4799999995</v>
          </cell>
          <cell r="Z4180">
            <v>4773424.6099999994</v>
          </cell>
          <cell r="AA4180">
            <v>0</v>
          </cell>
          <cell r="AB4180">
            <v>0</v>
          </cell>
        </row>
        <row r="4186">
          <cell r="E4186">
            <v>0</v>
          </cell>
          <cell r="H4186">
            <v>0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  <cell r="M4186">
            <v>0</v>
          </cell>
          <cell r="N4186">
            <v>0</v>
          </cell>
          <cell r="O4186">
            <v>0</v>
          </cell>
          <cell r="P4186">
            <v>0</v>
          </cell>
          <cell r="Q4186">
            <v>0</v>
          </cell>
          <cell r="R4186">
            <v>0</v>
          </cell>
          <cell r="S4186">
            <v>0</v>
          </cell>
          <cell r="T4186">
            <v>0</v>
          </cell>
          <cell r="U4186">
            <v>0</v>
          </cell>
          <cell r="V4186">
            <v>0</v>
          </cell>
          <cell r="W4186">
            <v>0</v>
          </cell>
          <cell r="X4186">
            <v>0</v>
          </cell>
          <cell r="Y4186">
            <v>0</v>
          </cell>
          <cell r="Z4186">
            <v>0</v>
          </cell>
          <cell r="AA4186">
            <v>0</v>
          </cell>
          <cell r="AB4186">
            <v>0</v>
          </cell>
        </row>
        <row r="4215">
          <cell r="E4215">
            <v>0</v>
          </cell>
          <cell r="H4215">
            <v>0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  <cell r="M4215">
            <v>0</v>
          </cell>
          <cell r="N4215">
            <v>0</v>
          </cell>
          <cell r="O4215">
            <v>0</v>
          </cell>
          <cell r="P4215">
            <v>0</v>
          </cell>
          <cell r="Q4215">
            <v>0</v>
          </cell>
          <cell r="R4215">
            <v>0</v>
          </cell>
          <cell r="S4215">
            <v>0</v>
          </cell>
          <cell r="T4215">
            <v>0</v>
          </cell>
          <cell r="U4215">
            <v>0</v>
          </cell>
          <cell r="V4215">
            <v>0</v>
          </cell>
          <cell r="W4215">
            <v>0</v>
          </cell>
          <cell r="X4215">
            <v>0</v>
          </cell>
          <cell r="Y4215">
            <v>0</v>
          </cell>
          <cell r="Z4215">
            <v>0</v>
          </cell>
          <cell r="AA4215">
            <v>0</v>
          </cell>
          <cell r="AB4215">
            <v>0</v>
          </cell>
        </row>
        <row r="4219">
          <cell r="E4219">
            <v>1352000</v>
          </cell>
          <cell r="H4219">
            <v>338610.36</v>
          </cell>
          <cell r="I4219">
            <v>335455.44</v>
          </cell>
          <cell r="J4219">
            <v>365699.95999999996</v>
          </cell>
          <cell r="K4219">
            <v>102699.48</v>
          </cell>
          <cell r="P4219">
            <v>0</v>
          </cell>
          <cell r="Q4219">
            <v>0</v>
          </cell>
          <cell r="R4219">
            <v>226092.36</v>
          </cell>
          <cell r="S4219">
            <v>112518</v>
          </cell>
          <cell r="T4219">
            <v>112582.92</v>
          </cell>
          <cell r="U4219">
            <v>112582.92</v>
          </cell>
          <cell r="V4219">
            <v>110289.60000000001</v>
          </cell>
          <cell r="W4219">
            <v>110289.60000000001</v>
          </cell>
          <cell r="X4219">
            <v>152710.88</v>
          </cell>
          <cell r="Y4219">
            <v>102699.48</v>
          </cell>
          <cell r="Z4219">
            <v>102699.48</v>
          </cell>
          <cell r="AA4219">
            <v>0</v>
          </cell>
          <cell r="AB4219">
            <v>0</v>
          </cell>
        </row>
        <row r="4279">
          <cell r="E4279">
            <v>8675000</v>
          </cell>
          <cell r="H4279">
            <v>1458509.5</v>
          </cell>
          <cell r="I4279">
            <v>1984372</v>
          </cell>
          <cell r="J4279">
            <v>1689372.5</v>
          </cell>
          <cell r="K4279">
            <v>441902.5</v>
          </cell>
          <cell r="L4279">
            <v>0</v>
          </cell>
          <cell r="M4279">
            <v>0</v>
          </cell>
          <cell r="N4279">
            <v>0</v>
          </cell>
          <cell r="O4279">
            <v>0</v>
          </cell>
          <cell r="P4279">
            <v>0</v>
          </cell>
          <cell r="Q4279">
            <v>459410.5</v>
          </cell>
          <cell r="R4279">
            <v>557549.5</v>
          </cell>
          <cell r="S4279">
            <v>441549.5</v>
          </cell>
          <cell r="T4279">
            <v>421549.5</v>
          </cell>
          <cell r="U4279">
            <v>659585</v>
          </cell>
          <cell r="V4279">
            <v>903237.5</v>
          </cell>
          <cell r="W4279">
            <v>18237.5</v>
          </cell>
          <cell r="X4279">
            <v>431902.5</v>
          </cell>
          <cell r="Y4279">
            <v>1239232.5</v>
          </cell>
          <cell r="Z4279">
            <v>441902.5</v>
          </cell>
          <cell r="AA4279">
            <v>0</v>
          </cell>
          <cell r="AB4279">
            <v>0</v>
          </cell>
        </row>
        <row r="4355">
          <cell r="E4355">
            <v>23561000</v>
          </cell>
          <cell r="H4355">
            <v>3560986.9699999997</v>
          </cell>
          <cell r="I4355">
            <v>7718305.5599999996</v>
          </cell>
          <cell r="J4355">
            <v>5267018.0600000005</v>
          </cell>
          <cell r="K4355">
            <v>2592080.9499999997</v>
          </cell>
          <cell r="L4355">
            <v>0</v>
          </cell>
          <cell r="M4355">
            <v>0</v>
          </cell>
          <cell r="N4355">
            <v>0</v>
          </cell>
          <cell r="O4355">
            <v>0</v>
          </cell>
          <cell r="P4355">
            <v>0</v>
          </cell>
          <cell r="Q4355">
            <v>702483.74</v>
          </cell>
          <cell r="R4355">
            <v>1225912.55</v>
          </cell>
          <cell r="S4355">
            <v>1632590.68</v>
          </cell>
          <cell r="T4355">
            <v>961703.19</v>
          </cell>
          <cell r="U4355">
            <v>1627877.8000000003</v>
          </cell>
          <cell r="V4355">
            <v>5128724.57</v>
          </cell>
          <cell r="W4355">
            <v>860818.46</v>
          </cell>
          <cell r="X4355">
            <v>914326.66999999993</v>
          </cell>
          <cell r="Y4355">
            <v>3491872.93</v>
          </cell>
          <cell r="Z4355">
            <v>2592080.9499999997</v>
          </cell>
          <cell r="AA4355">
            <v>0</v>
          </cell>
          <cell r="AB4355">
            <v>0</v>
          </cell>
        </row>
        <row r="4361">
          <cell r="E4361">
            <v>0</v>
          </cell>
          <cell r="H4361">
            <v>0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  <cell r="M4361">
            <v>0</v>
          </cell>
          <cell r="N4361">
            <v>0</v>
          </cell>
          <cell r="O4361">
            <v>0</v>
          </cell>
          <cell r="P4361">
            <v>0</v>
          </cell>
          <cell r="Q4361">
            <v>0</v>
          </cell>
          <cell r="R4361">
            <v>0</v>
          </cell>
          <cell r="S4361">
            <v>0</v>
          </cell>
          <cell r="T4361">
            <v>0</v>
          </cell>
          <cell r="U4361">
            <v>0</v>
          </cell>
          <cell r="V4361">
            <v>0</v>
          </cell>
          <cell r="W4361">
            <v>0</v>
          </cell>
          <cell r="X4361">
            <v>0</v>
          </cell>
          <cell r="Y4361">
            <v>0</v>
          </cell>
          <cell r="Z4361">
            <v>0</v>
          </cell>
          <cell r="AA4361">
            <v>0</v>
          </cell>
          <cell r="AB4361">
            <v>0</v>
          </cell>
        </row>
        <row r="4390">
          <cell r="E4390">
            <v>0</v>
          </cell>
          <cell r="H4390">
            <v>0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  <cell r="M4390">
            <v>0</v>
          </cell>
          <cell r="N4390">
            <v>0</v>
          </cell>
          <cell r="O4390">
            <v>0</v>
          </cell>
          <cell r="P4390">
            <v>0</v>
          </cell>
          <cell r="Q4390">
            <v>0</v>
          </cell>
          <cell r="R4390">
            <v>0</v>
          </cell>
          <cell r="S4390">
            <v>0</v>
          </cell>
          <cell r="T4390">
            <v>0</v>
          </cell>
          <cell r="U4390">
            <v>0</v>
          </cell>
          <cell r="V4390">
            <v>0</v>
          </cell>
          <cell r="W4390">
            <v>0</v>
          </cell>
          <cell r="X4390">
            <v>0</v>
          </cell>
          <cell r="Y4390">
            <v>0</v>
          </cell>
          <cell r="Z4390">
            <v>0</v>
          </cell>
          <cell r="AA4390">
            <v>0</v>
          </cell>
          <cell r="AB4390">
            <v>0</v>
          </cell>
        </row>
        <row r="4394">
          <cell r="E4394">
            <v>474000</v>
          </cell>
          <cell r="H4394">
            <v>133837.20000000001</v>
          </cell>
          <cell r="I4394">
            <v>133939.92000000001</v>
          </cell>
          <cell r="J4394">
            <v>132119.40000000002</v>
          </cell>
          <cell r="K4394">
            <v>45319.8</v>
          </cell>
          <cell r="P4394">
            <v>0</v>
          </cell>
          <cell r="Q4394">
            <v>44612.4</v>
          </cell>
          <cell r="R4394">
            <v>44612.4</v>
          </cell>
          <cell r="S4394">
            <v>44612.4</v>
          </cell>
          <cell r="T4394">
            <v>44612.4</v>
          </cell>
          <cell r="U4394">
            <v>44654.759999999995</v>
          </cell>
          <cell r="V4394">
            <v>44672.760000000009</v>
          </cell>
          <cell r="W4394">
            <v>44672.759999999995</v>
          </cell>
          <cell r="X4394">
            <v>42126.840000000004</v>
          </cell>
          <cell r="Y4394">
            <v>45319.8</v>
          </cell>
          <cell r="Z4394">
            <v>45319.8</v>
          </cell>
          <cell r="AA4394">
            <v>0</v>
          </cell>
          <cell r="AB4394">
            <v>0</v>
          </cell>
        </row>
        <row r="4454">
          <cell r="E4454">
            <v>4018000</v>
          </cell>
          <cell r="H4454">
            <v>1040345.02</v>
          </cell>
          <cell r="I4454">
            <v>944696.32000000007</v>
          </cell>
          <cell r="J4454">
            <v>769541.8199999996</v>
          </cell>
          <cell r="K4454">
            <v>234713.93999999994</v>
          </cell>
          <cell r="L4454">
            <v>0</v>
          </cell>
          <cell r="M4454">
            <v>0</v>
          </cell>
          <cell r="N4454">
            <v>0</v>
          </cell>
          <cell r="O4454">
            <v>0</v>
          </cell>
          <cell r="P4454">
            <v>0</v>
          </cell>
          <cell r="Q4454">
            <v>0</v>
          </cell>
          <cell r="R4454">
            <v>844611.20000000007</v>
          </cell>
          <cell r="S4454">
            <v>195733.82</v>
          </cell>
          <cell r="T4454">
            <v>431668.44</v>
          </cell>
          <cell r="U4454">
            <v>234513.93999999997</v>
          </cell>
          <cell r="V4454">
            <v>278513.94000000018</v>
          </cell>
          <cell r="W4454">
            <v>256513.93999999994</v>
          </cell>
          <cell r="X4454">
            <v>256513.94000000018</v>
          </cell>
          <cell r="Y4454">
            <v>256513.93999999948</v>
          </cell>
          <cell r="Z4454">
            <v>234713.93999999994</v>
          </cell>
          <cell r="AA4454">
            <v>0</v>
          </cell>
          <cell r="AB4454">
            <v>0</v>
          </cell>
        </row>
        <row r="4530">
          <cell r="E4530">
            <v>16890000</v>
          </cell>
          <cell r="H4530">
            <v>3487146.66</v>
          </cell>
          <cell r="I4530">
            <v>6384622.9499999993</v>
          </cell>
          <cell r="J4530">
            <v>2667735.75</v>
          </cell>
          <cell r="K4530">
            <v>1395506.8099999998</v>
          </cell>
          <cell r="L4530">
            <v>0</v>
          </cell>
          <cell r="M4530">
            <v>0</v>
          </cell>
          <cell r="N4530">
            <v>0</v>
          </cell>
          <cell r="O4530">
            <v>0</v>
          </cell>
          <cell r="P4530">
            <v>0</v>
          </cell>
          <cell r="Q4530">
            <v>0</v>
          </cell>
          <cell r="R4530">
            <v>1943414.1500000001</v>
          </cell>
          <cell r="S4530">
            <v>1543732.51</v>
          </cell>
          <cell r="T4530">
            <v>1041250.43</v>
          </cell>
          <cell r="U4530">
            <v>1556209.42</v>
          </cell>
          <cell r="V4530">
            <v>3787163.0999999992</v>
          </cell>
          <cell r="W4530">
            <v>1146323.5800000003</v>
          </cell>
          <cell r="X4530">
            <v>695209.17999999993</v>
          </cell>
          <cell r="Y4530">
            <v>826202.98999999941</v>
          </cell>
          <cell r="Z4530">
            <v>1395506.8099999998</v>
          </cell>
          <cell r="AA4530">
            <v>0</v>
          </cell>
          <cell r="AB4530">
            <v>0</v>
          </cell>
        </row>
        <row r="4536">
          <cell r="E4536">
            <v>0</v>
          </cell>
          <cell r="H4536">
            <v>0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  <cell r="M4536">
            <v>0</v>
          </cell>
          <cell r="N4536">
            <v>0</v>
          </cell>
          <cell r="O4536">
            <v>0</v>
          </cell>
          <cell r="P4536">
            <v>0</v>
          </cell>
          <cell r="Q4536">
            <v>0</v>
          </cell>
          <cell r="R4536">
            <v>0</v>
          </cell>
          <cell r="S4536">
            <v>0</v>
          </cell>
          <cell r="T4536">
            <v>0</v>
          </cell>
          <cell r="U4536">
            <v>0</v>
          </cell>
          <cell r="V4536">
            <v>0</v>
          </cell>
          <cell r="W4536">
            <v>0</v>
          </cell>
          <cell r="X4536">
            <v>0</v>
          </cell>
          <cell r="Y4536">
            <v>0</v>
          </cell>
          <cell r="Z4536">
            <v>0</v>
          </cell>
          <cell r="AA4536">
            <v>0</v>
          </cell>
          <cell r="AB4536">
            <v>0</v>
          </cell>
        </row>
        <row r="4565">
          <cell r="E4565">
            <v>0</v>
          </cell>
          <cell r="H4565">
            <v>0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  <cell r="M4565">
            <v>0</v>
          </cell>
          <cell r="N4565">
            <v>0</v>
          </cell>
          <cell r="O4565">
            <v>0</v>
          </cell>
          <cell r="P4565">
            <v>0</v>
          </cell>
          <cell r="Q4565">
            <v>0</v>
          </cell>
          <cell r="R4565">
            <v>0</v>
          </cell>
          <cell r="S4565">
            <v>0</v>
          </cell>
          <cell r="T4565">
            <v>0</v>
          </cell>
          <cell r="U4565">
            <v>0</v>
          </cell>
          <cell r="V4565">
            <v>0</v>
          </cell>
          <cell r="W4565">
            <v>0</v>
          </cell>
          <cell r="X4565">
            <v>0</v>
          </cell>
          <cell r="Y4565">
            <v>0</v>
          </cell>
          <cell r="Z4565">
            <v>0</v>
          </cell>
          <cell r="AA4565">
            <v>0</v>
          </cell>
          <cell r="AB4565">
            <v>0</v>
          </cell>
        </row>
        <row r="4569">
          <cell r="E4569">
            <v>65000</v>
          </cell>
          <cell r="H4569">
            <v>15013.8</v>
          </cell>
          <cell r="I4569">
            <v>16308.719999999998</v>
          </cell>
          <cell r="J4569">
            <v>16308.719999999998</v>
          </cell>
          <cell r="K4569">
            <v>5236.239999999998</v>
          </cell>
          <cell r="P4569">
            <v>0</v>
          </cell>
          <cell r="Q4569">
            <v>0</v>
          </cell>
          <cell r="R4569">
            <v>9677.56</v>
          </cell>
          <cell r="S4569">
            <v>5336.24</v>
          </cell>
          <cell r="T4569">
            <v>5436.24</v>
          </cell>
          <cell r="U4569">
            <v>5436.24</v>
          </cell>
          <cell r="V4569">
            <v>5436.239999999998</v>
          </cell>
          <cell r="W4569">
            <v>5436.2400000000016</v>
          </cell>
          <cell r="X4569">
            <v>5436.239999999998</v>
          </cell>
          <cell r="Y4569">
            <v>5436.239999999998</v>
          </cell>
          <cell r="Z4569">
            <v>5236.239999999998</v>
          </cell>
          <cell r="AA4569">
            <v>0</v>
          </cell>
          <cell r="AB4569">
            <v>0</v>
          </cell>
        </row>
        <row r="4629">
          <cell r="E4629">
            <v>0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  <cell r="M4629">
            <v>0</v>
          </cell>
          <cell r="N4629">
            <v>0</v>
          </cell>
          <cell r="O4629">
            <v>0</v>
          </cell>
          <cell r="P4629">
            <v>0</v>
          </cell>
          <cell r="Q4629">
            <v>0</v>
          </cell>
          <cell r="R4629">
            <v>0</v>
          </cell>
          <cell r="S4629">
            <v>0</v>
          </cell>
          <cell r="T4629">
            <v>0</v>
          </cell>
          <cell r="U4629">
            <v>0</v>
          </cell>
          <cell r="V4629">
            <v>0</v>
          </cell>
          <cell r="W4629">
            <v>0</v>
          </cell>
          <cell r="X4629">
            <v>0</v>
          </cell>
          <cell r="Y4629">
            <v>0</v>
          </cell>
          <cell r="Z4629">
            <v>0</v>
          </cell>
          <cell r="AA4629">
            <v>0</v>
          </cell>
          <cell r="AB4629">
            <v>0</v>
          </cell>
          <cell r="AC4629">
            <v>0</v>
          </cell>
        </row>
        <row r="4705">
          <cell r="E4705">
            <v>11453000</v>
          </cell>
          <cell r="F4705">
            <v>2761887.75</v>
          </cell>
          <cell r="G4705">
            <v>-8691112.25</v>
          </cell>
          <cell r="H4705">
            <v>458081.48</v>
          </cell>
          <cell r="I4705">
            <v>522593.06</v>
          </cell>
          <cell r="J4705">
            <v>2917772.16</v>
          </cell>
          <cell r="K4705">
            <v>28750</v>
          </cell>
          <cell r="L4705">
            <v>423650.98</v>
          </cell>
          <cell r="M4705">
            <v>473153.95999999996</v>
          </cell>
          <cell r="N4705">
            <v>2786722.12</v>
          </cell>
          <cell r="O4705">
            <v>0</v>
          </cell>
          <cell r="P4705">
            <v>3683527.06</v>
          </cell>
          <cell r="Q4705">
            <v>0</v>
          </cell>
          <cell r="R4705">
            <v>34091</v>
          </cell>
          <cell r="S4705">
            <v>339.5</v>
          </cell>
          <cell r="T4705">
            <v>7901.5</v>
          </cell>
          <cell r="U4705">
            <v>41537.599999999999</v>
          </cell>
          <cell r="V4705">
            <v>0</v>
          </cell>
          <cell r="W4705">
            <v>97021.040000000008</v>
          </cell>
          <cell r="X4705">
            <v>32154</v>
          </cell>
          <cell r="Y4705">
            <v>1875</v>
          </cell>
          <cell r="Z4705">
            <v>28750</v>
          </cell>
          <cell r="AA4705">
            <v>0</v>
          </cell>
          <cell r="AB4705">
            <v>0</v>
          </cell>
        </row>
        <row r="4711">
          <cell r="E4711">
            <v>0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  <cell r="M4711">
            <v>0</v>
          </cell>
          <cell r="N4711">
            <v>0</v>
          </cell>
          <cell r="O4711">
            <v>0</v>
          </cell>
          <cell r="P4711">
            <v>0</v>
          </cell>
          <cell r="Q4711">
            <v>0</v>
          </cell>
          <cell r="R4711">
            <v>0</v>
          </cell>
          <cell r="S4711">
            <v>0</v>
          </cell>
          <cell r="T4711">
            <v>0</v>
          </cell>
          <cell r="U4711">
            <v>0</v>
          </cell>
          <cell r="V4711">
            <v>0</v>
          </cell>
          <cell r="W4711">
            <v>0</v>
          </cell>
          <cell r="X4711">
            <v>0</v>
          </cell>
          <cell r="Y4711">
            <v>0</v>
          </cell>
          <cell r="Z4711">
            <v>0</v>
          </cell>
          <cell r="AA4711">
            <v>0</v>
          </cell>
          <cell r="AB4711">
            <v>0</v>
          </cell>
        </row>
        <row r="4740">
          <cell r="E4740">
            <v>0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  <cell r="M4740">
            <v>0</v>
          </cell>
          <cell r="N4740">
            <v>0</v>
          </cell>
          <cell r="O4740">
            <v>0</v>
          </cell>
          <cell r="P4740">
            <v>0</v>
          </cell>
          <cell r="Q4740">
            <v>0</v>
          </cell>
          <cell r="R4740">
            <v>0</v>
          </cell>
          <cell r="S4740">
            <v>0</v>
          </cell>
          <cell r="T4740">
            <v>0</v>
          </cell>
          <cell r="U4740">
            <v>0</v>
          </cell>
          <cell r="V4740">
            <v>0</v>
          </cell>
          <cell r="W4740">
            <v>0</v>
          </cell>
          <cell r="X4740">
            <v>0</v>
          </cell>
          <cell r="Y4740">
            <v>0</v>
          </cell>
          <cell r="Z4740">
            <v>0</v>
          </cell>
          <cell r="AA4740">
            <v>0</v>
          </cell>
          <cell r="AB4740">
            <v>0</v>
          </cell>
        </row>
        <row r="4804">
          <cell r="E4804">
            <v>0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  <cell r="M4804">
            <v>0</v>
          </cell>
          <cell r="N4804">
            <v>0</v>
          </cell>
          <cell r="O4804">
            <v>0</v>
          </cell>
          <cell r="P4804">
            <v>0</v>
          </cell>
          <cell r="Q4804">
            <v>0</v>
          </cell>
          <cell r="R4804">
            <v>0</v>
          </cell>
          <cell r="S4804">
            <v>0</v>
          </cell>
          <cell r="T4804">
            <v>0</v>
          </cell>
          <cell r="U4804">
            <v>0</v>
          </cell>
          <cell r="V4804">
            <v>0</v>
          </cell>
          <cell r="W4804">
            <v>0</v>
          </cell>
          <cell r="X4804">
            <v>0</v>
          </cell>
          <cell r="Y4804">
            <v>0</v>
          </cell>
          <cell r="Z4804">
            <v>0</v>
          </cell>
          <cell r="AA4804">
            <v>0</v>
          </cell>
          <cell r="AB4804">
            <v>0</v>
          </cell>
        </row>
        <row r="4881">
          <cell r="E4881">
            <v>705096000</v>
          </cell>
          <cell r="F4881">
            <v>30946628.269999981</v>
          </cell>
          <cell r="G4881">
            <v>-674149371.73000002</v>
          </cell>
          <cell r="H4881">
            <v>391699180.06</v>
          </cell>
          <cell r="I4881">
            <v>146424058.13</v>
          </cell>
          <cell r="J4881">
            <v>66795466.24999997</v>
          </cell>
          <cell r="K4881">
            <v>947902.12</v>
          </cell>
          <cell r="L4881">
            <v>380611387.36000001</v>
          </cell>
          <cell r="M4881">
            <v>140469277.82000002</v>
          </cell>
          <cell r="N4881">
            <v>63801437.239999957</v>
          </cell>
          <cell r="O4881">
            <v>0</v>
          </cell>
          <cell r="P4881">
            <v>584882102.41999996</v>
          </cell>
          <cell r="Q4881">
            <v>0</v>
          </cell>
          <cell r="R4881">
            <v>9349226.379999999</v>
          </cell>
          <cell r="S4881">
            <v>1738566.32</v>
          </cell>
          <cell r="T4881">
            <v>1755412.88</v>
          </cell>
          <cell r="U4881">
            <v>2119521.96</v>
          </cell>
          <cell r="V4881">
            <v>2079845.4700000002</v>
          </cell>
          <cell r="W4881">
            <v>399987.71999999962</v>
          </cell>
          <cell r="X4881">
            <v>997634.95</v>
          </cell>
          <cell r="Y4881">
            <v>1596406.3400000003</v>
          </cell>
          <cell r="Z4881">
            <v>947902.12</v>
          </cell>
          <cell r="AA4881">
            <v>0</v>
          </cell>
          <cell r="AB4881">
            <v>0</v>
          </cell>
        </row>
        <row r="4887">
          <cell r="E4887">
            <v>0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  <cell r="M4887">
            <v>0</v>
          </cell>
          <cell r="N4887">
            <v>0</v>
          </cell>
          <cell r="O4887">
            <v>0</v>
          </cell>
          <cell r="P4887">
            <v>0</v>
          </cell>
          <cell r="Q4887">
            <v>0</v>
          </cell>
          <cell r="R4887">
            <v>0</v>
          </cell>
          <cell r="S4887">
            <v>0</v>
          </cell>
          <cell r="T4887">
            <v>0</v>
          </cell>
          <cell r="U4887">
            <v>0</v>
          </cell>
          <cell r="V4887">
            <v>0</v>
          </cell>
          <cell r="W4887">
            <v>0</v>
          </cell>
          <cell r="X4887">
            <v>0</v>
          </cell>
          <cell r="Y4887">
            <v>0</v>
          </cell>
          <cell r="Z4887">
            <v>0</v>
          </cell>
          <cell r="AA4887">
            <v>0</v>
          </cell>
          <cell r="AB4887">
            <v>0</v>
          </cell>
        </row>
        <row r="4916">
          <cell r="E4916">
            <v>9500000</v>
          </cell>
          <cell r="F4916">
            <v>9500000</v>
          </cell>
          <cell r="G4916">
            <v>0</v>
          </cell>
          <cell r="H4916">
            <v>0</v>
          </cell>
          <cell r="I4916">
            <v>41878</v>
          </cell>
          <cell r="J4916">
            <v>1554450</v>
          </cell>
          <cell r="K4916">
            <v>985043.62</v>
          </cell>
          <cell r="L4916">
            <v>0</v>
          </cell>
          <cell r="M4916">
            <v>0</v>
          </cell>
          <cell r="N4916">
            <v>0</v>
          </cell>
          <cell r="O4916">
            <v>0</v>
          </cell>
          <cell r="P4916">
            <v>0</v>
          </cell>
          <cell r="Q4916">
            <v>0</v>
          </cell>
          <cell r="R4916">
            <v>0</v>
          </cell>
          <cell r="S4916">
            <v>0</v>
          </cell>
          <cell r="T4916">
            <v>35690</v>
          </cell>
          <cell r="U4916">
            <v>0</v>
          </cell>
          <cell r="V4916">
            <v>6188</v>
          </cell>
          <cell r="W4916">
            <v>543700</v>
          </cell>
          <cell r="X4916">
            <v>856000</v>
          </cell>
          <cell r="Y4916">
            <v>154750</v>
          </cell>
          <cell r="Z4916">
            <v>985043.62</v>
          </cell>
          <cell r="AA4916">
            <v>0</v>
          </cell>
          <cell r="AB4916">
            <v>0</v>
          </cell>
        </row>
        <row r="4980">
          <cell r="E4980">
            <v>0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  <cell r="M4980">
            <v>0</v>
          </cell>
          <cell r="N4980">
            <v>0</v>
          </cell>
          <cell r="O4980">
            <v>0</v>
          </cell>
          <cell r="P4980">
            <v>0</v>
          </cell>
          <cell r="Q4980">
            <v>0</v>
          </cell>
          <cell r="R4980">
            <v>0</v>
          </cell>
          <cell r="S4980">
            <v>0</v>
          </cell>
          <cell r="T4980">
            <v>0</v>
          </cell>
          <cell r="U4980">
            <v>0</v>
          </cell>
          <cell r="V4980">
            <v>0</v>
          </cell>
          <cell r="W4980">
            <v>0</v>
          </cell>
          <cell r="X4980">
            <v>0</v>
          </cell>
          <cell r="Y4980">
            <v>0</v>
          </cell>
          <cell r="Z4980">
            <v>0</v>
          </cell>
          <cell r="AA4980">
            <v>0</v>
          </cell>
          <cell r="AB4980">
            <v>0</v>
          </cell>
        </row>
        <row r="5056">
          <cell r="E5056">
            <v>5474430129</v>
          </cell>
          <cell r="F5056">
            <v>833880674.6600008</v>
          </cell>
          <cell r="G5056">
            <v>-4640549454.3399992</v>
          </cell>
          <cell r="H5056">
            <v>87328722.640000001</v>
          </cell>
          <cell r="I5056">
            <v>560773164.06999993</v>
          </cell>
          <cell r="J5056">
            <v>1623429434.71</v>
          </cell>
          <cell r="K5056">
            <v>5701845.7200000044</v>
          </cell>
          <cell r="L5056">
            <v>57591308.679999992</v>
          </cell>
          <cell r="M5056">
            <v>528262336.70999992</v>
          </cell>
          <cell r="N5056">
            <v>1585690700.8200004</v>
          </cell>
          <cell r="O5056">
            <v>0</v>
          </cell>
          <cell r="P5056">
            <v>2171544346.21</v>
          </cell>
          <cell r="Q5056">
            <v>11068291.5</v>
          </cell>
          <cell r="R5056">
            <v>7354202.6699999999</v>
          </cell>
          <cell r="S5056">
            <v>11314919.790000001</v>
          </cell>
          <cell r="T5056">
            <v>5667920.2299999995</v>
          </cell>
          <cell r="U5056">
            <v>14620896.749999998</v>
          </cell>
          <cell r="V5056">
            <v>12222010.380000003</v>
          </cell>
          <cell r="W5056">
            <v>12317817.150000002</v>
          </cell>
          <cell r="X5056">
            <v>12547289.780000001</v>
          </cell>
          <cell r="Y5056">
            <v>12873626.960000001</v>
          </cell>
          <cell r="Z5056">
            <v>5701845.7200000044</v>
          </cell>
          <cell r="AA5056">
            <v>0</v>
          </cell>
          <cell r="AB5056">
            <v>0</v>
          </cell>
        </row>
        <row r="5062">
          <cell r="E5062">
            <v>0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  <cell r="M5062">
            <v>0</v>
          </cell>
          <cell r="N5062">
            <v>0</v>
          </cell>
          <cell r="O5062">
            <v>0</v>
          </cell>
          <cell r="P5062">
            <v>0</v>
          </cell>
          <cell r="Q5062">
            <v>0</v>
          </cell>
          <cell r="R5062">
            <v>0</v>
          </cell>
          <cell r="S5062">
            <v>0</v>
          </cell>
          <cell r="T5062">
            <v>0</v>
          </cell>
          <cell r="U5062">
            <v>0</v>
          </cell>
          <cell r="V5062">
            <v>0</v>
          </cell>
          <cell r="W5062">
            <v>0</v>
          </cell>
          <cell r="X5062">
            <v>0</v>
          </cell>
          <cell r="Y5062">
            <v>0</v>
          </cell>
          <cell r="Z5062">
            <v>0</v>
          </cell>
          <cell r="AA5062">
            <v>0</v>
          </cell>
          <cell r="AB5062">
            <v>0</v>
          </cell>
        </row>
        <row r="5091">
          <cell r="E5091">
            <v>2679871</v>
          </cell>
          <cell r="F5091">
            <v>2679871</v>
          </cell>
          <cell r="G5091">
            <v>0</v>
          </cell>
          <cell r="H5091">
            <v>0</v>
          </cell>
          <cell r="I5091">
            <v>226188</v>
          </cell>
          <cell r="J5091">
            <v>128300</v>
          </cell>
          <cell r="K5091">
            <v>0</v>
          </cell>
          <cell r="L5091">
            <v>0</v>
          </cell>
          <cell r="M5091">
            <v>0</v>
          </cell>
          <cell r="N5091">
            <v>0</v>
          </cell>
          <cell r="O5091">
            <v>0</v>
          </cell>
          <cell r="P5091">
            <v>0</v>
          </cell>
          <cell r="Q5091">
            <v>0</v>
          </cell>
          <cell r="R5091">
            <v>0</v>
          </cell>
          <cell r="S5091">
            <v>0</v>
          </cell>
          <cell r="T5091">
            <v>0</v>
          </cell>
          <cell r="U5091">
            <v>0</v>
          </cell>
          <cell r="V5091">
            <v>226188</v>
          </cell>
          <cell r="W5091">
            <v>128300</v>
          </cell>
          <cell r="X5091">
            <v>0</v>
          </cell>
          <cell r="Y5091">
            <v>0</v>
          </cell>
          <cell r="Z5091">
            <v>0</v>
          </cell>
          <cell r="AA5091">
            <v>0</v>
          </cell>
          <cell r="AB5091">
            <v>0</v>
          </cell>
        </row>
        <row r="5155">
          <cell r="E5155">
            <v>27190000</v>
          </cell>
          <cell r="F5155">
            <v>27052746</v>
          </cell>
          <cell r="G5155">
            <v>-137254</v>
          </cell>
          <cell r="H5155">
            <v>7649775.0700000003</v>
          </cell>
          <cell r="I5155">
            <v>7557110.5700000003</v>
          </cell>
          <cell r="J5155">
            <v>4606026.5199999996</v>
          </cell>
          <cell r="K5155">
            <v>2166147.69</v>
          </cell>
          <cell r="L5155">
            <v>0</v>
          </cell>
          <cell r="M5155">
            <v>0</v>
          </cell>
          <cell r="N5155">
            <v>0</v>
          </cell>
          <cell r="O5155">
            <v>0</v>
          </cell>
          <cell r="P5155">
            <v>0</v>
          </cell>
          <cell r="Q5155">
            <v>0</v>
          </cell>
          <cell r="R5155">
            <v>5584067.1499999994</v>
          </cell>
          <cell r="S5155">
            <v>2065707.9200000002</v>
          </cell>
          <cell r="T5155">
            <v>3219353.6199999996</v>
          </cell>
          <cell r="U5155">
            <v>1995904.1099999994</v>
          </cell>
          <cell r="V5155">
            <v>2341852.84</v>
          </cell>
          <cell r="W5155">
            <v>2121515.84</v>
          </cell>
          <cell r="X5155">
            <v>2062599.84</v>
          </cell>
          <cell r="Y5155">
            <v>421910.84</v>
          </cell>
          <cell r="Z5155">
            <v>2166147.69</v>
          </cell>
          <cell r="AA5155">
            <v>0</v>
          </cell>
          <cell r="AB5155">
            <v>0</v>
          </cell>
        </row>
        <row r="5231">
          <cell r="E5231">
            <v>5626000</v>
          </cell>
          <cell r="F5231">
            <v>5626000</v>
          </cell>
          <cell r="G5231">
            <v>0</v>
          </cell>
          <cell r="H5231">
            <v>1027904</v>
          </cell>
          <cell r="I5231">
            <v>113724</v>
          </cell>
          <cell r="J5231">
            <v>204084</v>
          </cell>
          <cell r="K5231">
            <v>65814.600000000006</v>
          </cell>
          <cell r="L5231">
            <v>0</v>
          </cell>
          <cell r="M5231">
            <v>0</v>
          </cell>
          <cell r="N5231">
            <v>0</v>
          </cell>
          <cell r="O5231">
            <v>0</v>
          </cell>
          <cell r="P5231">
            <v>0</v>
          </cell>
          <cell r="Q5231">
            <v>0</v>
          </cell>
          <cell r="R5231">
            <v>1027904</v>
          </cell>
          <cell r="S5231">
            <v>0</v>
          </cell>
          <cell r="T5231">
            <v>51074</v>
          </cell>
          <cell r="U5231">
            <v>50450</v>
          </cell>
          <cell r="V5231">
            <v>12200</v>
          </cell>
          <cell r="W5231">
            <v>137989</v>
          </cell>
          <cell r="X5231">
            <v>19001</v>
          </cell>
          <cell r="Y5231">
            <v>47094</v>
          </cell>
          <cell r="Z5231">
            <v>65814.600000000006</v>
          </cell>
          <cell r="AA5231">
            <v>0</v>
          </cell>
          <cell r="AB5231">
            <v>0</v>
          </cell>
        </row>
        <row r="5237">
          <cell r="E5237">
            <v>0</v>
          </cell>
          <cell r="F5237">
            <v>0</v>
          </cell>
          <cell r="G5237">
            <v>0</v>
          </cell>
          <cell r="H5237">
            <v>0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  <cell r="M5237">
            <v>0</v>
          </cell>
          <cell r="N5237">
            <v>0</v>
          </cell>
          <cell r="O5237">
            <v>0</v>
          </cell>
          <cell r="P5237">
            <v>0</v>
          </cell>
          <cell r="Q5237">
            <v>0</v>
          </cell>
          <cell r="R5237">
            <v>0</v>
          </cell>
          <cell r="S5237">
            <v>0</v>
          </cell>
          <cell r="T5237">
            <v>0</v>
          </cell>
          <cell r="U5237">
            <v>0</v>
          </cell>
          <cell r="V5237">
            <v>0</v>
          </cell>
          <cell r="W5237">
            <v>0</v>
          </cell>
          <cell r="X5237">
            <v>0</v>
          </cell>
          <cell r="Y5237">
            <v>0</v>
          </cell>
          <cell r="Z5237">
            <v>0</v>
          </cell>
          <cell r="AA5237">
            <v>0</v>
          </cell>
          <cell r="AB5237">
            <v>0</v>
          </cell>
        </row>
        <row r="5266">
          <cell r="E5266">
            <v>0</v>
          </cell>
          <cell r="F5266">
            <v>0</v>
          </cell>
          <cell r="G5266">
            <v>0</v>
          </cell>
          <cell r="H5266">
            <v>0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  <cell r="M5266">
            <v>0</v>
          </cell>
          <cell r="N5266">
            <v>0</v>
          </cell>
          <cell r="O5266">
            <v>0</v>
          </cell>
          <cell r="P5266">
            <v>0</v>
          </cell>
          <cell r="Q5266">
            <v>0</v>
          </cell>
          <cell r="R5266">
            <v>0</v>
          </cell>
          <cell r="S5266">
            <v>0</v>
          </cell>
          <cell r="T5266">
            <v>0</v>
          </cell>
          <cell r="U5266">
            <v>0</v>
          </cell>
          <cell r="V5266">
            <v>0</v>
          </cell>
          <cell r="W5266">
            <v>0</v>
          </cell>
          <cell r="X5266">
            <v>0</v>
          </cell>
          <cell r="Y5266">
            <v>0</v>
          </cell>
          <cell r="Z5266">
            <v>0</v>
          </cell>
          <cell r="AA5266">
            <v>0</v>
          </cell>
          <cell r="AB5266">
            <v>0</v>
          </cell>
        </row>
        <row r="5270">
          <cell r="E5270">
            <v>1952000</v>
          </cell>
          <cell r="F5270">
            <v>1936952</v>
          </cell>
          <cell r="G5270">
            <v>-15048</v>
          </cell>
          <cell r="H5270">
            <v>522413.41</v>
          </cell>
          <cell r="I5270">
            <v>608668.92000000004</v>
          </cell>
          <cell r="J5270">
            <v>597461.87999999989</v>
          </cell>
          <cell r="K5270">
            <v>0</v>
          </cell>
          <cell r="P5270">
            <v>0</v>
          </cell>
          <cell r="Q5270">
            <v>0</v>
          </cell>
          <cell r="R5270">
            <v>340568.29</v>
          </cell>
          <cell r="S5270">
            <v>181845.12</v>
          </cell>
          <cell r="T5270">
            <v>197403.12</v>
          </cell>
          <cell r="U5270">
            <v>203117.16</v>
          </cell>
          <cell r="V5270">
            <v>208148.64</v>
          </cell>
          <cell r="W5270">
            <v>202974.12</v>
          </cell>
          <cell r="X5270">
            <v>197884.08</v>
          </cell>
          <cell r="Y5270">
            <v>196603.68</v>
          </cell>
          <cell r="Z5270">
            <v>0</v>
          </cell>
          <cell r="AA5270">
            <v>0</v>
          </cell>
          <cell r="AB5270">
            <v>0</v>
          </cell>
        </row>
        <row r="5330">
          <cell r="E5330">
            <v>2004928806</v>
          </cell>
          <cell r="F5330">
            <v>340707853.4000001</v>
          </cell>
          <cell r="G5330">
            <v>-1664220952.5999999</v>
          </cell>
          <cell r="H5330">
            <v>0</v>
          </cell>
          <cell r="I5330">
            <v>37340353.43</v>
          </cell>
          <cell r="J5330">
            <v>1030402003.8700001</v>
          </cell>
          <cell r="K5330">
            <v>7079409.7700000033</v>
          </cell>
          <cell r="L5330">
            <v>0</v>
          </cell>
          <cell r="M5330">
            <v>37340353.43</v>
          </cell>
          <cell r="N5330">
            <v>1004555801.0400001</v>
          </cell>
          <cell r="O5330">
            <v>0</v>
          </cell>
          <cell r="P5330">
            <v>1041896154.4699999</v>
          </cell>
          <cell r="Q5330">
            <v>0</v>
          </cell>
          <cell r="R5330">
            <v>0</v>
          </cell>
          <cell r="S5330">
            <v>0</v>
          </cell>
          <cell r="T5330">
            <v>0</v>
          </cell>
          <cell r="U5330">
            <v>0</v>
          </cell>
          <cell r="V5330">
            <v>0</v>
          </cell>
          <cell r="W5330">
            <v>1051010.25</v>
          </cell>
          <cell r="X5330">
            <v>17046776.199999999</v>
          </cell>
          <cell r="Y5330">
            <v>7748416.379999999</v>
          </cell>
          <cell r="Z5330">
            <v>7079409.7700000033</v>
          </cell>
          <cell r="AA5330">
            <v>0</v>
          </cell>
          <cell r="AB5330">
            <v>0</v>
          </cell>
        </row>
        <row r="5406">
          <cell r="E5406">
            <v>59979318194</v>
          </cell>
          <cell r="F5406">
            <v>58099769843.709999</v>
          </cell>
          <cell r="G5406">
            <v>-1879548350.29</v>
          </cell>
          <cell r="H5406">
            <v>8331464790.8300018</v>
          </cell>
          <cell r="I5406">
            <v>7580530905.1199999</v>
          </cell>
          <cell r="J5406">
            <v>15224596140.729998</v>
          </cell>
          <cell r="K5406">
            <v>37204881.439999998</v>
          </cell>
          <cell r="L5406">
            <v>643611059.69999993</v>
          </cell>
          <cell r="M5406">
            <v>687428153.7700001</v>
          </cell>
          <cell r="N5406">
            <v>361809229.34999996</v>
          </cell>
          <cell r="O5406">
            <v>0</v>
          </cell>
          <cell r="P5406">
            <v>1692848442.8199999</v>
          </cell>
          <cell r="Q5406">
            <v>0</v>
          </cell>
          <cell r="R5406">
            <v>53415082.25</v>
          </cell>
          <cell r="S5406">
            <v>7634438648.8800001</v>
          </cell>
          <cell r="T5406">
            <v>37906319.670000002</v>
          </cell>
          <cell r="U5406">
            <v>64594142.520000003</v>
          </cell>
          <cell r="V5406">
            <v>6790602289.1599998</v>
          </cell>
          <cell r="W5406">
            <v>5805698020.6699991</v>
          </cell>
          <cell r="X5406">
            <v>217881198.14999998</v>
          </cell>
          <cell r="Y5406">
            <v>8839207692.5599995</v>
          </cell>
          <cell r="Z5406">
            <v>37204881.439999998</v>
          </cell>
          <cell r="AA5406">
            <v>0</v>
          </cell>
          <cell r="AB5406">
            <v>0</v>
          </cell>
        </row>
        <row r="5412">
          <cell r="E5412">
            <v>550000000</v>
          </cell>
          <cell r="F5412">
            <v>472978317.89999998</v>
          </cell>
          <cell r="G5412">
            <v>-77021682.099999994</v>
          </cell>
          <cell r="H5412">
            <v>0</v>
          </cell>
          <cell r="I5412">
            <v>27288655.149999999</v>
          </cell>
          <cell r="J5412">
            <v>105914625.10000001</v>
          </cell>
          <cell r="K5412">
            <v>25832818.5</v>
          </cell>
          <cell r="L5412">
            <v>0</v>
          </cell>
          <cell r="M5412">
            <v>26494654.149999999</v>
          </cell>
          <cell r="N5412">
            <v>39108085.600000001</v>
          </cell>
          <cell r="O5412">
            <v>0</v>
          </cell>
          <cell r="P5412">
            <v>65602739.75</v>
          </cell>
          <cell r="Q5412">
            <v>0</v>
          </cell>
          <cell r="R5412">
            <v>0</v>
          </cell>
          <cell r="S5412">
            <v>0</v>
          </cell>
          <cell r="T5412">
            <v>242160</v>
          </cell>
          <cell r="U5412">
            <v>55916</v>
          </cell>
          <cell r="V5412">
            <v>495925</v>
          </cell>
          <cell r="W5412">
            <v>20491292.649999999</v>
          </cell>
          <cell r="X5412">
            <v>39829882.200000003</v>
          </cell>
          <cell r="Y5412">
            <v>6485364.6500000004</v>
          </cell>
          <cell r="Z5412">
            <v>25832818.5</v>
          </cell>
          <cell r="AA5412">
            <v>0</v>
          </cell>
          <cell r="AB5412">
            <v>0</v>
          </cell>
        </row>
        <row r="5441">
          <cell r="E5441">
            <v>80000000</v>
          </cell>
          <cell r="F5441">
            <v>61000000</v>
          </cell>
          <cell r="G5441">
            <v>-19000000</v>
          </cell>
          <cell r="H5441">
            <v>0</v>
          </cell>
          <cell r="I5441">
            <v>835135.3</v>
          </cell>
          <cell r="J5441">
            <v>9429087.1999999993</v>
          </cell>
          <cell r="K5441">
            <v>0</v>
          </cell>
          <cell r="L5441">
            <v>0</v>
          </cell>
          <cell r="M5441">
            <v>328665.3</v>
          </cell>
          <cell r="N5441">
            <v>7605369.7000000002</v>
          </cell>
          <cell r="O5441">
            <v>0</v>
          </cell>
          <cell r="P5441">
            <v>7934035</v>
          </cell>
          <cell r="Q5441">
            <v>0</v>
          </cell>
          <cell r="R5441">
            <v>0</v>
          </cell>
          <cell r="S5441">
            <v>0</v>
          </cell>
          <cell r="T5441">
            <v>294280</v>
          </cell>
          <cell r="U5441">
            <v>0</v>
          </cell>
          <cell r="V5441">
            <v>212190</v>
          </cell>
          <cell r="W5441">
            <v>1162999.5</v>
          </cell>
          <cell r="X5441">
            <v>348012.5</v>
          </cell>
          <cell r="Y5441">
            <v>312705.5</v>
          </cell>
          <cell r="Z5441">
            <v>0</v>
          </cell>
          <cell r="AA5441">
            <v>0</v>
          </cell>
          <cell r="AB5441">
            <v>0</v>
          </cell>
        </row>
        <row r="8655">
          <cell r="E8655">
            <v>0</v>
          </cell>
          <cell r="F8655">
            <v>0</v>
          </cell>
          <cell r="G8655">
            <v>0</v>
          </cell>
          <cell r="H8655">
            <v>0</v>
          </cell>
          <cell r="I8655">
            <v>0</v>
          </cell>
          <cell r="J8655">
            <v>0</v>
          </cell>
          <cell r="K8655">
            <v>0</v>
          </cell>
          <cell r="L8655">
            <v>0</v>
          </cell>
          <cell r="M8655">
            <v>0</v>
          </cell>
          <cell r="N8655">
            <v>0</v>
          </cell>
          <cell r="O8655">
            <v>0</v>
          </cell>
          <cell r="P8655">
            <v>0</v>
          </cell>
          <cell r="Q8655">
            <v>0</v>
          </cell>
          <cell r="R8655">
            <v>0</v>
          </cell>
          <cell r="S8655">
            <v>0</v>
          </cell>
          <cell r="T8655">
            <v>0</v>
          </cell>
          <cell r="U8655">
            <v>0</v>
          </cell>
          <cell r="V8655">
            <v>0</v>
          </cell>
          <cell r="W8655">
            <v>0</v>
          </cell>
          <cell r="X8655">
            <v>0</v>
          </cell>
          <cell r="Y8655">
            <v>0</v>
          </cell>
          <cell r="Z8655">
            <v>0</v>
          </cell>
          <cell r="AA8655">
            <v>0</v>
          </cell>
          <cell r="AB8655">
            <v>0</v>
          </cell>
        </row>
        <row r="8731">
          <cell r="E8731">
            <v>184544250</v>
          </cell>
          <cell r="F8731">
            <v>27149740</v>
          </cell>
          <cell r="G8731">
            <v>-157394510</v>
          </cell>
          <cell r="H8731">
            <v>2281247.2599999998</v>
          </cell>
          <cell r="I8731">
            <v>86826221.929999992</v>
          </cell>
          <cell r="J8731">
            <v>36314745.169999994</v>
          </cell>
          <cell r="K8731">
            <v>21637.96</v>
          </cell>
          <cell r="L8731">
            <v>962947.4</v>
          </cell>
          <cell r="M8731">
            <v>86790986.769999996</v>
          </cell>
          <cell r="N8731">
            <v>36215975.169999994</v>
          </cell>
          <cell r="O8731">
            <v>0</v>
          </cell>
          <cell r="P8731">
            <v>123969909.33999999</v>
          </cell>
          <cell r="Q8731">
            <v>0</v>
          </cell>
          <cell r="R8731">
            <v>1177791.5</v>
          </cell>
          <cell r="S8731">
            <v>140508.35999999999</v>
          </cell>
          <cell r="T8731">
            <v>7686</v>
          </cell>
          <cell r="U8731">
            <v>480</v>
          </cell>
          <cell r="V8731">
            <v>27069.16</v>
          </cell>
          <cell r="W8731">
            <v>12572</v>
          </cell>
          <cell r="X8731">
            <v>9115</v>
          </cell>
          <cell r="Y8731">
            <v>77083</v>
          </cell>
          <cell r="Z8731">
            <v>21637.96</v>
          </cell>
          <cell r="AA8731">
            <v>0</v>
          </cell>
          <cell r="AB8731">
            <v>0</v>
          </cell>
        </row>
        <row r="8737">
          <cell r="E8737">
            <v>0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  <cell r="J8737">
            <v>0</v>
          </cell>
          <cell r="K8737">
            <v>0</v>
          </cell>
          <cell r="L8737">
            <v>0</v>
          </cell>
          <cell r="M8737">
            <v>0</v>
          </cell>
          <cell r="N8737">
            <v>0</v>
          </cell>
          <cell r="O8737">
            <v>0</v>
          </cell>
          <cell r="P8737">
            <v>0</v>
          </cell>
          <cell r="Q8737">
            <v>0</v>
          </cell>
          <cell r="R8737">
            <v>0</v>
          </cell>
          <cell r="S8737">
            <v>0</v>
          </cell>
          <cell r="T8737">
            <v>0</v>
          </cell>
          <cell r="U8737">
            <v>0</v>
          </cell>
          <cell r="V8737">
            <v>0</v>
          </cell>
          <cell r="W8737">
            <v>0</v>
          </cell>
          <cell r="X8737">
            <v>0</v>
          </cell>
          <cell r="Y8737">
            <v>0</v>
          </cell>
          <cell r="Z8737">
            <v>0</v>
          </cell>
          <cell r="AA8737">
            <v>0</v>
          </cell>
          <cell r="AB8737">
            <v>0</v>
          </cell>
        </row>
        <row r="8766">
          <cell r="E8766">
            <v>0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  <cell r="J8766">
            <v>0</v>
          </cell>
          <cell r="K8766">
            <v>0</v>
          </cell>
          <cell r="L8766">
            <v>0</v>
          </cell>
          <cell r="M8766">
            <v>0</v>
          </cell>
          <cell r="N8766">
            <v>0</v>
          </cell>
          <cell r="O8766">
            <v>0</v>
          </cell>
          <cell r="P8766">
            <v>0</v>
          </cell>
          <cell r="Q8766">
            <v>0</v>
          </cell>
          <cell r="R8766">
            <v>0</v>
          </cell>
          <cell r="S8766">
            <v>0</v>
          </cell>
          <cell r="T8766">
            <v>0</v>
          </cell>
          <cell r="U8766">
            <v>0</v>
          </cell>
          <cell r="V8766">
            <v>0</v>
          </cell>
          <cell r="W8766">
            <v>0</v>
          </cell>
          <cell r="X8766">
            <v>0</v>
          </cell>
          <cell r="Y8766">
            <v>0</v>
          </cell>
          <cell r="Z8766">
            <v>0</v>
          </cell>
          <cell r="AA8766">
            <v>0</v>
          </cell>
          <cell r="AB8766">
            <v>0</v>
          </cell>
        </row>
        <row r="8770">
          <cell r="E8770">
            <v>0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  <cell r="J8770">
            <v>0</v>
          </cell>
          <cell r="K8770">
            <v>0</v>
          </cell>
          <cell r="P8770">
            <v>0</v>
          </cell>
          <cell r="Q8770">
            <v>0</v>
          </cell>
          <cell r="R8770">
            <v>0</v>
          </cell>
          <cell r="S8770">
            <v>0</v>
          </cell>
          <cell r="T8770">
            <v>0</v>
          </cell>
          <cell r="U8770">
            <v>0</v>
          </cell>
          <cell r="V8770">
            <v>0</v>
          </cell>
          <cell r="W8770">
            <v>0</v>
          </cell>
          <cell r="X8770">
            <v>0</v>
          </cell>
          <cell r="Y8770">
            <v>0</v>
          </cell>
          <cell r="Z8770">
            <v>0</v>
          </cell>
          <cell r="AA8770">
            <v>0</v>
          </cell>
          <cell r="AB8770">
            <v>0</v>
          </cell>
        </row>
        <row r="8830">
          <cell r="E8830">
            <v>0</v>
          </cell>
          <cell r="H8830">
            <v>0</v>
          </cell>
          <cell r="I8830">
            <v>0</v>
          </cell>
          <cell r="J8830">
            <v>0</v>
          </cell>
          <cell r="K8830">
            <v>0</v>
          </cell>
          <cell r="L8830">
            <v>0</v>
          </cell>
          <cell r="M8830">
            <v>0</v>
          </cell>
          <cell r="N8830">
            <v>0</v>
          </cell>
          <cell r="O8830">
            <v>0</v>
          </cell>
          <cell r="P8830">
            <v>0</v>
          </cell>
          <cell r="Q8830">
            <v>0</v>
          </cell>
          <cell r="R8830">
            <v>0</v>
          </cell>
          <cell r="S8830">
            <v>0</v>
          </cell>
          <cell r="T8830">
            <v>0</v>
          </cell>
          <cell r="U8830">
            <v>0</v>
          </cell>
          <cell r="V8830">
            <v>0</v>
          </cell>
          <cell r="W8830">
            <v>0</v>
          </cell>
          <cell r="X8830">
            <v>0</v>
          </cell>
          <cell r="Y8830">
            <v>0</v>
          </cell>
          <cell r="Z8830">
            <v>0</v>
          </cell>
          <cell r="AA8830">
            <v>0</v>
          </cell>
          <cell r="AB8830">
            <v>0</v>
          </cell>
        </row>
        <row r="8906">
          <cell r="E8906">
            <v>292442000</v>
          </cell>
          <cell r="H8906">
            <v>139838.18</v>
          </cell>
          <cell r="I8906">
            <v>231636955.31999999</v>
          </cell>
          <cell r="J8906">
            <v>205142.04</v>
          </cell>
          <cell r="K8906">
            <v>32131230.899999999</v>
          </cell>
          <cell r="L8906">
            <v>0</v>
          </cell>
          <cell r="M8906">
            <v>0</v>
          </cell>
          <cell r="N8906">
            <v>0</v>
          </cell>
          <cell r="O8906">
            <v>0</v>
          </cell>
          <cell r="P8906">
            <v>0</v>
          </cell>
          <cell r="Q8906">
            <v>0</v>
          </cell>
          <cell r="R8906">
            <v>59008.639999999999</v>
          </cell>
          <cell r="S8906">
            <v>80829.540000000008</v>
          </cell>
          <cell r="T8906">
            <v>114990573.64</v>
          </cell>
          <cell r="U8906">
            <v>67764904</v>
          </cell>
          <cell r="V8906">
            <v>48881477.68</v>
          </cell>
          <cell r="W8906">
            <v>30922.23</v>
          </cell>
          <cell r="X8906">
            <v>13225.310000000001</v>
          </cell>
          <cell r="Y8906">
            <v>160994.5</v>
          </cell>
          <cell r="Z8906">
            <v>32131230.899999999</v>
          </cell>
          <cell r="AA8906">
            <v>0</v>
          </cell>
          <cell r="AB8906">
            <v>0</v>
          </cell>
        </row>
        <row r="8912">
          <cell r="E8912">
            <v>0</v>
          </cell>
          <cell r="H8912">
            <v>0</v>
          </cell>
          <cell r="I8912">
            <v>0</v>
          </cell>
          <cell r="J8912">
            <v>0</v>
          </cell>
          <cell r="K8912">
            <v>0</v>
          </cell>
          <cell r="L8912">
            <v>0</v>
          </cell>
          <cell r="M8912">
            <v>0</v>
          </cell>
          <cell r="N8912">
            <v>0</v>
          </cell>
          <cell r="O8912">
            <v>0</v>
          </cell>
          <cell r="P8912">
            <v>0</v>
          </cell>
          <cell r="Q8912">
            <v>0</v>
          </cell>
          <cell r="R8912">
            <v>0</v>
          </cell>
          <cell r="S8912">
            <v>0</v>
          </cell>
          <cell r="T8912">
            <v>0</v>
          </cell>
          <cell r="U8912">
            <v>0</v>
          </cell>
          <cell r="V8912">
            <v>0</v>
          </cell>
          <cell r="W8912">
            <v>0</v>
          </cell>
          <cell r="X8912">
            <v>0</v>
          </cell>
          <cell r="Y8912">
            <v>0</v>
          </cell>
          <cell r="Z8912">
            <v>0</v>
          </cell>
          <cell r="AA8912">
            <v>0</v>
          </cell>
          <cell r="AB8912">
            <v>0</v>
          </cell>
        </row>
        <row r="8941">
          <cell r="E8941">
            <v>0</v>
          </cell>
          <cell r="H8941">
            <v>0</v>
          </cell>
          <cell r="I8941">
            <v>0</v>
          </cell>
          <cell r="J8941">
            <v>0</v>
          </cell>
          <cell r="K8941">
            <v>0</v>
          </cell>
          <cell r="L8941">
            <v>0</v>
          </cell>
          <cell r="M8941">
            <v>0</v>
          </cell>
          <cell r="N8941">
            <v>0</v>
          </cell>
          <cell r="O8941">
            <v>0</v>
          </cell>
          <cell r="P8941">
            <v>0</v>
          </cell>
          <cell r="Q8941">
            <v>0</v>
          </cell>
          <cell r="R8941">
            <v>0</v>
          </cell>
          <cell r="S8941">
            <v>0</v>
          </cell>
          <cell r="T8941">
            <v>0</v>
          </cell>
          <cell r="U8941">
            <v>0</v>
          </cell>
          <cell r="V8941">
            <v>0</v>
          </cell>
          <cell r="W8941">
            <v>0</v>
          </cell>
          <cell r="X8941">
            <v>0</v>
          </cell>
          <cell r="Y8941">
            <v>0</v>
          </cell>
          <cell r="Z8941">
            <v>0</v>
          </cell>
          <cell r="AA8941">
            <v>0</v>
          </cell>
          <cell r="AB8941">
            <v>0</v>
          </cell>
        </row>
        <row r="8945">
          <cell r="E8945">
            <v>0</v>
          </cell>
          <cell r="H8945">
            <v>0</v>
          </cell>
          <cell r="I8945">
            <v>0</v>
          </cell>
          <cell r="J8945">
            <v>0</v>
          </cell>
          <cell r="K8945">
            <v>0</v>
          </cell>
          <cell r="P8945">
            <v>0</v>
          </cell>
          <cell r="Q8945">
            <v>0</v>
          </cell>
          <cell r="R8945">
            <v>0</v>
          </cell>
          <cell r="S8945">
            <v>0</v>
          </cell>
          <cell r="T8945">
            <v>0</v>
          </cell>
          <cell r="U8945">
            <v>0</v>
          </cell>
          <cell r="V8945">
            <v>0</v>
          </cell>
          <cell r="W8945">
            <v>0</v>
          </cell>
          <cell r="X8945">
            <v>0</v>
          </cell>
          <cell r="Y8945">
            <v>0</v>
          </cell>
          <cell r="Z8945">
            <v>0</v>
          </cell>
          <cell r="AA8945">
            <v>0</v>
          </cell>
          <cell r="AB8945">
            <v>0</v>
          </cell>
        </row>
        <row r="9005">
          <cell r="E9005">
            <v>0</v>
          </cell>
          <cell r="H9005">
            <v>0</v>
          </cell>
          <cell r="I9005">
            <v>0</v>
          </cell>
          <cell r="J9005">
            <v>0</v>
          </cell>
          <cell r="K9005">
            <v>0</v>
          </cell>
          <cell r="L9005">
            <v>0</v>
          </cell>
          <cell r="M9005">
            <v>0</v>
          </cell>
          <cell r="N9005">
            <v>0</v>
          </cell>
          <cell r="O9005">
            <v>0</v>
          </cell>
          <cell r="P9005">
            <v>0</v>
          </cell>
          <cell r="Q9005">
            <v>0</v>
          </cell>
          <cell r="R9005">
            <v>0</v>
          </cell>
          <cell r="S9005">
            <v>0</v>
          </cell>
          <cell r="T9005">
            <v>0</v>
          </cell>
          <cell r="U9005">
            <v>0</v>
          </cell>
          <cell r="V9005">
            <v>0</v>
          </cell>
          <cell r="W9005">
            <v>0</v>
          </cell>
          <cell r="X9005">
            <v>0</v>
          </cell>
          <cell r="Y9005">
            <v>0</v>
          </cell>
          <cell r="Z9005">
            <v>0</v>
          </cell>
          <cell r="AA9005">
            <v>0</v>
          </cell>
          <cell r="AB9005">
            <v>0</v>
          </cell>
        </row>
        <row r="9081">
          <cell r="E9081">
            <v>210726000</v>
          </cell>
          <cell r="H9081">
            <v>6813543.4400000004</v>
          </cell>
          <cell r="I9081">
            <v>176048344.93000001</v>
          </cell>
          <cell r="J9081">
            <v>6133642.21</v>
          </cell>
          <cell r="K9081">
            <v>29052.070000000003</v>
          </cell>
          <cell r="L9081">
            <v>0</v>
          </cell>
          <cell r="M9081">
            <v>0</v>
          </cell>
          <cell r="N9081">
            <v>0</v>
          </cell>
          <cell r="O9081">
            <v>0</v>
          </cell>
          <cell r="P9081">
            <v>0</v>
          </cell>
          <cell r="Q9081">
            <v>0</v>
          </cell>
          <cell r="R9081">
            <v>66358.709999999992</v>
          </cell>
          <cell r="S9081">
            <v>6747184.7300000004</v>
          </cell>
          <cell r="T9081">
            <v>23265205.27</v>
          </cell>
          <cell r="U9081">
            <v>36929572.299999997</v>
          </cell>
          <cell r="V9081">
            <v>115853567.36</v>
          </cell>
          <cell r="W9081">
            <v>1839930.22</v>
          </cell>
          <cell r="X9081">
            <v>1964996.66</v>
          </cell>
          <cell r="Y9081">
            <v>2328715.33</v>
          </cell>
          <cell r="Z9081">
            <v>29052.070000000003</v>
          </cell>
          <cell r="AA9081">
            <v>0</v>
          </cell>
          <cell r="AB9081">
            <v>0</v>
          </cell>
        </row>
        <row r="9087">
          <cell r="E9087">
            <v>0</v>
          </cell>
          <cell r="H9087">
            <v>0</v>
          </cell>
          <cell r="I9087">
            <v>0</v>
          </cell>
          <cell r="J9087">
            <v>0</v>
          </cell>
          <cell r="K9087">
            <v>0</v>
          </cell>
          <cell r="L9087">
            <v>0</v>
          </cell>
          <cell r="M9087">
            <v>0</v>
          </cell>
          <cell r="N9087">
            <v>0</v>
          </cell>
          <cell r="O9087">
            <v>0</v>
          </cell>
          <cell r="P9087">
            <v>0</v>
          </cell>
          <cell r="Q9087">
            <v>0</v>
          </cell>
          <cell r="R9087">
            <v>0</v>
          </cell>
          <cell r="S9087">
            <v>0</v>
          </cell>
          <cell r="T9087">
            <v>0</v>
          </cell>
          <cell r="U9087">
            <v>0</v>
          </cell>
          <cell r="V9087">
            <v>0</v>
          </cell>
          <cell r="W9087">
            <v>0</v>
          </cell>
          <cell r="X9087">
            <v>0</v>
          </cell>
          <cell r="Y9087">
            <v>0</v>
          </cell>
          <cell r="Z9087">
            <v>0</v>
          </cell>
          <cell r="AA9087">
            <v>0</v>
          </cell>
          <cell r="AB9087">
            <v>0</v>
          </cell>
        </row>
        <row r="9116">
          <cell r="E9116">
            <v>0</v>
          </cell>
          <cell r="H9116">
            <v>0</v>
          </cell>
          <cell r="I9116">
            <v>0</v>
          </cell>
          <cell r="J9116">
            <v>0</v>
          </cell>
          <cell r="K9116">
            <v>0</v>
          </cell>
          <cell r="L9116">
            <v>0</v>
          </cell>
          <cell r="M9116">
            <v>0</v>
          </cell>
          <cell r="N9116">
            <v>0</v>
          </cell>
          <cell r="O9116">
            <v>0</v>
          </cell>
          <cell r="P9116">
            <v>0</v>
          </cell>
          <cell r="Q9116">
            <v>0</v>
          </cell>
          <cell r="R9116">
            <v>0</v>
          </cell>
          <cell r="S9116">
            <v>0</v>
          </cell>
          <cell r="T9116">
            <v>0</v>
          </cell>
          <cell r="U9116">
            <v>0</v>
          </cell>
          <cell r="V9116">
            <v>0</v>
          </cell>
          <cell r="W9116">
            <v>0</v>
          </cell>
          <cell r="X9116">
            <v>0</v>
          </cell>
          <cell r="Y9116">
            <v>0</v>
          </cell>
          <cell r="Z9116">
            <v>0</v>
          </cell>
          <cell r="AA9116">
            <v>0</v>
          </cell>
          <cell r="AB9116">
            <v>0</v>
          </cell>
        </row>
        <row r="9120">
          <cell r="E9120">
            <v>0</v>
          </cell>
          <cell r="H9120">
            <v>0</v>
          </cell>
          <cell r="I9120">
            <v>0</v>
          </cell>
          <cell r="J9120">
            <v>0</v>
          </cell>
          <cell r="K9120">
            <v>0</v>
          </cell>
          <cell r="P9120">
            <v>0</v>
          </cell>
          <cell r="Q9120">
            <v>0</v>
          </cell>
          <cell r="R9120">
            <v>0</v>
          </cell>
          <cell r="S9120">
            <v>0</v>
          </cell>
          <cell r="T9120">
            <v>0</v>
          </cell>
          <cell r="U9120">
            <v>0</v>
          </cell>
          <cell r="V9120">
            <v>0</v>
          </cell>
          <cell r="W9120">
            <v>0</v>
          </cell>
          <cell r="X9120">
            <v>0</v>
          </cell>
          <cell r="Y9120">
            <v>0</v>
          </cell>
          <cell r="Z9120">
            <v>0</v>
          </cell>
          <cell r="AA9120">
            <v>0</v>
          </cell>
          <cell r="AB9120">
            <v>0</v>
          </cell>
        </row>
        <row r="9180">
          <cell r="E9180">
            <v>0</v>
          </cell>
          <cell r="H9180">
            <v>0</v>
          </cell>
          <cell r="I9180">
            <v>0</v>
          </cell>
          <cell r="J9180">
            <v>0</v>
          </cell>
          <cell r="K9180">
            <v>0</v>
          </cell>
          <cell r="L9180">
            <v>0</v>
          </cell>
          <cell r="M9180">
            <v>0</v>
          </cell>
          <cell r="N9180">
            <v>0</v>
          </cell>
          <cell r="O9180">
            <v>0</v>
          </cell>
          <cell r="P9180">
            <v>0</v>
          </cell>
          <cell r="Q9180">
            <v>0</v>
          </cell>
          <cell r="R9180">
            <v>0</v>
          </cell>
          <cell r="S9180">
            <v>0</v>
          </cell>
          <cell r="T9180">
            <v>0</v>
          </cell>
          <cell r="U9180">
            <v>0</v>
          </cell>
          <cell r="V9180">
            <v>0</v>
          </cell>
          <cell r="W9180">
            <v>0</v>
          </cell>
          <cell r="X9180">
            <v>0</v>
          </cell>
          <cell r="Y9180">
            <v>0</v>
          </cell>
          <cell r="Z9180">
            <v>0</v>
          </cell>
          <cell r="AA9180">
            <v>0</v>
          </cell>
          <cell r="AB9180">
            <v>0</v>
          </cell>
        </row>
        <row r="9256">
          <cell r="E9256">
            <v>142481000</v>
          </cell>
          <cell r="H9256">
            <v>70005413</v>
          </cell>
          <cell r="I9256">
            <v>68003548.629999995</v>
          </cell>
          <cell r="J9256">
            <v>498016.09</v>
          </cell>
          <cell r="K9256">
            <v>1599801.37</v>
          </cell>
          <cell r="L9256">
            <v>0</v>
          </cell>
          <cell r="M9256">
            <v>0</v>
          </cell>
          <cell r="N9256">
            <v>0</v>
          </cell>
          <cell r="O9256">
            <v>0</v>
          </cell>
          <cell r="P9256">
            <v>0</v>
          </cell>
          <cell r="Q9256">
            <v>0</v>
          </cell>
          <cell r="R9256">
            <v>446670</v>
          </cell>
          <cell r="S9256">
            <v>69558743</v>
          </cell>
          <cell r="T9256">
            <v>7097555</v>
          </cell>
          <cell r="U9256">
            <v>29319674</v>
          </cell>
          <cell r="V9256">
            <v>31586319.629999999</v>
          </cell>
          <cell r="W9256">
            <v>1528631</v>
          </cell>
          <cell r="X9256">
            <v>-348042.91</v>
          </cell>
          <cell r="Y9256">
            <v>-682572</v>
          </cell>
          <cell r="Z9256">
            <v>1599801.37</v>
          </cell>
          <cell r="AA9256">
            <v>0</v>
          </cell>
          <cell r="AB9256">
            <v>0</v>
          </cell>
        </row>
        <row r="9262">
          <cell r="E9262">
            <v>0</v>
          </cell>
          <cell r="H9262">
            <v>0</v>
          </cell>
          <cell r="I9262">
            <v>0</v>
          </cell>
          <cell r="J9262">
            <v>0</v>
          </cell>
          <cell r="K9262">
            <v>0</v>
          </cell>
          <cell r="L9262">
            <v>0</v>
          </cell>
          <cell r="M9262">
            <v>0</v>
          </cell>
          <cell r="N9262">
            <v>0</v>
          </cell>
          <cell r="O9262">
            <v>0</v>
          </cell>
          <cell r="P9262">
            <v>0</v>
          </cell>
          <cell r="Q9262">
            <v>0</v>
          </cell>
          <cell r="R9262">
            <v>0</v>
          </cell>
          <cell r="S9262">
            <v>0</v>
          </cell>
          <cell r="T9262">
            <v>0</v>
          </cell>
          <cell r="U9262">
            <v>0</v>
          </cell>
          <cell r="V9262">
            <v>0</v>
          </cell>
          <cell r="W9262">
            <v>0</v>
          </cell>
          <cell r="X9262">
            <v>0</v>
          </cell>
          <cell r="Y9262">
            <v>0</v>
          </cell>
          <cell r="Z9262">
            <v>0</v>
          </cell>
          <cell r="AA9262">
            <v>0</v>
          </cell>
          <cell r="AB9262">
            <v>0</v>
          </cell>
        </row>
        <row r="9291">
          <cell r="E9291">
            <v>0</v>
          </cell>
          <cell r="H9291">
            <v>0</v>
          </cell>
          <cell r="I9291">
            <v>0</v>
          </cell>
          <cell r="J9291">
            <v>0</v>
          </cell>
          <cell r="K9291">
            <v>0</v>
          </cell>
          <cell r="L9291">
            <v>0</v>
          </cell>
          <cell r="M9291">
            <v>0</v>
          </cell>
          <cell r="N9291">
            <v>0</v>
          </cell>
          <cell r="O9291">
            <v>0</v>
          </cell>
          <cell r="P9291">
            <v>0</v>
          </cell>
          <cell r="Q9291">
            <v>0</v>
          </cell>
          <cell r="R9291">
            <v>0</v>
          </cell>
          <cell r="S9291">
            <v>0</v>
          </cell>
          <cell r="T9291">
            <v>0</v>
          </cell>
          <cell r="U9291">
            <v>0</v>
          </cell>
          <cell r="V9291">
            <v>0</v>
          </cell>
          <cell r="W9291">
            <v>0</v>
          </cell>
          <cell r="X9291">
            <v>0</v>
          </cell>
          <cell r="Y9291">
            <v>0</v>
          </cell>
          <cell r="Z9291">
            <v>0</v>
          </cell>
          <cell r="AA9291">
            <v>0</v>
          </cell>
          <cell r="AB9291">
            <v>0</v>
          </cell>
        </row>
        <row r="9295">
          <cell r="E9295">
            <v>0</v>
          </cell>
          <cell r="H9295">
            <v>0</v>
          </cell>
          <cell r="I9295">
            <v>0</v>
          </cell>
          <cell r="J9295">
            <v>0</v>
          </cell>
          <cell r="K9295">
            <v>0</v>
          </cell>
          <cell r="P9295">
            <v>0</v>
          </cell>
          <cell r="Q9295">
            <v>0</v>
          </cell>
          <cell r="R9295">
            <v>0</v>
          </cell>
          <cell r="S9295">
            <v>0</v>
          </cell>
          <cell r="T9295">
            <v>0</v>
          </cell>
          <cell r="U9295">
            <v>0</v>
          </cell>
          <cell r="V9295">
            <v>0</v>
          </cell>
          <cell r="W9295">
            <v>0</v>
          </cell>
          <cell r="X9295">
            <v>0</v>
          </cell>
          <cell r="Y9295">
            <v>0</v>
          </cell>
          <cell r="Z9295">
            <v>0</v>
          </cell>
          <cell r="AA9295">
            <v>0</v>
          </cell>
          <cell r="AB9295">
            <v>0</v>
          </cell>
        </row>
        <row r="9355">
          <cell r="E9355">
            <v>0</v>
          </cell>
          <cell r="H9355">
            <v>0</v>
          </cell>
          <cell r="I9355">
            <v>0</v>
          </cell>
          <cell r="J9355">
            <v>0</v>
          </cell>
          <cell r="K9355">
            <v>0</v>
          </cell>
          <cell r="L9355">
            <v>0</v>
          </cell>
          <cell r="M9355">
            <v>0</v>
          </cell>
          <cell r="N9355">
            <v>0</v>
          </cell>
          <cell r="O9355">
            <v>0</v>
          </cell>
          <cell r="P9355">
            <v>0</v>
          </cell>
          <cell r="Q9355">
            <v>0</v>
          </cell>
          <cell r="R9355">
            <v>0</v>
          </cell>
          <cell r="S9355">
            <v>0</v>
          </cell>
          <cell r="T9355">
            <v>0</v>
          </cell>
          <cell r="U9355">
            <v>0</v>
          </cell>
          <cell r="V9355">
            <v>0</v>
          </cell>
          <cell r="W9355">
            <v>0</v>
          </cell>
          <cell r="X9355">
            <v>0</v>
          </cell>
          <cell r="Y9355">
            <v>0</v>
          </cell>
          <cell r="Z9355">
            <v>0</v>
          </cell>
          <cell r="AA9355">
            <v>0</v>
          </cell>
          <cell r="AB9355">
            <v>0</v>
          </cell>
        </row>
        <row r="9431">
          <cell r="E9431">
            <v>78687000</v>
          </cell>
          <cell r="H9431">
            <v>8342949.0800000001</v>
          </cell>
          <cell r="I9431">
            <v>67721562.299999997</v>
          </cell>
          <cell r="J9431">
            <v>1306676.31</v>
          </cell>
          <cell r="K9431">
            <v>516369.4</v>
          </cell>
          <cell r="L9431">
            <v>0</v>
          </cell>
          <cell r="M9431">
            <v>0</v>
          </cell>
          <cell r="N9431">
            <v>0</v>
          </cell>
          <cell r="O9431">
            <v>0</v>
          </cell>
          <cell r="P9431">
            <v>0</v>
          </cell>
          <cell r="Q9431">
            <v>0</v>
          </cell>
          <cell r="R9431">
            <v>179575.83</v>
          </cell>
          <cell r="S9431">
            <v>8163373.25</v>
          </cell>
          <cell r="T9431">
            <v>25012589.800000001</v>
          </cell>
          <cell r="U9431">
            <v>35945637.5</v>
          </cell>
          <cell r="V9431">
            <v>6763335</v>
          </cell>
          <cell r="W9431">
            <v>-237349.08999999997</v>
          </cell>
          <cell r="X9431">
            <v>147929.28</v>
          </cell>
          <cell r="Y9431">
            <v>1396096.12</v>
          </cell>
          <cell r="Z9431">
            <v>516369.4</v>
          </cell>
          <cell r="AA9431">
            <v>0</v>
          </cell>
          <cell r="AB9431">
            <v>0</v>
          </cell>
        </row>
        <row r="9437">
          <cell r="E9437">
            <v>0</v>
          </cell>
          <cell r="H9437">
            <v>0</v>
          </cell>
          <cell r="I9437">
            <v>0</v>
          </cell>
          <cell r="J9437">
            <v>0</v>
          </cell>
          <cell r="K9437">
            <v>0</v>
          </cell>
          <cell r="L9437">
            <v>0</v>
          </cell>
          <cell r="M9437">
            <v>0</v>
          </cell>
          <cell r="N9437">
            <v>0</v>
          </cell>
          <cell r="O9437">
            <v>0</v>
          </cell>
          <cell r="P9437">
            <v>0</v>
          </cell>
          <cell r="Q9437">
            <v>0</v>
          </cell>
          <cell r="R9437">
            <v>0</v>
          </cell>
          <cell r="S9437">
            <v>0</v>
          </cell>
          <cell r="T9437">
            <v>0</v>
          </cell>
          <cell r="U9437">
            <v>0</v>
          </cell>
          <cell r="V9437">
            <v>0</v>
          </cell>
          <cell r="W9437">
            <v>0</v>
          </cell>
          <cell r="X9437">
            <v>0</v>
          </cell>
          <cell r="Y9437">
            <v>0</v>
          </cell>
          <cell r="Z9437">
            <v>0</v>
          </cell>
          <cell r="AA9437">
            <v>0</v>
          </cell>
          <cell r="AB9437">
            <v>0</v>
          </cell>
        </row>
        <row r="9466">
          <cell r="E9466">
            <v>0</v>
          </cell>
          <cell r="H9466">
            <v>0</v>
          </cell>
          <cell r="I9466">
            <v>0</v>
          </cell>
          <cell r="J9466">
            <v>0</v>
          </cell>
          <cell r="K9466">
            <v>0</v>
          </cell>
          <cell r="L9466">
            <v>0</v>
          </cell>
          <cell r="M9466">
            <v>0</v>
          </cell>
          <cell r="N9466">
            <v>0</v>
          </cell>
          <cell r="O9466">
            <v>0</v>
          </cell>
          <cell r="P9466">
            <v>0</v>
          </cell>
          <cell r="Q9466">
            <v>0</v>
          </cell>
          <cell r="R9466">
            <v>0</v>
          </cell>
          <cell r="S9466">
            <v>0</v>
          </cell>
          <cell r="T9466">
            <v>0</v>
          </cell>
          <cell r="U9466">
            <v>0</v>
          </cell>
          <cell r="V9466">
            <v>0</v>
          </cell>
          <cell r="W9466">
            <v>0</v>
          </cell>
          <cell r="X9466">
            <v>0</v>
          </cell>
          <cell r="Y9466">
            <v>0</v>
          </cell>
          <cell r="Z9466">
            <v>0</v>
          </cell>
          <cell r="AA9466">
            <v>0</v>
          </cell>
          <cell r="AB9466">
            <v>0</v>
          </cell>
        </row>
        <row r="9470">
          <cell r="E9470">
            <v>0</v>
          </cell>
          <cell r="H9470">
            <v>0</v>
          </cell>
          <cell r="I9470">
            <v>0</v>
          </cell>
          <cell r="J9470">
            <v>0</v>
          </cell>
          <cell r="K9470">
            <v>0</v>
          </cell>
          <cell r="P9470">
            <v>0</v>
          </cell>
          <cell r="Q9470">
            <v>0</v>
          </cell>
          <cell r="R9470">
            <v>0</v>
          </cell>
          <cell r="S9470">
            <v>0</v>
          </cell>
          <cell r="T9470">
            <v>0</v>
          </cell>
          <cell r="U9470">
            <v>0</v>
          </cell>
          <cell r="V9470">
            <v>0</v>
          </cell>
          <cell r="W9470">
            <v>0</v>
          </cell>
          <cell r="X9470">
            <v>0</v>
          </cell>
          <cell r="Y9470">
            <v>0</v>
          </cell>
          <cell r="Z9470">
            <v>0</v>
          </cell>
          <cell r="AA9470">
            <v>0</v>
          </cell>
          <cell r="AB9470">
            <v>0</v>
          </cell>
        </row>
        <row r="9530">
          <cell r="E9530">
            <v>0</v>
          </cell>
          <cell r="H9530">
            <v>0</v>
          </cell>
          <cell r="I9530">
            <v>0</v>
          </cell>
          <cell r="J9530">
            <v>0</v>
          </cell>
          <cell r="K9530">
            <v>0</v>
          </cell>
          <cell r="L9530">
            <v>0</v>
          </cell>
          <cell r="M9530">
            <v>0</v>
          </cell>
          <cell r="N9530">
            <v>0</v>
          </cell>
          <cell r="O9530">
            <v>0</v>
          </cell>
          <cell r="P9530">
            <v>0</v>
          </cell>
          <cell r="Q9530">
            <v>0</v>
          </cell>
          <cell r="R9530">
            <v>0</v>
          </cell>
          <cell r="S9530">
            <v>0</v>
          </cell>
          <cell r="T9530">
            <v>0</v>
          </cell>
          <cell r="U9530">
            <v>0</v>
          </cell>
          <cell r="V9530">
            <v>0</v>
          </cell>
          <cell r="W9530">
            <v>0</v>
          </cell>
          <cell r="X9530">
            <v>0</v>
          </cell>
          <cell r="Y9530">
            <v>0</v>
          </cell>
          <cell r="Z9530">
            <v>0</v>
          </cell>
          <cell r="AA9530">
            <v>0</v>
          </cell>
          <cell r="AB9530">
            <v>0</v>
          </cell>
        </row>
        <row r="9606">
          <cell r="E9606">
            <v>421146000</v>
          </cell>
          <cell r="H9606">
            <v>53197230.859999999</v>
          </cell>
          <cell r="I9606">
            <v>204130387.37</v>
          </cell>
          <cell r="J9606">
            <v>34676653.420000002</v>
          </cell>
          <cell r="K9606">
            <v>7540898.7199999997</v>
          </cell>
          <cell r="L9606">
            <v>0</v>
          </cell>
          <cell r="M9606">
            <v>0</v>
          </cell>
          <cell r="N9606">
            <v>0</v>
          </cell>
          <cell r="O9606">
            <v>0</v>
          </cell>
          <cell r="P9606">
            <v>0</v>
          </cell>
          <cell r="Q9606">
            <v>0</v>
          </cell>
          <cell r="R9606">
            <v>152732.44</v>
          </cell>
          <cell r="S9606">
            <v>53044498.420000002</v>
          </cell>
          <cell r="T9606">
            <v>41505208.25</v>
          </cell>
          <cell r="U9606">
            <v>52810089.440000005</v>
          </cell>
          <cell r="V9606">
            <v>109815089.68000001</v>
          </cell>
          <cell r="W9606">
            <v>8427575.75</v>
          </cell>
          <cell r="X9606">
            <v>15345380.149999999</v>
          </cell>
          <cell r="Y9606">
            <v>10903697.52</v>
          </cell>
          <cell r="Z9606">
            <v>7540898.7199999997</v>
          </cell>
          <cell r="AA9606">
            <v>0</v>
          </cell>
          <cell r="AB9606">
            <v>0</v>
          </cell>
        </row>
        <row r="9612">
          <cell r="E9612">
            <v>0</v>
          </cell>
          <cell r="H9612">
            <v>0</v>
          </cell>
          <cell r="I9612">
            <v>0</v>
          </cell>
          <cell r="J9612">
            <v>0</v>
          </cell>
          <cell r="K9612">
            <v>0</v>
          </cell>
          <cell r="L9612">
            <v>0</v>
          </cell>
          <cell r="M9612">
            <v>0</v>
          </cell>
          <cell r="N9612">
            <v>0</v>
          </cell>
          <cell r="O9612">
            <v>0</v>
          </cell>
          <cell r="P9612">
            <v>0</v>
          </cell>
          <cell r="Q9612">
            <v>0</v>
          </cell>
          <cell r="R9612">
            <v>0</v>
          </cell>
          <cell r="S9612">
            <v>0</v>
          </cell>
          <cell r="T9612">
            <v>0</v>
          </cell>
          <cell r="U9612">
            <v>0</v>
          </cell>
          <cell r="V9612">
            <v>0</v>
          </cell>
          <cell r="W9612">
            <v>0</v>
          </cell>
          <cell r="X9612">
            <v>0</v>
          </cell>
          <cell r="Y9612">
            <v>0</v>
          </cell>
          <cell r="Z9612">
            <v>0</v>
          </cell>
          <cell r="AA9612">
            <v>0</v>
          </cell>
          <cell r="AB9612">
            <v>0</v>
          </cell>
        </row>
        <row r="9641">
          <cell r="E9641">
            <v>0</v>
          </cell>
          <cell r="H9641">
            <v>0</v>
          </cell>
          <cell r="I9641">
            <v>0</v>
          </cell>
          <cell r="J9641">
            <v>0</v>
          </cell>
          <cell r="K9641">
            <v>0</v>
          </cell>
          <cell r="L9641">
            <v>0</v>
          </cell>
          <cell r="M9641">
            <v>0</v>
          </cell>
          <cell r="N9641">
            <v>0</v>
          </cell>
          <cell r="O9641">
            <v>0</v>
          </cell>
          <cell r="P9641">
            <v>0</v>
          </cell>
          <cell r="Q9641">
            <v>0</v>
          </cell>
          <cell r="R9641">
            <v>0</v>
          </cell>
          <cell r="S9641">
            <v>0</v>
          </cell>
          <cell r="T9641">
            <v>0</v>
          </cell>
          <cell r="U9641">
            <v>0</v>
          </cell>
          <cell r="V9641">
            <v>0</v>
          </cell>
          <cell r="W9641">
            <v>0</v>
          </cell>
          <cell r="X9641">
            <v>0</v>
          </cell>
          <cell r="Y9641">
            <v>0</v>
          </cell>
          <cell r="Z9641">
            <v>0</v>
          </cell>
          <cell r="AA9641">
            <v>0</v>
          </cell>
          <cell r="AB9641">
            <v>0</v>
          </cell>
        </row>
        <row r="9645">
          <cell r="E9645">
            <v>0</v>
          </cell>
          <cell r="H9645">
            <v>0</v>
          </cell>
          <cell r="I9645">
            <v>0</v>
          </cell>
          <cell r="J9645">
            <v>0</v>
          </cell>
          <cell r="K9645">
            <v>0</v>
          </cell>
          <cell r="P9645">
            <v>0</v>
          </cell>
          <cell r="Q9645">
            <v>0</v>
          </cell>
          <cell r="R9645">
            <v>0</v>
          </cell>
          <cell r="S9645">
            <v>0</v>
          </cell>
          <cell r="T9645">
            <v>0</v>
          </cell>
          <cell r="U9645">
            <v>0</v>
          </cell>
          <cell r="V9645">
            <v>0</v>
          </cell>
          <cell r="W9645">
            <v>0</v>
          </cell>
          <cell r="X9645">
            <v>0</v>
          </cell>
          <cell r="Y9645">
            <v>0</v>
          </cell>
          <cell r="Z9645">
            <v>0</v>
          </cell>
          <cell r="AA9645">
            <v>0</v>
          </cell>
          <cell r="AB9645">
            <v>0</v>
          </cell>
        </row>
        <row r="9705">
          <cell r="E9705">
            <v>0</v>
          </cell>
          <cell r="H9705">
            <v>0</v>
          </cell>
          <cell r="I9705">
            <v>0</v>
          </cell>
          <cell r="J9705">
            <v>0</v>
          </cell>
          <cell r="K9705">
            <v>0</v>
          </cell>
          <cell r="L9705">
            <v>0</v>
          </cell>
          <cell r="M9705">
            <v>0</v>
          </cell>
          <cell r="N9705">
            <v>0</v>
          </cell>
          <cell r="O9705">
            <v>0</v>
          </cell>
          <cell r="P9705">
            <v>0</v>
          </cell>
          <cell r="Q9705">
            <v>0</v>
          </cell>
          <cell r="R9705">
            <v>0</v>
          </cell>
          <cell r="S9705">
            <v>0</v>
          </cell>
          <cell r="T9705">
            <v>0</v>
          </cell>
          <cell r="U9705">
            <v>0</v>
          </cell>
          <cell r="V9705">
            <v>0</v>
          </cell>
          <cell r="W9705">
            <v>0</v>
          </cell>
          <cell r="X9705">
            <v>0</v>
          </cell>
          <cell r="Y9705">
            <v>0</v>
          </cell>
          <cell r="Z9705">
            <v>0</v>
          </cell>
          <cell r="AA9705">
            <v>0</v>
          </cell>
          <cell r="AB9705">
            <v>0</v>
          </cell>
        </row>
        <row r="9781">
          <cell r="E9781">
            <v>484995000</v>
          </cell>
          <cell r="H9781">
            <v>8062661.2599999998</v>
          </cell>
          <cell r="I9781">
            <v>275780474.63999999</v>
          </cell>
          <cell r="J9781">
            <v>196889796.02000001</v>
          </cell>
          <cell r="K9781">
            <v>-525463.49</v>
          </cell>
          <cell r="L9781">
            <v>0</v>
          </cell>
          <cell r="M9781">
            <v>0</v>
          </cell>
          <cell r="N9781">
            <v>0</v>
          </cell>
          <cell r="O9781">
            <v>0</v>
          </cell>
          <cell r="P9781">
            <v>0</v>
          </cell>
          <cell r="Q9781">
            <v>0</v>
          </cell>
          <cell r="R9781">
            <v>39521.94</v>
          </cell>
          <cell r="S9781">
            <v>8023139.3200000003</v>
          </cell>
          <cell r="T9781">
            <v>41436.990000000005</v>
          </cell>
          <cell r="U9781">
            <v>54223172.43</v>
          </cell>
          <cell r="V9781">
            <v>221515865.22</v>
          </cell>
          <cell r="W9781">
            <v>124883539.31</v>
          </cell>
          <cell r="X9781">
            <v>36024.770000000004</v>
          </cell>
          <cell r="Y9781">
            <v>71970231.939999998</v>
          </cell>
          <cell r="Z9781">
            <v>-525463.49</v>
          </cell>
          <cell r="AA9781">
            <v>0</v>
          </cell>
          <cell r="AB9781">
            <v>0</v>
          </cell>
        </row>
        <row r="9787">
          <cell r="E9787">
            <v>0</v>
          </cell>
          <cell r="H9787">
            <v>0</v>
          </cell>
          <cell r="I9787">
            <v>0</v>
          </cell>
          <cell r="J9787">
            <v>0</v>
          </cell>
          <cell r="K9787">
            <v>0</v>
          </cell>
          <cell r="L9787">
            <v>0</v>
          </cell>
          <cell r="M9787">
            <v>0</v>
          </cell>
          <cell r="N9787">
            <v>0</v>
          </cell>
          <cell r="O9787">
            <v>0</v>
          </cell>
          <cell r="P9787">
            <v>0</v>
          </cell>
          <cell r="Q9787">
            <v>0</v>
          </cell>
          <cell r="R9787">
            <v>0</v>
          </cell>
          <cell r="S9787">
            <v>0</v>
          </cell>
          <cell r="T9787">
            <v>0</v>
          </cell>
          <cell r="U9787">
            <v>0</v>
          </cell>
          <cell r="V9787">
            <v>0</v>
          </cell>
          <cell r="W9787">
            <v>0</v>
          </cell>
          <cell r="X9787">
            <v>0</v>
          </cell>
          <cell r="Y9787">
            <v>0</v>
          </cell>
          <cell r="Z9787">
            <v>0</v>
          </cell>
          <cell r="AA9787">
            <v>0</v>
          </cell>
          <cell r="AB9787">
            <v>0</v>
          </cell>
        </row>
        <row r="9816">
          <cell r="E9816">
            <v>0</v>
          </cell>
          <cell r="H9816">
            <v>0</v>
          </cell>
          <cell r="I9816">
            <v>0</v>
          </cell>
          <cell r="J9816">
            <v>0</v>
          </cell>
          <cell r="K9816">
            <v>0</v>
          </cell>
          <cell r="L9816">
            <v>0</v>
          </cell>
          <cell r="M9816">
            <v>0</v>
          </cell>
          <cell r="N9816">
            <v>0</v>
          </cell>
          <cell r="O9816">
            <v>0</v>
          </cell>
          <cell r="P9816">
            <v>0</v>
          </cell>
          <cell r="Q9816">
            <v>0</v>
          </cell>
          <cell r="R9816">
            <v>0</v>
          </cell>
          <cell r="S9816">
            <v>0</v>
          </cell>
          <cell r="T9816">
            <v>0</v>
          </cell>
          <cell r="U9816">
            <v>0</v>
          </cell>
          <cell r="V9816">
            <v>0</v>
          </cell>
          <cell r="W9816">
            <v>0</v>
          </cell>
          <cell r="X9816">
            <v>0</v>
          </cell>
          <cell r="Y9816">
            <v>0</v>
          </cell>
          <cell r="Z9816">
            <v>0</v>
          </cell>
          <cell r="AA9816">
            <v>0</v>
          </cell>
          <cell r="AB9816">
            <v>0</v>
          </cell>
        </row>
        <row r="9820">
          <cell r="E9820">
            <v>0</v>
          </cell>
          <cell r="H9820">
            <v>0</v>
          </cell>
          <cell r="I9820">
            <v>0</v>
          </cell>
          <cell r="J9820">
            <v>0</v>
          </cell>
          <cell r="K9820">
            <v>0</v>
          </cell>
          <cell r="P9820">
            <v>0</v>
          </cell>
          <cell r="Q9820">
            <v>0</v>
          </cell>
          <cell r="R9820">
            <v>0</v>
          </cell>
          <cell r="S9820">
            <v>0</v>
          </cell>
          <cell r="T9820">
            <v>0</v>
          </cell>
          <cell r="U9820">
            <v>0</v>
          </cell>
          <cell r="V9820">
            <v>0</v>
          </cell>
          <cell r="W9820">
            <v>0</v>
          </cell>
          <cell r="X9820">
            <v>0</v>
          </cell>
          <cell r="Y9820">
            <v>0</v>
          </cell>
          <cell r="Z9820">
            <v>0</v>
          </cell>
          <cell r="AA9820">
            <v>0</v>
          </cell>
          <cell r="AB9820">
            <v>0</v>
          </cell>
        </row>
        <row r="9880">
          <cell r="E9880">
            <v>0</v>
          </cell>
          <cell r="H9880">
            <v>0</v>
          </cell>
          <cell r="I9880">
            <v>0</v>
          </cell>
          <cell r="J9880">
            <v>0</v>
          </cell>
          <cell r="K9880">
            <v>0</v>
          </cell>
          <cell r="L9880">
            <v>0</v>
          </cell>
          <cell r="M9880">
            <v>0</v>
          </cell>
          <cell r="N9880">
            <v>0</v>
          </cell>
          <cell r="O9880">
            <v>0</v>
          </cell>
          <cell r="P9880">
            <v>0</v>
          </cell>
          <cell r="Q9880">
            <v>0</v>
          </cell>
          <cell r="R9880">
            <v>0</v>
          </cell>
          <cell r="S9880">
            <v>0</v>
          </cell>
          <cell r="T9880">
            <v>0</v>
          </cell>
          <cell r="U9880">
            <v>0</v>
          </cell>
          <cell r="V9880">
            <v>0</v>
          </cell>
          <cell r="W9880">
            <v>0</v>
          </cell>
          <cell r="X9880">
            <v>0</v>
          </cell>
          <cell r="Y9880">
            <v>0</v>
          </cell>
          <cell r="Z9880">
            <v>0</v>
          </cell>
          <cell r="AA9880">
            <v>0</v>
          </cell>
          <cell r="AB9880">
            <v>0</v>
          </cell>
        </row>
        <row r="9956">
          <cell r="E9956">
            <v>234263000</v>
          </cell>
          <cell r="H9956">
            <v>1916988.58</v>
          </cell>
          <cell r="I9956">
            <v>107117153.99000001</v>
          </cell>
          <cell r="J9956">
            <v>6896982.9699999997</v>
          </cell>
          <cell r="K9956">
            <v>5213970.95</v>
          </cell>
          <cell r="L9956">
            <v>0</v>
          </cell>
          <cell r="M9956">
            <v>0</v>
          </cell>
          <cell r="N9956">
            <v>0</v>
          </cell>
          <cell r="O9956">
            <v>0</v>
          </cell>
          <cell r="P9956">
            <v>0</v>
          </cell>
          <cell r="Q9956">
            <v>0</v>
          </cell>
          <cell r="R9956">
            <v>1898178.08</v>
          </cell>
          <cell r="S9956">
            <v>18810.5</v>
          </cell>
          <cell r="T9956">
            <v>10745611.84</v>
          </cell>
          <cell r="U9956">
            <v>8600455.6699999999</v>
          </cell>
          <cell r="V9956">
            <v>87771086.479999989</v>
          </cell>
          <cell r="W9956">
            <v>30236.66</v>
          </cell>
          <cell r="X9956">
            <v>113853.27</v>
          </cell>
          <cell r="Y9956">
            <v>6752893.04</v>
          </cell>
          <cell r="Z9956">
            <v>5213970.95</v>
          </cell>
          <cell r="AA9956">
            <v>0</v>
          </cell>
          <cell r="AB9956">
            <v>0</v>
          </cell>
        </row>
        <row r="9962">
          <cell r="E9962">
            <v>0</v>
          </cell>
          <cell r="H9962">
            <v>0</v>
          </cell>
          <cell r="I9962">
            <v>0</v>
          </cell>
          <cell r="J9962">
            <v>0</v>
          </cell>
          <cell r="K9962">
            <v>0</v>
          </cell>
          <cell r="L9962">
            <v>0</v>
          </cell>
          <cell r="M9962">
            <v>0</v>
          </cell>
          <cell r="N9962">
            <v>0</v>
          </cell>
          <cell r="O9962">
            <v>0</v>
          </cell>
          <cell r="P9962">
            <v>0</v>
          </cell>
          <cell r="Q9962">
            <v>0</v>
          </cell>
          <cell r="R9962">
            <v>0</v>
          </cell>
          <cell r="S9962">
            <v>0</v>
          </cell>
          <cell r="T9962">
            <v>0</v>
          </cell>
          <cell r="U9962">
            <v>0</v>
          </cell>
          <cell r="V9962">
            <v>0</v>
          </cell>
          <cell r="W9962">
            <v>0</v>
          </cell>
          <cell r="X9962">
            <v>0</v>
          </cell>
          <cell r="Y9962">
            <v>0</v>
          </cell>
          <cell r="Z9962">
            <v>0</v>
          </cell>
          <cell r="AA9962">
            <v>0</v>
          </cell>
          <cell r="AB9962">
            <v>0</v>
          </cell>
        </row>
        <row r="9991">
          <cell r="E9991">
            <v>0</v>
          </cell>
          <cell r="H9991">
            <v>0</v>
          </cell>
          <cell r="I9991">
            <v>0</v>
          </cell>
          <cell r="J9991">
            <v>0</v>
          </cell>
          <cell r="K9991">
            <v>0</v>
          </cell>
          <cell r="L9991">
            <v>0</v>
          </cell>
          <cell r="M9991">
            <v>0</v>
          </cell>
          <cell r="N9991">
            <v>0</v>
          </cell>
          <cell r="O9991">
            <v>0</v>
          </cell>
          <cell r="P9991">
            <v>0</v>
          </cell>
          <cell r="Q9991">
            <v>0</v>
          </cell>
          <cell r="R9991">
            <v>0</v>
          </cell>
          <cell r="S9991">
            <v>0</v>
          </cell>
          <cell r="T9991">
            <v>0</v>
          </cell>
          <cell r="U9991">
            <v>0</v>
          </cell>
          <cell r="V9991">
            <v>0</v>
          </cell>
          <cell r="W9991">
            <v>0</v>
          </cell>
          <cell r="X9991">
            <v>0</v>
          </cell>
          <cell r="Y9991">
            <v>0</v>
          </cell>
          <cell r="Z9991">
            <v>0</v>
          </cell>
          <cell r="AA9991">
            <v>0</v>
          </cell>
          <cell r="AB9991">
            <v>0</v>
          </cell>
        </row>
        <row r="9995">
          <cell r="E9995">
            <v>0</v>
          </cell>
          <cell r="H9995">
            <v>0</v>
          </cell>
          <cell r="I9995">
            <v>0</v>
          </cell>
          <cell r="J9995">
            <v>0</v>
          </cell>
          <cell r="K9995">
            <v>0</v>
          </cell>
          <cell r="P9995">
            <v>0</v>
          </cell>
          <cell r="Q9995">
            <v>0</v>
          </cell>
          <cell r="R9995">
            <v>0</v>
          </cell>
          <cell r="S9995">
            <v>0</v>
          </cell>
          <cell r="T9995">
            <v>0</v>
          </cell>
          <cell r="U9995">
            <v>0</v>
          </cell>
          <cell r="V9995">
            <v>0</v>
          </cell>
          <cell r="W9995">
            <v>0</v>
          </cell>
          <cell r="X9995">
            <v>0</v>
          </cell>
          <cell r="Y9995">
            <v>0</v>
          </cell>
          <cell r="Z9995">
            <v>0</v>
          </cell>
          <cell r="AA9995">
            <v>0</v>
          </cell>
          <cell r="AB9995">
            <v>0</v>
          </cell>
        </row>
        <row r="10055">
          <cell r="E10055">
            <v>0</v>
          </cell>
          <cell r="H10055">
            <v>0</v>
          </cell>
          <cell r="I10055">
            <v>0</v>
          </cell>
          <cell r="J10055">
            <v>0</v>
          </cell>
          <cell r="K10055">
            <v>0</v>
          </cell>
          <cell r="L10055">
            <v>0</v>
          </cell>
          <cell r="M10055">
            <v>0</v>
          </cell>
          <cell r="N10055">
            <v>0</v>
          </cell>
          <cell r="O10055">
            <v>0</v>
          </cell>
          <cell r="P10055">
            <v>0</v>
          </cell>
          <cell r="Q10055">
            <v>0</v>
          </cell>
          <cell r="R10055">
            <v>0</v>
          </cell>
          <cell r="S10055">
            <v>0</v>
          </cell>
          <cell r="T10055">
            <v>0</v>
          </cell>
          <cell r="U10055">
            <v>0</v>
          </cell>
          <cell r="V10055">
            <v>0</v>
          </cell>
          <cell r="W10055">
            <v>0</v>
          </cell>
          <cell r="X10055">
            <v>0</v>
          </cell>
          <cell r="Y10055">
            <v>0</v>
          </cell>
          <cell r="Z10055">
            <v>0</v>
          </cell>
          <cell r="AA10055">
            <v>0</v>
          </cell>
          <cell r="AB10055">
            <v>0</v>
          </cell>
        </row>
        <row r="10131">
          <cell r="E10131">
            <v>328857000</v>
          </cell>
          <cell r="H10131">
            <v>224186.87</v>
          </cell>
          <cell r="I10131">
            <v>115850957.53</v>
          </cell>
          <cell r="J10131">
            <v>82782586.429999992</v>
          </cell>
          <cell r="K10131">
            <v>8955154.370000001</v>
          </cell>
          <cell r="L10131">
            <v>0</v>
          </cell>
          <cell r="M10131">
            <v>0</v>
          </cell>
          <cell r="N10131">
            <v>0</v>
          </cell>
          <cell r="O10131">
            <v>0</v>
          </cell>
          <cell r="P10131">
            <v>0</v>
          </cell>
          <cell r="Q10131">
            <v>0</v>
          </cell>
          <cell r="R10131">
            <v>86904.84</v>
          </cell>
          <cell r="S10131">
            <v>137282.03</v>
          </cell>
          <cell r="T10131">
            <v>40240</v>
          </cell>
          <cell r="U10131">
            <v>0</v>
          </cell>
          <cell r="V10131">
            <v>115810717.53</v>
          </cell>
          <cell r="W10131">
            <v>77607953.129999995</v>
          </cell>
          <cell r="X10131">
            <v>-16928117.850000001</v>
          </cell>
          <cell r="Y10131">
            <v>22102751.150000002</v>
          </cell>
          <cell r="Z10131">
            <v>8955154.370000001</v>
          </cell>
          <cell r="AA10131">
            <v>0</v>
          </cell>
          <cell r="AB10131">
            <v>0</v>
          </cell>
        </row>
        <row r="10137">
          <cell r="E10137">
            <v>0</v>
          </cell>
          <cell r="H10137">
            <v>0</v>
          </cell>
          <cell r="I10137">
            <v>0</v>
          </cell>
          <cell r="J10137">
            <v>0</v>
          </cell>
          <cell r="K10137">
            <v>0</v>
          </cell>
          <cell r="L10137">
            <v>0</v>
          </cell>
          <cell r="M10137">
            <v>0</v>
          </cell>
          <cell r="N10137">
            <v>0</v>
          </cell>
          <cell r="O10137">
            <v>0</v>
          </cell>
          <cell r="P10137">
            <v>0</v>
          </cell>
          <cell r="Q10137">
            <v>0</v>
          </cell>
          <cell r="R10137">
            <v>0</v>
          </cell>
          <cell r="S10137">
            <v>0</v>
          </cell>
          <cell r="T10137">
            <v>0</v>
          </cell>
          <cell r="U10137">
            <v>0</v>
          </cell>
          <cell r="V10137">
            <v>0</v>
          </cell>
          <cell r="W10137">
            <v>0</v>
          </cell>
          <cell r="X10137">
            <v>0</v>
          </cell>
          <cell r="Y10137">
            <v>0</v>
          </cell>
          <cell r="Z10137">
            <v>0</v>
          </cell>
          <cell r="AA10137">
            <v>0</v>
          </cell>
          <cell r="AB10137">
            <v>0</v>
          </cell>
        </row>
        <row r="10166">
          <cell r="E10166">
            <v>0</v>
          </cell>
          <cell r="H10166">
            <v>0</v>
          </cell>
          <cell r="I10166">
            <v>0</v>
          </cell>
          <cell r="J10166">
            <v>0</v>
          </cell>
          <cell r="K10166">
            <v>0</v>
          </cell>
          <cell r="L10166">
            <v>0</v>
          </cell>
          <cell r="M10166">
            <v>0</v>
          </cell>
          <cell r="N10166">
            <v>0</v>
          </cell>
          <cell r="O10166">
            <v>0</v>
          </cell>
          <cell r="P10166">
            <v>0</v>
          </cell>
          <cell r="Q10166">
            <v>0</v>
          </cell>
          <cell r="R10166">
            <v>0</v>
          </cell>
          <cell r="S10166">
            <v>0</v>
          </cell>
          <cell r="T10166">
            <v>0</v>
          </cell>
          <cell r="U10166">
            <v>0</v>
          </cell>
          <cell r="V10166">
            <v>0</v>
          </cell>
          <cell r="W10166">
            <v>0</v>
          </cell>
          <cell r="X10166">
            <v>0</v>
          </cell>
          <cell r="Y10166">
            <v>0</v>
          </cell>
          <cell r="Z10166">
            <v>0</v>
          </cell>
          <cell r="AA10166">
            <v>0</v>
          </cell>
          <cell r="AB10166">
            <v>0</v>
          </cell>
        </row>
        <row r="10170">
          <cell r="E10170">
            <v>0</v>
          </cell>
          <cell r="H10170">
            <v>0</v>
          </cell>
          <cell r="I10170">
            <v>0</v>
          </cell>
          <cell r="J10170">
            <v>0</v>
          </cell>
          <cell r="K10170">
            <v>0</v>
          </cell>
          <cell r="P10170">
            <v>0</v>
          </cell>
          <cell r="Q10170">
            <v>0</v>
          </cell>
          <cell r="R10170">
            <v>0</v>
          </cell>
          <cell r="S10170">
            <v>0</v>
          </cell>
          <cell r="T10170">
            <v>0</v>
          </cell>
          <cell r="U10170">
            <v>0</v>
          </cell>
          <cell r="V10170">
            <v>0</v>
          </cell>
          <cell r="W10170">
            <v>0</v>
          </cell>
          <cell r="X10170">
            <v>0</v>
          </cell>
          <cell r="Y10170">
            <v>0</v>
          </cell>
          <cell r="Z10170">
            <v>0</v>
          </cell>
          <cell r="AA10170">
            <v>0</v>
          </cell>
          <cell r="AB10170">
            <v>0</v>
          </cell>
        </row>
        <row r="10230">
          <cell r="E10230">
            <v>0</v>
          </cell>
          <cell r="H10230">
            <v>0</v>
          </cell>
          <cell r="I10230">
            <v>0</v>
          </cell>
          <cell r="J10230">
            <v>0</v>
          </cell>
          <cell r="K10230">
            <v>0</v>
          </cell>
          <cell r="L10230">
            <v>0</v>
          </cell>
          <cell r="M10230">
            <v>0</v>
          </cell>
          <cell r="N10230">
            <v>0</v>
          </cell>
          <cell r="O10230">
            <v>0</v>
          </cell>
          <cell r="P10230">
            <v>0</v>
          </cell>
          <cell r="Q10230">
            <v>0</v>
          </cell>
          <cell r="R10230">
            <v>0</v>
          </cell>
          <cell r="S10230">
            <v>0</v>
          </cell>
          <cell r="T10230">
            <v>0</v>
          </cell>
          <cell r="U10230">
            <v>0</v>
          </cell>
          <cell r="V10230">
            <v>0</v>
          </cell>
          <cell r="W10230">
            <v>0</v>
          </cell>
          <cell r="X10230">
            <v>0</v>
          </cell>
          <cell r="Y10230">
            <v>0</v>
          </cell>
          <cell r="Z10230">
            <v>0</v>
          </cell>
          <cell r="AA10230">
            <v>0</v>
          </cell>
          <cell r="AB10230">
            <v>0</v>
          </cell>
        </row>
        <row r="10306">
          <cell r="E10306">
            <v>396040000</v>
          </cell>
          <cell r="H10306">
            <v>232157455.19</v>
          </cell>
          <cell r="I10306">
            <v>154177995.47999999</v>
          </cell>
          <cell r="J10306">
            <v>6466720.4299999997</v>
          </cell>
          <cell r="K10306">
            <v>451572.33999999997</v>
          </cell>
          <cell r="L10306">
            <v>0</v>
          </cell>
          <cell r="M10306">
            <v>0</v>
          </cell>
          <cell r="N10306">
            <v>0</v>
          </cell>
          <cell r="O10306">
            <v>0</v>
          </cell>
          <cell r="P10306">
            <v>0</v>
          </cell>
          <cell r="Q10306">
            <v>0</v>
          </cell>
          <cell r="R10306">
            <v>98971.69</v>
          </cell>
          <cell r="S10306">
            <v>232058483.5</v>
          </cell>
          <cell r="T10306">
            <v>40947.119999999995</v>
          </cell>
          <cell r="U10306">
            <v>154079346.69</v>
          </cell>
          <cell r="V10306">
            <v>57701.67</v>
          </cell>
          <cell r="W10306">
            <v>33086.9</v>
          </cell>
          <cell r="X10306">
            <v>39721.990000000005</v>
          </cell>
          <cell r="Y10306">
            <v>6393911.54</v>
          </cell>
          <cell r="Z10306">
            <v>451572.33999999997</v>
          </cell>
          <cell r="AA10306">
            <v>0</v>
          </cell>
          <cell r="AB10306">
            <v>0</v>
          </cell>
        </row>
        <row r="10312">
          <cell r="E10312">
            <v>0</v>
          </cell>
          <cell r="H10312">
            <v>0</v>
          </cell>
          <cell r="I10312">
            <v>0</v>
          </cell>
          <cell r="J10312">
            <v>0</v>
          </cell>
          <cell r="K10312">
            <v>0</v>
          </cell>
          <cell r="L10312">
            <v>0</v>
          </cell>
          <cell r="M10312">
            <v>0</v>
          </cell>
          <cell r="N10312">
            <v>0</v>
          </cell>
          <cell r="O10312">
            <v>0</v>
          </cell>
          <cell r="P10312">
            <v>0</v>
          </cell>
          <cell r="Q10312">
            <v>0</v>
          </cell>
          <cell r="R10312">
            <v>0</v>
          </cell>
          <cell r="S10312">
            <v>0</v>
          </cell>
          <cell r="T10312">
            <v>0</v>
          </cell>
          <cell r="U10312">
            <v>0</v>
          </cell>
          <cell r="V10312">
            <v>0</v>
          </cell>
          <cell r="W10312">
            <v>0</v>
          </cell>
          <cell r="X10312">
            <v>0</v>
          </cell>
          <cell r="Y10312">
            <v>0</v>
          </cell>
          <cell r="Z10312">
            <v>0</v>
          </cell>
          <cell r="AA10312">
            <v>0</v>
          </cell>
          <cell r="AB10312">
            <v>0</v>
          </cell>
        </row>
        <row r="10341">
          <cell r="E10341">
            <v>0</v>
          </cell>
          <cell r="H10341">
            <v>0</v>
          </cell>
          <cell r="I10341">
            <v>0</v>
          </cell>
          <cell r="J10341">
            <v>0</v>
          </cell>
          <cell r="K10341">
            <v>0</v>
          </cell>
          <cell r="L10341">
            <v>0</v>
          </cell>
          <cell r="M10341">
            <v>0</v>
          </cell>
          <cell r="N10341">
            <v>0</v>
          </cell>
          <cell r="O10341">
            <v>0</v>
          </cell>
          <cell r="P10341">
            <v>0</v>
          </cell>
          <cell r="Q10341">
            <v>0</v>
          </cell>
          <cell r="R10341">
            <v>0</v>
          </cell>
          <cell r="S10341">
            <v>0</v>
          </cell>
          <cell r="T10341">
            <v>0</v>
          </cell>
          <cell r="U10341">
            <v>0</v>
          </cell>
          <cell r="V10341">
            <v>0</v>
          </cell>
          <cell r="W10341">
            <v>0</v>
          </cell>
          <cell r="X10341">
            <v>0</v>
          </cell>
          <cell r="Y10341">
            <v>0</v>
          </cell>
          <cell r="Z10341">
            <v>0</v>
          </cell>
          <cell r="AA10341">
            <v>0</v>
          </cell>
          <cell r="AB10341">
            <v>0</v>
          </cell>
        </row>
        <row r="10345">
          <cell r="E10345">
            <v>0</v>
          </cell>
          <cell r="H10345">
            <v>0</v>
          </cell>
          <cell r="I10345">
            <v>0</v>
          </cell>
          <cell r="J10345">
            <v>0</v>
          </cell>
          <cell r="K10345">
            <v>0</v>
          </cell>
          <cell r="P10345">
            <v>0</v>
          </cell>
          <cell r="Q10345">
            <v>0</v>
          </cell>
          <cell r="R10345">
            <v>0</v>
          </cell>
          <cell r="S10345">
            <v>0</v>
          </cell>
          <cell r="T10345">
            <v>0</v>
          </cell>
          <cell r="U10345">
            <v>0</v>
          </cell>
          <cell r="V10345">
            <v>0</v>
          </cell>
          <cell r="W10345">
            <v>0</v>
          </cell>
          <cell r="X10345">
            <v>0</v>
          </cell>
          <cell r="Y10345">
            <v>0</v>
          </cell>
          <cell r="Z10345">
            <v>0</v>
          </cell>
          <cell r="AA10345">
            <v>0</v>
          </cell>
          <cell r="AB10345">
            <v>0</v>
          </cell>
        </row>
        <row r="10405">
          <cell r="E10405">
            <v>0</v>
          </cell>
          <cell r="H10405">
            <v>0</v>
          </cell>
          <cell r="I10405">
            <v>0</v>
          </cell>
          <cell r="J10405">
            <v>0</v>
          </cell>
          <cell r="K10405">
            <v>0</v>
          </cell>
          <cell r="L10405">
            <v>0</v>
          </cell>
          <cell r="M10405">
            <v>0</v>
          </cell>
          <cell r="N10405">
            <v>0</v>
          </cell>
          <cell r="O10405">
            <v>0</v>
          </cell>
          <cell r="P10405">
            <v>0</v>
          </cell>
          <cell r="Q10405">
            <v>0</v>
          </cell>
          <cell r="R10405">
            <v>0</v>
          </cell>
          <cell r="S10405">
            <v>0</v>
          </cell>
          <cell r="T10405">
            <v>0</v>
          </cell>
          <cell r="U10405">
            <v>0</v>
          </cell>
          <cell r="V10405">
            <v>0</v>
          </cell>
          <cell r="W10405">
            <v>0</v>
          </cell>
          <cell r="X10405">
            <v>0</v>
          </cell>
          <cell r="Y10405">
            <v>0</v>
          </cell>
          <cell r="Z10405">
            <v>0</v>
          </cell>
          <cell r="AA10405">
            <v>0</v>
          </cell>
          <cell r="AB10405">
            <v>0</v>
          </cell>
        </row>
        <row r="10481">
          <cell r="E10481">
            <v>316005000</v>
          </cell>
          <cell r="H10481">
            <v>316712.14</v>
          </cell>
          <cell r="I10481">
            <v>180060847.24000001</v>
          </cell>
          <cell r="J10481">
            <v>129359362.79000001</v>
          </cell>
          <cell r="K10481">
            <v>196584.46999999997</v>
          </cell>
          <cell r="L10481">
            <v>0</v>
          </cell>
          <cell r="M10481">
            <v>0</v>
          </cell>
          <cell r="N10481">
            <v>0</v>
          </cell>
          <cell r="O10481">
            <v>0</v>
          </cell>
          <cell r="P10481">
            <v>0</v>
          </cell>
          <cell r="Q10481">
            <v>0</v>
          </cell>
          <cell r="R10481">
            <v>67552.5</v>
          </cell>
          <cell r="S10481">
            <v>249159.64</v>
          </cell>
          <cell r="T10481">
            <v>61695611.600000001</v>
          </cell>
          <cell r="U10481">
            <v>705809.05999999994</v>
          </cell>
          <cell r="V10481">
            <v>117659426.58</v>
          </cell>
          <cell r="W10481">
            <v>118619727.28</v>
          </cell>
          <cell r="X10481">
            <v>74038.66</v>
          </cell>
          <cell r="Y10481">
            <v>10665596.85</v>
          </cell>
          <cell r="Z10481">
            <v>196584.46999999997</v>
          </cell>
          <cell r="AA10481">
            <v>0</v>
          </cell>
          <cell r="AB10481">
            <v>0</v>
          </cell>
        </row>
        <row r="10487">
          <cell r="E10487">
            <v>0</v>
          </cell>
          <cell r="H10487">
            <v>0</v>
          </cell>
          <cell r="I10487">
            <v>0</v>
          </cell>
          <cell r="J10487">
            <v>0</v>
          </cell>
          <cell r="K10487">
            <v>0</v>
          </cell>
          <cell r="L10487">
            <v>0</v>
          </cell>
          <cell r="M10487">
            <v>0</v>
          </cell>
          <cell r="N10487">
            <v>0</v>
          </cell>
          <cell r="O10487">
            <v>0</v>
          </cell>
          <cell r="P10487">
            <v>0</v>
          </cell>
          <cell r="Q10487">
            <v>0</v>
          </cell>
          <cell r="R10487">
            <v>0</v>
          </cell>
          <cell r="S10487">
            <v>0</v>
          </cell>
          <cell r="T10487">
            <v>0</v>
          </cell>
          <cell r="U10487">
            <v>0</v>
          </cell>
          <cell r="V10487">
            <v>0</v>
          </cell>
          <cell r="W10487">
            <v>0</v>
          </cell>
          <cell r="X10487">
            <v>0</v>
          </cell>
          <cell r="Y10487">
            <v>0</v>
          </cell>
          <cell r="Z10487">
            <v>0</v>
          </cell>
          <cell r="AA10487">
            <v>0</v>
          </cell>
          <cell r="AB10487">
            <v>0</v>
          </cell>
        </row>
        <row r="10516">
          <cell r="E10516">
            <v>0</v>
          </cell>
          <cell r="H10516">
            <v>0</v>
          </cell>
          <cell r="I10516">
            <v>0</v>
          </cell>
          <cell r="J10516">
            <v>0</v>
          </cell>
          <cell r="K10516">
            <v>0</v>
          </cell>
          <cell r="L10516">
            <v>0</v>
          </cell>
          <cell r="M10516">
            <v>0</v>
          </cell>
          <cell r="N10516">
            <v>0</v>
          </cell>
          <cell r="O10516">
            <v>0</v>
          </cell>
          <cell r="P10516">
            <v>0</v>
          </cell>
          <cell r="Q10516">
            <v>0</v>
          </cell>
          <cell r="R10516">
            <v>0</v>
          </cell>
          <cell r="S10516">
            <v>0</v>
          </cell>
          <cell r="T10516">
            <v>0</v>
          </cell>
          <cell r="U10516">
            <v>0</v>
          </cell>
          <cell r="V10516">
            <v>0</v>
          </cell>
          <cell r="W10516">
            <v>0</v>
          </cell>
          <cell r="X10516">
            <v>0</v>
          </cell>
          <cell r="Y10516">
            <v>0</v>
          </cell>
          <cell r="Z10516">
            <v>0</v>
          </cell>
          <cell r="AA10516">
            <v>0</v>
          </cell>
          <cell r="AB10516">
            <v>0</v>
          </cell>
        </row>
        <row r="10520">
          <cell r="E10520">
            <v>0</v>
          </cell>
          <cell r="H10520">
            <v>0</v>
          </cell>
          <cell r="I10520">
            <v>0</v>
          </cell>
          <cell r="J10520">
            <v>0</v>
          </cell>
          <cell r="K10520">
            <v>0</v>
          </cell>
          <cell r="P10520">
            <v>0</v>
          </cell>
          <cell r="Q10520">
            <v>0</v>
          </cell>
          <cell r="R10520">
            <v>0</v>
          </cell>
          <cell r="S10520">
            <v>0</v>
          </cell>
          <cell r="T10520">
            <v>0</v>
          </cell>
          <cell r="U10520">
            <v>0</v>
          </cell>
          <cell r="V10520">
            <v>0</v>
          </cell>
          <cell r="W10520">
            <v>0</v>
          </cell>
          <cell r="X10520">
            <v>0</v>
          </cell>
          <cell r="Y10520">
            <v>0</v>
          </cell>
          <cell r="Z10520">
            <v>0</v>
          </cell>
          <cell r="AA10520">
            <v>0</v>
          </cell>
          <cell r="AB10520">
            <v>0</v>
          </cell>
        </row>
        <row r="10580">
          <cell r="E10580">
            <v>0</v>
          </cell>
          <cell r="H10580">
            <v>0</v>
          </cell>
          <cell r="I10580">
            <v>0</v>
          </cell>
          <cell r="J10580">
            <v>0</v>
          </cell>
          <cell r="K10580">
            <v>0</v>
          </cell>
          <cell r="L10580">
            <v>0</v>
          </cell>
          <cell r="M10580">
            <v>0</v>
          </cell>
          <cell r="N10580">
            <v>0</v>
          </cell>
          <cell r="O10580">
            <v>0</v>
          </cell>
          <cell r="P10580">
            <v>0</v>
          </cell>
          <cell r="Q10580">
            <v>0</v>
          </cell>
          <cell r="R10580">
            <v>0</v>
          </cell>
          <cell r="S10580">
            <v>0</v>
          </cell>
          <cell r="T10580">
            <v>0</v>
          </cell>
          <cell r="U10580">
            <v>0</v>
          </cell>
          <cell r="V10580">
            <v>0</v>
          </cell>
          <cell r="W10580">
            <v>0</v>
          </cell>
          <cell r="X10580">
            <v>0</v>
          </cell>
          <cell r="Y10580">
            <v>0</v>
          </cell>
          <cell r="Z10580">
            <v>0</v>
          </cell>
          <cell r="AA10580">
            <v>0</v>
          </cell>
          <cell r="AB10580">
            <v>0</v>
          </cell>
        </row>
        <row r="10656">
          <cell r="E10656">
            <v>182817000</v>
          </cell>
          <cell r="H10656">
            <v>79733.45</v>
          </cell>
          <cell r="I10656">
            <v>91065730.709999993</v>
          </cell>
          <cell r="J10656">
            <v>54240454.719999999</v>
          </cell>
          <cell r="K10656">
            <v>4037858.58</v>
          </cell>
          <cell r="L10656">
            <v>0</v>
          </cell>
          <cell r="M10656">
            <v>0</v>
          </cell>
          <cell r="N10656">
            <v>0</v>
          </cell>
          <cell r="O10656">
            <v>0</v>
          </cell>
          <cell r="P10656">
            <v>0</v>
          </cell>
          <cell r="Q10656">
            <v>0</v>
          </cell>
          <cell r="R10656">
            <v>0</v>
          </cell>
          <cell r="S10656">
            <v>79733.45</v>
          </cell>
          <cell r="T10656">
            <v>29239.439999999999</v>
          </cell>
          <cell r="U10656">
            <v>44947230</v>
          </cell>
          <cell r="V10656">
            <v>46089261.270000003</v>
          </cell>
          <cell r="W10656">
            <v>32736680</v>
          </cell>
          <cell r="X10656">
            <v>13180327.48</v>
          </cell>
          <cell r="Y10656">
            <v>8323447.2400000002</v>
          </cell>
          <cell r="Z10656">
            <v>4037858.58</v>
          </cell>
          <cell r="AA10656">
            <v>0</v>
          </cell>
          <cell r="AB10656">
            <v>0</v>
          </cell>
        </row>
        <row r="10662">
          <cell r="E10662">
            <v>0</v>
          </cell>
          <cell r="H10662">
            <v>0</v>
          </cell>
          <cell r="I10662">
            <v>0</v>
          </cell>
          <cell r="J10662">
            <v>0</v>
          </cell>
          <cell r="K10662">
            <v>0</v>
          </cell>
          <cell r="L10662">
            <v>0</v>
          </cell>
          <cell r="M10662">
            <v>0</v>
          </cell>
          <cell r="N10662">
            <v>0</v>
          </cell>
          <cell r="O10662">
            <v>0</v>
          </cell>
          <cell r="P10662">
            <v>0</v>
          </cell>
          <cell r="Q10662">
            <v>0</v>
          </cell>
          <cell r="R10662">
            <v>0</v>
          </cell>
          <cell r="S10662">
            <v>0</v>
          </cell>
          <cell r="T10662">
            <v>0</v>
          </cell>
          <cell r="U10662">
            <v>0</v>
          </cell>
          <cell r="V10662">
            <v>0</v>
          </cell>
          <cell r="W10662">
            <v>0</v>
          </cell>
          <cell r="X10662">
            <v>0</v>
          </cell>
          <cell r="Y10662">
            <v>0</v>
          </cell>
          <cell r="Z10662">
            <v>0</v>
          </cell>
          <cell r="AA10662">
            <v>0</v>
          </cell>
          <cell r="AB10662">
            <v>0</v>
          </cell>
        </row>
        <row r="10691">
          <cell r="E10691">
            <v>0</v>
          </cell>
          <cell r="H10691">
            <v>0</v>
          </cell>
          <cell r="I10691">
            <v>0</v>
          </cell>
          <cell r="J10691">
            <v>0</v>
          </cell>
          <cell r="K10691">
            <v>0</v>
          </cell>
          <cell r="L10691">
            <v>0</v>
          </cell>
          <cell r="M10691">
            <v>0</v>
          </cell>
          <cell r="N10691">
            <v>0</v>
          </cell>
          <cell r="O10691">
            <v>0</v>
          </cell>
          <cell r="P10691">
            <v>0</v>
          </cell>
          <cell r="Q10691">
            <v>0</v>
          </cell>
          <cell r="R10691">
            <v>0</v>
          </cell>
          <cell r="S10691">
            <v>0</v>
          </cell>
          <cell r="T10691">
            <v>0</v>
          </cell>
          <cell r="U10691">
            <v>0</v>
          </cell>
          <cell r="V10691">
            <v>0</v>
          </cell>
          <cell r="W10691">
            <v>0</v>
          </cell>
          <cell r="X10691">
            <v>0</v>
          </cell>
          <cell r="Y10691">
            <v>0</v>
          </cell>
          <cell r="Z10691">
            <v>0</v>
          </cell>
          <cell r="AA10691">
            <v>0</v>
          </cell>
          <cell r="AB10691">
            <v>0</v>
          </cell>
        </row>
        <row r="10695">
          <cell r="E10695">
            <v>0</v>
          </cell>
          <cell r="H10695">
            <v>0</v>
          </cell>
          <cell r="I10695">
            <v>0</v>
          </cell>
          <cell r="J10695">
            <v>0</v>
          </cell>
          <cell r="K10695">
            <v>0</v>
          </cell>
          <cell r="P10695">
            <v>0</v>
          </cell>
          <cell r="Q10695">
            <v>0</v>
          </cell>
          <cell r="R10695">
            <v>0</v>
          </cell>
          <cell r="S10695">
            <v>0</v>
          </cell>
          <cell r="T10695">
            <v>0</v>
          </cell>
          <cell r="U10695">
            <v>0</v>
          </cell>
          <cell r="V10695">
            <v>0</v>
          </cell>
          <cell r="W10695">
            <v>0</v>
          </cell>
          <cell r="X10695">
            <v>0</v>
          </cell>
          <cell r="Y10695">
            <v>0</v>
          </cell>
          <cell r="Z10695">
            <v>0</v>
          </cell>
          <cell r="AA10695">
            <v>0</v>
          </cell>
          <cell r="AB10695">
            <v>0</v>
          </cell>
        </row>
        <row r="10755">
          <cell r="E10755">
            <v>0</v>
          </cell>
          <cell r="H10755">
            <v>0</v>
          </cell>
          <cell r="I10755">
            <v>0</v>
          </cell>
          <cell r="J10755">
            <v>0</v>
          </cell>
          <cell r="K10755">
            <v>0</v>
          </cell>
          <cell r="L10755">
            <v>0</v>
          </cell>
          <cell r="M10755">
            <v>0</v>
          </cell>
          <cell r="N10755">
            <v>0</v>
          </cell>
          <cell r="O10755">
            <v>0</v>
          </cell>
          <cell r="P10755">
            <v>0</v>
          </cell>
          <cell r="Q10755">
            <v>0</v>
          </cell>
          <cell r="R10755">
            <v>0</v>
          </cell>
          <cell r="S10755">
            <v>0</v>
          </cell>
          <cell r="T10755">
            <v>0</v>
          </cell>
          <cell r="U10755">
            <v>0</v>
          </cell>
          <cell r="V10755">
            <v>0</v>
          </cell>
          <cell r="W10755">
            <v>0</v>
          </cell>
          <cell r="X10755">
            <v>0</v>
          </cell>
          <cell r="Y10755">
            <v>0</v>
          </cell>
          <cell r="Z10755">
            <v>0</v>
          </cell>
          <cell r="AA10755">
            <v>0</v>
          </cell>
          <cell r="AB10755">
            <v>0</v>
          </cell>
        </row>
        <row r="10831">
          <cell r="E10831">
            <v>209118000</v>
          </cell>
          <cell r="H10831">
            <v>91880740.049999997</v>
          </cell>
          <cell r="I10831">
            <v>100893681.40000001</v>
          </cell>
          <cell r="J10831">
            <v>760620.67</v>
          </cell>
          <cell r="K10831">
            <v>8880901.2100000009</v>
          </cell>
          <cell r="L10831">
            <v>0</v>
          </cell>
          <cell r="M10831">
            <v>0</v>
          </cell>
          <cell r="N10831">
            <v>0</v>
          </cell>
          <cell r="O10831">
            <v>0</v>
          </cell>
          <cell r="P10831">
            <v>0</v>
          </cell>
          <cell r="Q10831">
            <v>0</v>
          </cell>
          <cell r="R10831">
            <v>68175.05</v>
          </cell>
          <cell r="S10831">
            <v>91812565</v>
          </cell>
          <cell r="T10831">
            <v>94124</v>
          </cell>
          <cell r="U10831">
            <v>34884788.399999999</v>
          </cell>
          <cell r="V10831">
            <v>65914769</v>
          </cell>
          <cell r="W10831">
            <v>59747.180000000008</v>
          </cell>
          <cell r="X10831">
            <v>276733.08</v>
          </cell>
          <cell r="Y10831">
            <v>424140.41</v>
          </cell>
          <cell r="Z10831">
            <v>8880901.2100000009</v>
          </cell>
          <cell r="AA10831">
            <v>0</v>
          </cell>
          <cell r="AB10831">
            <v>0</v>
          </cell>
        </row>
        <row r="10837">
          <cell r="E10837">
            <v>0</v>
          </cell>
          <cell r="H10837">
            <v>0</v>
          </cell>
          <cell r="I10837">
            <v>0</v>
          </cell>
          <cell r="J10837">
            <v>0</v>
          </cell>
          <cell r="K10837">
            <v>0</v>
          </cell>
          <cell r="L10837">
            <v>0</v>
          </cell>
          <cell r="M10837">
            <v>0</v>
          </cell>
          <cell r="N10837">
            <v>0</v>
          </cell>
          <cell r="O10837">
            <v>0</v>
          </cell>
          <cell r="P10837">
            <v>0</v>
          </cell>
          <cell r="Q10837">
            <v>0</v>
          </cell>
          <cell r="R10837">
            <v>0</v>
          </cell>
          <cell r="S10837">
            <v>0</v>
          </cell>
          <cell r="T10837">
            <v>0</v>
          </cell>
          <cell r="U10837">
            <v>0</v>
          </cell>
          <cell r="V10837">
            <v>0</v>
          </cell>
          <cell r="W10837">
            <v>0</v>
          </cell>
          <cell r="X10837">
            <v>0</v>
          </cell>
          <cell r="Y10837">
            <v>0</v>
          </cell>
          <cell r="Z10837">
            <v>0</v>
          </cell>
          <cell r="AA10837">
            <v>0</v>
          </cell>
          <cell r="AB10837">
            <v>0</v>
          </cell>
        </row>
        <row r="10866">
          <cell r="E10866">
            <v>0</v>
          </cell>
          <cell r="H10866">
            <v>0</v>
          </cell>
          <cell r="I10866">
            <v>0</v>
          </cell>
          <cell r="J10866">
            <v>0</v>
          </cell>
          <cell r="K10866">
            <v>0</v>
          </cell>
          <cell r="L10866">
            <v>0</v>
          </cell>
          <cell r="M10866">
            <v>0</v>
          </cell>
          <cell r="N10866">
            <v>0</v>
          </cell>
          <cell r="O10866">
            <v>0</v>
          </cell>
          <cell r="P10866">
            <v>0</v>
          </cell>
          <cell r="Q10866">
            <v>0</v>
          </cell>
          <cell r="R10866">
            <v>0</v>
          </cell>
          <cell r="S10866">
            <v>0</v>
          </cell>
          <cell r="T10866">
            <v>0</v>
          </cell>
          <cell r="U10866">
            <v>0</v>
          </cell>
          <cell r="V10866">
            <v>0</v>
          </cell>
          <cell r="W10866">
            <v>0</v>
          </cell>
          <cell r="X10866">
            <v>0</v>
          </cell>
          <cell r="Y10866">
            <v>0</v>
          </cell>
          <cell r="Z10866">
            <v>0</v>
          </cell>
          <cell r="AA10866">
            <v>0</v>
          </cell>
          <cell r="AB10866">
            <v>0</v>
          </cell>
        </row>
        <row r="10870">
          <cell r="E10870">
            <v>0</v>
          </cell>
          <cell r="H10870">
            <v>0</v>
          </cell>
          <cell r="I10870">
            <v>0</v>
          </cell>
          <cell r="J10870">
            <v>0</v>
          </cell>
          <cell r="K10870">
            <v>0</v>
          </cell>
          <cell r="P10870">
            <v>0</v>
          </cell>
          <cell r="Q10870">
            <v>0</v>
          </cell>
          <cell r="R10870">
            <v>0</v>
          </cell>
          <cell r="S10870">
            <v>0</v>
          </cell>
          <cell r="T10870">
            <v>0</v>
          </cell>
          <cell r="U10870">
            <v>0</v>
          </cell>
          <cell r="V10870">
            <v>0</v>
          </cell>
          <cell r="W10870">
            <v>0</v>
          </cell>
          <cell r="X10870">
            <v>0</v>
          </cell>
          <cell r="Y10870">
            <v>0</v>
          </cell>
          <cell r="Z10870">
            <v>0</v>
          </cell>
          <cell r="AA10870">
            <v>0</v>
          </cell>
          <cell r="AB10870">
            <v>0</v>
          </cell>
        </row>
        <row r="10930">
          <cell r="E10930">
            <v>0</v>
          </cell>
          <cell r="H10930">
            <v>0</v>
          </cell>
          <cell r="I10930">
            <v>0</v>
          </cell>
          <cell r="J10930">
            <v>0</v>
          </cell>
          <cell r="K10930">
            <v>0</v>
          </cell>
          <cell r="L10930">
            <v>0</v>
          </cell>
          <cell r="M10930">
            <v>0</v>
          </cell>
          <cell r="N10930">
            <v>0</v>
          </cell>
          <cell r="O10930">
            <v>0</v>
          </cell>
          <cell r="P10930">
            <v>0</v>
          </cell>
          <cell r="Q10930">
            <v>0</v>
          </cell>
          <cell r="R10930">
            <v>0</v>
          </cell>
          <cell r="S10930">
            <v>0</v>
          </cell>
          <cell r="T10930">
            <v>0</v>
          </cell>
          <cell r="U10930">
            <v>0</v>
          </cell>
          <cell r="V10930">
            <v>0</v>
          </cell>
          <cell r="W10930">
            <v>0</v>
          </cell>
          <cell r="X10930">
            <v>0</v>
          </cell>
          <cell r="Y10930">
            <v>0</v>
          </cell>
          <cell r="Z10930">
            <v>0</v>
          </cell>
          <cell r="AA10930">
            <v>0</v>
          </cell>
          <cell r="AB10930">
            <v>0</v>
          </cell>
        </row>
        <row r="11006">
          <cell r="E11006">
            <v>213301000</v>
          </cell>
          <cell r="H11006">
            <v>45654146.259999998</v>
          </cell>
          <cell r="I11006">
            <v>166828374.28999999</v>
          </cell>
          <cell r="J11006">
            <v>310791.24</v>
          </cell>
          <cell r="K11006">
            <v>49014.95</v>
          </cell>
          <cell r="L11006">
            <v>0</v>
          </cell>
          <cell r="M11006">
            <v>0</v>
          </cell>
          <cell r="N11006">
            <v>0</v>
          </cell>
          <cell r="O11006">
            <v>0</v>
          </cell>
          <cell r="P11006">
            <v>0</v>
          </cell>
          <cell r="Q11006">
            <v>0</v>
          </cell>
          <cell r="R11006">
            <v>34294460.049999997</v>
          </cell>
          <cell r="S11006">
            <v>11359686.210000001</v>
          </cell>
          <cell r="T11006">
            <v>55793567.229999997</v>
          </cell>
          <cell r="U11006">
            <v>48942346.259999998</v>
          </cell>
          <cell r="V11006">
            <v>62092460.799999997</v>
          </cell>
          <cell r="W11006">
            <v>192967.3</v>
          </cell>
          <cell r="X11006">
            <v>41478.009999999995</v>
          </cell>
          <cell r="Y11006">
            <v>76345.929999999993</v>
          </cell>
          <cell r="Z11006">
            <v>49014.95</v>
          </cell>
          <cell r="AA11006">
            <v>0</v>
          </cell>
          <cell r="AB11006">
            <v>0</v>
          </cell>
        </row>
        <row r="11012">
          <cell r="E11012">
            <v>0</v>
          </cell>
          <cell r="H11012">
            <v>0</v>
          </cell>
          <cell r="I11012">
            <v>0</v>
          </cell>
          <cell r="J11012">
            <v>0</v>
          </cell>
          <cell r="K11012">
            <v>0</v>
          </cell>
          <cell r="L11012">
            <v>0</v>
          </cell>
          <cell r="M11012">
            <v>0</v>
          </cell>
          <cell r="N11012">
            <v>0</v>
          </cell>
          <cell r="O11012">
            <v>0</v>
          </cell>
          <cell r="P11012">
            <v>0</v>
          </cell>
          <cell r="Q11012">
            <v>0</v>
          </cell>
          <cell r="R11012">
            <v>0</v>
          </cell>
          <cell r="S11012">
            <v>0</v>
          </cell>
          <cell r="T11012">
            <v>0</v>
          </cell>
          <cell r="U11012">
            <v>0</v>
          </cell>
          <cell r="V11012">
            <v>0</v>
          </cell>
          <cell r="W11012">
            <v>0</v>
          </cell>
          <cell r="X11012">
            <v>0</v>
          </cell>
          <cell r="Y11012">
            <v>0</v>
          </cell>
          <cell r="Z11012">
            <v>0</v>
          </cell>
          <cell r="AA11012">
            <v>0</v>
          </cell>
          <cell r="AB11012">
            <v>0</v>
          </cell>
        </row>
        <row r="11041">
          <cell r="E11041">
            <v>0</v>
          </cell>
          <cell r="H11041">
            <v>0</v>
          </cell>
          <cell r="I11041">
            <v>0</v>
          </cell>
          <cell r="J11041">
            <v>0</v>
          </cell>
          <cell r="K11041">
            <v>0</v>
          </cell>
          <cell r="L11041">
            <v>0</v>
          </cell>
          <cell r="M11041">
            <v>0</v>
          </cell>
          <cell r="N11041">
            <v>0</v>
          </cell>
          <cell r="O11041">
            <v>0</v>
          </cell>
          <cell r="P11041">
            <v>0</v>
          </cell>
          <cell r="Q11041">
            <v>0</v>
          </cell>
          <cell r="R11041">
            <v>0</v>
          </cell>
          <cell r="S11041">
            <v>0</v>
          </cell>
          <cell r="T11041">
            <v>0</v>
          </cell>
          <cell r="U11041">
            <v>0</v>
          </cell>
          <cell r="V11041">
            <v>0</v>
          </cell>
          <cell r="W11041">
            <v>0</v>
          </cell>
          <cell r="X11041">
            <v>0</v>
          </cell>
          <cell r="Y11041">
            <v>0</v>
          </cell>
          <cell r="Z11041">
            <v>0</v>
          </cell>
          <cell r="AA11041">
            <v>0</v>
          </cell>
          <cell r="AB11041">
            <v>0</v>
          </cell>
        </row>
        <row r="11045">
          <cell r="E11045">
            <v>0</v>
          </cell>
          <cell r="H11045">
            <v>0</v>
          </cell>
          <cell r="I11045">
            <v>0</v>
          </cell>
          <cell r="J11045">
            <v>0</v>
          </cell>
          <cell r="K11045">
            <v>0</v>
          </cell>
          <cell r="P11045">
            <v>0</v>
          </cell>
          <cell r="Q11045">
            <v>0</v>
          </cell>
          <cell r="R11045">
            <v>0</v>
          </cell>
          <cell r="S11045">
            <v>0</v>
          </cell>
          <cell r="T11045">
            <v>0</v>
          </cell>
          <cell r="U11045">
            <v>0</v>
          </cell>
          <cell r="V11045">
            <v>0</v>
          </cell>
          <cell r="W11045">
            <v>0</v>
          </cell>
          <cell r="X11045">
            <v>0</v>
          </cell>
          <cell r="Y11045">
            <v>0</v>
          </cell>
          <cell r="Z11045">
            <v>0</v>
          </cell>
          <cell r="AA11045">
            <v>0</v>
          </cell>
          <cell r="AB11045">
            <v>0</v>
          </cell>
        </row>
        <row r="11105">
          <cell r="E11105">
            <v>0</v>
          </cell>
          <cell r="H11105">
            <v>0</v>
          </cell>
          <cell r="I11105">
            <v>0</v>
          </cell>
          <cell r="J11105">
            <v>0</v>
          </cell>
          <cell r="K11105">
            <v>0</v>
          </cell>
          <cell r="L11105">
            <v>0</v>
          </cell>
          <cell r="M11105">
            <v>0</v>
          </cell>
          <cell r="N11105">
            <v>0</v>
          </cell>
          <cell r="O11105">
            <v>0</v>
          </cell>
          <cell r="P11105">
            <v>0</v>
          </cell>
          <cell r="Q11105">
            <v>0</v>
          </cell>
          <cell r="R11105">
            <v>0</v>
          </cell>
          <cell r="S11105">
            <v>0</v>
          </cell>
          <cell r="T11105">
            <v>0</v>
          </cell>
          <cell r="U11105">
            <v>0</v>
          </cell>
          <cell r="V11105">
            <v>0</v>
          </cell>
          <cell r="W11105">
            <v>0</v>
          </cell>
          <cell r="X11105">
            <v>0</v>
          </cell>
          <cell r="Y11105">
            <v>0</v>
          </cell>
          <cell r="Z11105">
            <v>0</v>
          </cell>
          <cell r="AA11105">
            <v>0</v>
          </cell>
          <cell r="AB11105">
            <v>0</v>
          </cell>
        </row>
        <row r="11181">
          <cell r="E11181">
            <v>177655000</v>
          </cell>
          <cell r="H11181">
            <v>27412920.399999999</v>
          </cell>
          <cell r="I11181">
            <v>59201559.200000003</v>
          </cell>
          <cell r="J11181">
            <v>88781239.900000006</v>
          </cell>
          <cell r="K11181">
            <v>287492</v>
          </cell>
          <cell r="L11181">
            <v>0</v>
          </cell>
          <cell r="M11181">
            <v>0</v>
          </cell>
          <cell r="N11181">
            <v>0</v>
          </cell>
          <cell r="O11181">
            <v>0</v>
          </cell>
          <cell r="P11181">
            <v>0</v>
          </cell>
          <cell r="Q11181">
            <v>0</v>
          </cell>
          <cell r="R11181">
            <v>377670</v>
          </cell>
          <cell r="S11181">
            <v>27035250.399999999</v>
          </cell>
          <cell r="T11181">
            <v>30673</v>
          </cell>
          <cell r="U11181">
            <v>51801674.399999999</v>
          </cell>
          <cell r="V11181">
            <v>7369211.7999999998</v>
          </cell>
          <cell r="W11181">
            <v>17678644.300000001</v>
          </cell>
          <cell r="X11181">
            <v>13600630.199999999</v>
          </cell>
          <cell r="Y11181">
            <v>57501965.399999999</v>
          </cell>
          <cell r="Z11181">
            <v>287492</v>
          </cell>
          <cell r="AA11181">
            <v>0</v>
          </cell>
          <cell r="AB11181">
            <v>0</v>
          </cell>
        </row>
        <row r="11187">
          <cell r="E11187">
            <v>0</v>
          </cell>
          <cell r="H11187">
            <v>0</v>
          </cell>
          <cell r="I11187">
            <v>0</v>
          </cell>
          <cell r="J11187">
            <v>0</v>
          </cell>
          <cell r="K11187">
            <v>0</v>
          </cell>
          <cell r="L11187">
            <v>0</v>
          </cell>
          <cell r="M11187">
            <v>0</v>
          </cell>
          <cell r="N11187">
            <v>0</v>
          </cell>
          <cell r="O11187">
            <v>0</v>
          </cell>
          <cell r="P11187">
            <v>0</v>
          </cell>
          <cell r="Q11187">
            <v>0</v>
          </cell>
          <cell r="R11187">
            <v>0</v>
          </cell>
          <cell r="S11187">
            <v>0</v>
          </cell>
          <cell r="T11187">
            <v>0</v>
          </cell>
          <cell r="U11187">
            <v>0</v>
          </cell>
          <cell r="V11187">
            <v>0</v>
          </cell>
          <cell r="W11187">
            <v>0</v>
          </cell>
          <cell r="X11187">
            <v>0</v>
          </cell>
          <cell r="Y11187">
            <v>0</v>
          </cell>
          <cell r="Z11187">
            <v>0</v>
          </cell>
          <cell r="AA11187">
            <v>0</v>
          </cell>
          <cell r="AB11187">
            <v>0</v>
          </cell>
        </row>
        <row r="11216">
          <cell r="E11216">
            <v>0</v>
          </cell>
          <cell r="H11216">
            <v>0</v>
          </cell>
          <cell r="I11216">
            <v>0</v>
          </cell>
          <cell r="J11216">
            <v>0</v>
          </cell>
          <cell r="K11216">
            <v>0</v>
          </cell>
          <cell r="L11216">
            <v>0</v>
          </cell>
          <cell r="M11216">
            <v>0</v>
          </cell>
          <cell r="N11216">
            <v>0</v>
          </cell>
          <cell r="O11216">
            <v>0</v>
          </cell>
          <cell r="P11216">
            <v>0</v>
          </cell>
          <cell r="Q11216">
            <v>0</v>
          </cell>
          <cell r="R11216">
            <v>0</v>
          </cell>
          <cell r="S11216">
            <v>0</v>
          </cell>
          <cell r="T11216">
            <v>0</v>
          </cell>
          <cell r="U11216">
            <v>0</v>
          </cell>
          <cell r="V11216">
            <v>0</v>
          </cell>
          <cell r="W11216">
            <v>0</v>
          </cell>
          <cell r="X11216">
            <v>0</v>
          </cell>
          <cell r="Y11216">
            <v>0</v>
          </cell>
          <cell r="Z11216">
            <v>0</v>
          </cell>
          <cell r="AA11216">
            <v>0</v>
          </cell>
          <cell r="AB11216">
            <v>0</v>
          </cell>
        </row>
        <row r="11220">
          <cell r="E11220">
            <v>0</v>
          </cell>
          <cell r="H11220">
            <v>0</v>
          </cell>
          <cell r="I11220">
            <v>0</v>
          </cell>
          <cell r="J11220">
            <v>0</v>
          </cell>
          <cell r="K11220">
            <v>0</v>
          </cell>
          <cell r="P11220">
            <v>0</v>
          </cell>
          <cell r="Q11220">
            <v>0</v>
          </cell>
          <cell r="R11220">
            <v>0</v>
          </cell>
          <cell r="S11220">
            <v>0</v>
          </cell>
          <cell r="T11220">
            <v>0</v>
          </cell>
          <cell r="U11220">
            <v>0</v>
          </cell>
          <cell r="V11220">
            <v>0</v>
          </cell>
          <cell r="W11220">
            <v>0</v>
          </cell>
          <cell r="X11220">
            <v>0</v>
          </cell>
          <cell r="Y11220">
            <v>0</v>
          </cell>
          <cell r="Z11220">
            <v>0</v>
          </cell>
          <cell r="AA11220">
            <v>0</v>
          </cell>
          <cell r="AB11220">
            <v>0</v>
          </cell>
        </row>
        <row r="11280">
          <cell r="E11280">
            <v>0</v>
          </cell>
          <cell r="H11280">
            <v>0</v>
          </cell>
          <cell r="I11280">
            <v>0</v>
          </cell>
          <cell r="J11280">
            <v>0</v>
          </cell>
          <cell r="K11280">
            <v>0</v>
          </cell>
          <cell r="L11280">
            <v>0</v>
          </cell>
          <cell r="M11280">
            <v>0</v>
          </cell>
          <cell r="N11280">
            <v>0</v>
          </cell>
          <cell r="O11280">
            <v>0</v>
          </cell>
          <cell r="P11280">
            <v>0</v>
          </cell>
          <cell r="Q11280">
            <v>0</v>
          </cell>
          <cell r="R11280">
            <v>0</v>
          </cell>
          <cell r="S11280">
            <v>0</v>
          </cell>
          <cell r="T11280">
            <v>0</v>
          </cell>
          <cell r="U11280">
            <v>0</v>
          </cell>
          <cell r="V11280">
            <v>0</v>
          </cell>
          <cell r="W11280">
            <v>0</v>
          </cell>
          <cell r="X11280">
            <v>0</v>
          </cell>
          <cell r="Y11280">
            <v>0</v>
          </cell>
          <cell r="Z11280">
            <v>0</v>
          </cell>
          <cell r="AA11280">
            <v>0</v>
          </cell>
          <cell r="AB11280">
            <v>0</v>
          </cell>
        </row>
        <row r="11356">
          <cell r="E11356">
            <v>177005000</v>
          </cell>
          <cell r="H11356">
            <v>110330</v>
          </cell>
          <cell r="I11356">
            <v>134820656.52000001</v>
          </cell>
          <cell r="J11356">
            <v>40611428.270000003</v>
          </cell>
          <cell r="K11356">
            <v>782589</v>
          </cell>
          <cell r="L11356">
            <v>0</v>
          </cell>
          <cell r="M11356">
            <v>0</v>
          </cell>
          <cell r="N11356">
            <v>0</v>
          </cell>
          <cell r="O11356">
            <v>0</v>
          </cell>
          <cell r="P11356">
            <v>0</v>
          </cell>
          <cell r="Q11356">
            <v>0</v>
          </cell>
          <cell r="R11356">
            <v>59540</v>
          </cell>
          <cell r="S11356">
            <v>50790</v>
          </cell>
          <cell r="T11356">
            <v>87502</v>
          </cell>
          <cell r="U11356">
            <v>134733154.52000001</v>
          </cell>
          <cell r="V11356">
            <v>0</v>
          </cell>
          <cell r="W11356">
            <v>39059534</v>
          </cell>
          <cell r="X11356">
            <v>690594.02</v>
          </cell>
          <cell r="Y11356">
            <v>861300.25</v>
          </cell>
          <cell r="Z11356">
            <v>782589</v>
          </cell>
          <cell r="AA11356">
            <v>0</v>
          </cell>
          <cell r="AB11356">
            <v>0</v>
          </cell>
        </row>
        <row r="11362">
          <cell r="E11362">
            <v>0</v>
          </cell>
          <cell r="H11362">
            <v>0</v>
          </cell>
          <cell r="I11362">
            <v>0</v>
          </cell>
          <cell r="J11362">
            <v>0</v>
          </cell>
          <cell r="K11362">
            <v>0</v>
          </cell>
          <cell r="L11362">
            <v>0</v>
          </cell>
          <cell r="M11362">
            <v>0</v>
          </cell>
          <cell r="N11362">
            <v>0</v>
          </cell>
          <cell r="O11362">
            <v>0</v>
          </cell>
          <cell r="P11362">
            <v>0</v>
          </cell>
          <cell r="Q11362">
            <v>0</v>
          </cell>
          <cell r="R11362">
            <v>0</v>
          </cell>
          <cell r="S11362">
            <v>0</v>
          </cell>
          <cell r="T11362">
            <v>0</v>
          </cell>
          <cell r="U11362">
            <v>0</v>
          </cell>
          <cell r="V11362">
            <v>0</v>
          </cell>
          <cell r="W11362">
            <v>0</v>
          </cell>
          <cell r="X11362">
            <v>0</v>
          </cell>
          <cell r="Y11362">
            <v>0</v>
          </cell>
          <cell r="Z11362">
            <v>0</v>
          </cell>
          <cell r="AA11362">
            <v>0</v>
          </cell>
          <cell r="AB11362">
            <v>0</v>
          </cell>
        </row>
        <row r="11391">
          <cell r="E11391">
            <v>0</v>
          </cell>
          <cell r="H11391">
            <v>0</v>
          </cell>
          <cell r="I11391">
            <v>0</v>
          </cell>
          <cell r="J11391">
            <v>0</v>
          </cell>
          <cell r="K11391">
            <v>0</v>
          </cell>
          <cell r="L11391">
            <v>0</v>
          </cell>
          <cell r="M11391">
            <v>0</v>
          </cell>
          <cell r="N11391">
            <v>0</v>
          </cell>
          <cell r="O11391">
            <v>0</v>
          </cell>
          <cell r="P11391">
            <v>0</v>
          </cell>
          <cell r="Q11391">
            <v>0</v>
          </cell>
          <cell r="R11391">
            <v>0</v>
          </cell>
          <cell r="S11391">
            <v>0</v>
          </cell>
          <cell r="T11391">
            <v>0</v>
          </cell>
          <cell r="U11391">
            <v>0</v>
          </cell>
          <cell r="V11391">
            <v>0</v>
          </cell>
          <cell r="W11391">
            <v>0</v>
          </cell>
          <cell r="X11391">
            <v>0</v>
          </cell>
          <cell r="Y11391">
            <v>0</v>
          </cell>
          <cell r="Z11391">
            <v>0</v>
          </cell>
          <cell r="AA11391">
            <v>0</v>
          </cell>
          <cell r="AB11391">
            <v>0</v>
          </cell>
        </row>
        <row r="11395">
          <cell r="E11395">
            <v>0</v>
          </cell>
          <cell r="H11395">
            <v>0</v>
          </cell>
          <cell r="I11395">
            <v>0</v>
          </cell>
          <cell r="J11395">
            <v>0</v>
          </cell>
          <cell r="K11395">
            <v>0</v>
          </cell>
          <cell r="P11395">
            <v>0</v>
          </cell>
          <cell r="Q11395">
            <v>0</v>
          </cell>
          <cell r="R11395">
            <v>0</v>
          </cell>
          <cell r="S11395">
            <v>0</v>
          </cell>
          <cell r="T11395">
            <v>0</v>
          </cell>
          <cell r="U11395">
            <v>0</v>
          </cell>
          <cell r="V11395">
            <v>0</v>
          </cell>
          <cell r="W11395">
            <v>0</v>
          </cell>
          <cell r="X11395">
            <v>0</v>
          </cell>
          <cell r="Y11395">
            <v>0</v>
          </cell>
          <cell r="Z11395">
            <v>0</v>
          </cell>
          <cell r="AA11395">
            <v>0</v>
          </cell>
          <cell r="AB11395">
            <v>0</v>
          </cell>
        </row>
        <row r="11455">
          <cell r="E11455">
            <v>0</v>
          </cell>
          <cell r="H11455">
            <v>0</v>
          </cell>
          <cell r="I11455">
            <v>0</v>
          </cell>
          <cell r="J11455">
            <v>0</v>
          </cell>
          <cell r="K11455">
            <v>0</v>
          </cell>
          <cell r="L11455">
            <v>0</v>
          </cell>
          <cell r="M11455">
            <v>0</v>
          </cell>
          <cell r="N11455">
            <v>0</v>
          </cell>
          <cell r="O11455">
            <v>0</v>
          </cell>
          <cell r="P11455">
            <v>0</v>
          </cell>
          <cell r="Q11455">
            <v>0</v>
          </cell>
          <cell r="R11455">
            <v>0</v>
          </cell>
          <cell r="S11455">
            <v>0</v>
          </cell>
          <cell r="T11455">
            <v>0</v>
          </cell>
          <cell r="U11455">
            <v>0</v>
          </cell>
          <cell r="V11455">
            <v>0</v>
          </cell>
          <cell r="W11455">
            <v>0</v>
          </cell>
          <cell r="X11455">
            <v>0</v>
          </cell>
          <cell r="Y11455">
            <v>0</v>
          </cell>
          <cell r="Z11455">
            <v>0</v>
          </cell>
          <cell r="AA11455">
            <v>0</v>
          </cell>
          <cell r="AB11455">
            <v>0</v>
          </cell>
        </row>
        <row r="11531">
          <cell r="E11531">
            <v>129964000</v>
          </cell>
          <cell r="H11531">
            <v>569134.65</v>
          </cell>
          <cell r="I11531">
            <v>128802849.69999999</v>
          </cell>
          <cell r="J11531">
            <v>259684.95</v>
          </cell>
          <cell r="K11531">
            <v>83330.570000000182</v>
          </cell>
          <cell r="L11531">
            <v>0</v>
          </cell>
          <cell r="M11531">
            <v>0</v>
          </cell>
          <cell r="N11531">
            <v>0</v>
          </cell>
          <cell r="O11531">
            <v>0</v>
          </cell>
          <cell r="P11531">
            <v>0</v>
          </cell>
          <cell r="Q11531">
            <v>0</v>
          </cell>
          <cell r="R11531">
            <v>159812.77000000002</v>
          </cell>
          <cell r="S11531">
            <v>409321.88</v>
          </cell>
          <cell r="T11531">
            <v>92430652.00999999</v>
          </cell>
          <cell r="U11531">
            <v>35748104.689999998</v>
          </cell>
          <cell r="V11531">
            <v>624093</v>
          </cell>
          <cell r="W11531">
            <v>51160.75</v>
          </cell>
          <cell r="X11531">
            <v>96829.7</v>
          </cell>
          <cell r="Y11531">
            <v>111694.5</v>
          </cell>
          <cell r="Z11531">
            <v>83330.570000000182</v>
          </cell>
          <cell r="AA11531">
            <v>0</v>
          </cell>
          <cell r="AB11531">
            <v>0</v>
          </cell>
        </row>
        <row r="11537">
          <cell r="E11537">
            <v>0</v>
          </cell>
          <cell r="H11537">
            <v>0</v>
          </cell>
          <cell r="I11537">
            <v>0</v>
          </cell>
          <cell r="J11537">
            <v>0</v>
          </cell>
          <cell r="K11537">
            <v>0</v>
          </cell>
          <cell r="L11537">
            <v>0</v>
          </cell>
          <cell r="M11537">
            <v>0</v>
          </cell>
          <cell r="N11537">
            <v>0</v>
          </cell>
          <cell r="O11537">
            <v>0</v>
          </cell>
          <cell r="P11537">
            <v>0</v>
          </cell>
          <cell r="Q11537">
            <v>0</v>
          </cell>
          <cell r="R11537">
            <v>0</v>
          </cell>
          <cell r="S11537">
            <v>0</v>
          </cell>
          <cell r="T11537">
            <v>0</v>
          </cell>
          <cell r="U11537">
            <v>0</v>
          </cell>
          <cell r="V11537">
            <v>0</v>
          </cell>
          <cell r="W11537">
            <v>0</v>
          </cell>
          <cell r="X11537">
            <v>0</v>
          </cell>
          <cell r="Y11537">
            <v>0</v>
          </cell>
          <cell r="Z11537">
            <v>0</v>
          </cell>
          <cell r="AA11537">
            <v>0</v>
          </cell>
          <cell r="AB11537">
            <v>0</v>
          </cell>
        </row>
        <row r="11566">
          <cell r="E11566">
            <v>0</v>
          </cell>
          <cell r="H11566">
            <v>0</v>
          </cell>
          <cell r="I11566">
            <v>0</v>
          </cell>
          <cell r="J11566">
            <v>0</v>
          </cell>
          <cell r="K11566">
            <v>0</v>
          </cell>
          <cell r="L11566">
            <v>0</v>
          </cell>
          <cell r="M11566">
            <v>0</v>
          </cell>
          <cell r="N11566">
            <v>0</v>
          </cell>
          <cell r="O11566">
            <v>0</v>
          </cell>
          <cell r="P11566">
            <v>0</v>
          </cell>
          <cell r="Q11566">
            <v>0</v>
          </cell>
          <cell r="R11566">
            <v>0</v>
          </cell>
          <cell r="S11566">
            <v>0</v>
          </cell>
          <cell r="T11566">
            <v>0</v>
          </cell>
          <cell r="U11566">
            <v>0</v>
          </cell>
          <cell r="V11566">
            <v>0</v>
          </cell>
          <cell r="W11566">
            <v>0</v>
          </cell>
          <cell r="X11566">
            <v>0</v>
          </cell>
          <cell r="Y11566">
            <v>0</v>
          </cell>
          <cell r="Z11566">
            <v>0</v>
          </cell>
          <cell r="AA11566">
            <v>0</v>
          </cell>
          <cell r="AB11566">
            <v>0</v>
          </cell>
        </row>
        <row r="11570">
          <cell r="E11570">
            <v>0</v>
          </cell>
          <cell r="H11570">
            <v>0</v>
          </cell>
          <cell r="I11570">
            <v>0</v>
          </cell>
          <cell r="J11570">
            <v>0</v>
          </cell>
          <cell r="K11570">
            <v>0</v>
          </cell>
          <cell r="P11570">
            <v>0</v>
          </cell>
          <cell r="Q11570">
            <v>0</v>
          </cell>
          <cell r="R11570">
            <v>0</v>
          </cell>
          <cell r="S11570">
            <v>0</v>
          </cell>
          <cell r="T11570">
            <v>0</v>
          </cell>
          <cell r="U11570">
            <v>0</v>
          </cell>
          <cell r="V11570">
            <v>0</v>
          </cell>
          <cell r="W11570">
            <v>0</v>
          </cell>
          <cell r="X11570">
            <v>0</v>
          </cell>
          <cell r="Y11570">
            <v>0</v>
          </cell>
          <cell r="Z11570">
            <v>0</v>
          </cell>
          <cell r="AA11570">
            <v>0</v>
          </cell>
          <cell r="AB11570">
            <v>0</v>
          </cell>
        </row>
        <row r="11805">
          <cell r="E11805">
            <v>0</v>
          </cell>
          <cell r="F11805">
            <v>0</v>
          </cell>
          <cell r="G11805">
            <v>0</v>
          </cell>
          <cell r="H11805">
            <v>0</v>
          </cell>
          <cell r="I11805">
            <v>0</v>
          </cell>
          <cell r="J11805">
            <v>0</v>
          </cell>
          <cell r="K11805">
            <v>0</v>
          </cell>
          <cell r="L11805">
            <v>0</v>
          </cell>
          <cell r="M11805">
            <v>0</v>
          </cell>
          <cell r="N11805">
            <v>0</v>
          </cell>
          <cell r="O11805">
            <v>0</v>
          </cell>
          <cell r="P11805">
            <v>0</v>
          </cell>
          <cell r="Q11805">
            <v>0</v>
          </cell>
          <cell r="R11805">
            <v>0</v>
          </cell>
          <cell r="S11805">
            <v>0</v>
          </cell>
          <cell r="T11805">
            <v>0</v>
          </cell>
          <cell r="U11805">
            <v>0</v>
          </cell>
          <cell r="V11805">
            <v>0</v>
          </cell>
          <cell r="W11805">
            <v>0</v>
          </cell>
          <cell r="X11805">
            <v>0</v>
          </cell>
          <cell r="Y11805">
            <v>0</v>
          </cell>
          <cell r="Z11805">
            <v>0</v>
          </cell>
          <cell r="AA11805">
            <v>0</v>
          </cell>
          <cell r="AB11805">
            <v>0</v>
          </cell>
        </row>
        <row r="11881">
          <cell r="E11881">
            <v>9593248</v>
          </cell>
          <cell r="F11881">
            <v>3846776</v>
          </cell>
          <cell r="G11881">
            <v>-5746472</v>
          </cell>
          <cell r="H11881">
            <v>953714.03</v>
          </cell>
          <cell r="I11881">
            <v>895342.79999999993</v>
          </cell>
          <cell r="J11881">
            <v>1018037.77</v>
          </cell>
          <cell r="K11881">
            <v>18667.28</v>
          </cell>
          <cell r="L11881">
            <v>614899.03</v>
          </cell>
          <cell r="M11881">
            <v>835548.89</v>
          </cell>
          <cell r="N11881">
            <v>884340.5</v>
          </cell>
          <cell r="O11881">
            <v>0</v>
          </cell>
          <cell r="P11881">
            <v>2334788.42</v>
          </cell>
          <cell r="Q11881">
            <v>0</v>
          </cell>
          <cell r="R11881">
            <v>337995</v>
          </cell>
          <cell r="S11881">
            <v>820</v>
          </cell>
          <cell r="T11881">
            <v>56415.95</v>
          </cell>
          <cell r="U11881">
            <v>88162.5</v>
          </cell>
          <cell r="V11881">
            <v>-84784.540000000008</v>
          </cell>
          <cell r="W11881">
            <v>130412.27</v>
          </cell>
          <cell r="X11881">
            <v>3285</v>
          </cell>
          <cell r="Y11881">
            <v>0</v>
          </cell>
          <cell r="Z11881">
            <v>18667.28</v>
          </cell>
          <cell r="AA11881">
            <v>0</v>
          </cell>
          <cell r="AB11881">
            <v>0</v>
          </cell>
        </row>
        <row r="11887">
          <cell r="E11887">
            <v>0</v>
          </cell>
          <cell r="F11887">
            <v>0</v>
          </cell>
          <cell r="G11887">
            <v>0</v>
          </cell>
          <cell r="H11887">
            <v>0</v>
          </cell>
          <cell r="I11887">
            <v>0</v>
          </cell>
          <cell r="J11887">
            <v>0</v>
          </cell>
          <cell r="K11887">
            <v>0</v>
          </cell>
          <cell r="L11887">
            <v>0</v>
          </cell>
          <cell r="M11887">
            <v>0</v>
          </cell>
          <cell r="N11887">
            <v>0</v>
          </cell>
          <cell r="O11887">
            <v>0</v>
          </cell>
          <cell r="P11887">
            <v>0</v>
          </cell>
          <cell r="Q11887">
            <v>0</v>
          </cell>
          <cell r="R11887">
            <v>0</v>
          </cell>
          <cell r="S11887">
            <v>0</v>
          </cell>
          <cell r="T11887">
            <v>0</v>
          </cell>
          <cell r="U11887">
            <v>0</v>
          </cell>
          <cell r="V11887">
            <v>0</v>
          </cell>
          <cell r="W11887">
            <v>0</v>
          </cell>
          <cell r="X11887">
            <v>0</v>
          </cell>
          <cell r="Y11887">
            <v>0</v>
          </cell>
          <cell r="Z11887">
            <v>0</v>
          </cell>
          <cell r="AA11887">
            <v>0</v>
          </cell>
          <cell r="AB11887">
            <v>0</v>
          </cell>
        </row>
        <row r="11916">
          <cell r="E11916">
            <v>0</v>
          </cell>
          <cell r="F11916">
            <v>0</v>
          </cell>
          <cell r="G11916">
            <v>0</v>
          </cell>
          <cell r="H11916">
            <v>0</v>
          </cell>
          <cell r="I11916">
            <v>0</v>
          </cell>
          <cell r="J11916">
            <v>0</v>
          </cell>
          <cell r="K11916">
            <v>0</v>
          </cell>
          <cell r="L11916">
            <v>0</v>
          </cell>
          <cell r="M11916">
            <v>0</v>
          </cell>
          <cell r="N11916">
            <v>0</v>
          </cell>
          <cell r="O11916">
            <v>0</v>
          </cell>
          <cell r="P11916">
            <v>0</v>
          </cell>
          <cell r="Q11916">
            <v>0</v>
          </cell>
          <cell r="R11916">
            <v>0</v>
          </cell>
          <cell r="S11916">
            <v>0</v>
          </cell>
          <cell r="T11916">
            <v>0</v>
          </cell>
          <cell r="U11916">
            <v>0</v>
          </cell>
          <cell r="V11916">
            <v>0</v>
          </cell>
          <cell r="W11916">
            <v>0</v>
          </cell>
          <cell r="X11916">
            <v>0</v>
          </cell>
          <cell r="Y11916">
            <v>0</v>
          </cell>
          <cell r="Z11916">
            <v>0</v>
          </cell>
          <cell r="AA11916">
            <v>0</v>
          </cell>
          <cell r="AB11916">
            <v>0</v>
          </cell>
        </row>
        <row r="11920">
          <cell r="E11920">
            <v>0</v>
          </cell>
          <cell r="F11920">
            <v>0</v>
          </cell>
          <cell r="G11920">
            <v>0</v>
          </cell>
          <cell r="H11920">
            <v>0</v>
          </cell>
          <cell r="I11920">
            <v>0</v>
          </cell>
          <cell r="J11920">
            <v>0</v>
          </cell>
          <cell r="K11920">
            <v>0</v>
          </cell>
          <cell r="P11920">
            <v>0</v>
          </cell>
          <cell r="Q11920">
            <v>0</v>
          </cell>
          <cell r="R11920">
            <v>0</v>
          </cell>
          <cell r="S11920">
            <v>0</v>
          </cell>
          <cell r="T11920">
            <v>0</v>
          </cell>
          <cell r="U11920">
            <v>0</v>
          </cell>
          <cell r="V11920">
            <v>0</v>
          </cell>
          <cell r="W11920">
            <v>0</v>
          </cell>
          <cell r="X11920">
            <v>0</v>
          </cell>
          <cell r="Y11920">
            <v>0</v>
          </cell>
          <cell r="Z11920">
            <v>0</v>
          </cell>
          <cell r="AA11920">
            <v>0</v>
          </cell>
          <cell r="AB11920">
            <v>0</v>
          </cell>
        </row>
        <row r="11980">
          <cell r="E11980">
            <v>0</v>
          </cell>
          <cell r="H11980">
            <v>0</v>
          </cell>
          <cell r="I11980">
            <v>0</v>
          </cell>
          <cell r="J11980">
            <v>0</v>
          </cell>
          <cell r="K11980">
            <v>0</v>
          </cell>
          <cell r="L11980">
            <v>0</v>
          </cell>
          <cell r="M11980">
            <v>0</v>
          </cell>
          <cell r="N11980">
            <v>0</v>
          </cell>
          <cell r="O11980">
            <v>0</v>
          </cell>
          <cell r="P11980">
            <v>0</v>
          </cell>
          <cell r="Q11980">
            <v>0</v>
          </cell>
          <cell r="R11980">
            <v>0</v>
          </cell>
          <cell r="S11980">
            <v>0</v>
          </cell>
          <cell r="T11980">
            <v>0</v>
          </cell>
          <cell r="U11980">
            <v>0</v>
          </cell>
          <cell r="V11980">
            <v>0</v>
          </cell>
          <cell r="W11980">
            <v>0</v>
          </cell>
          <cell r="X11980">
            <v>0</v>
          </cell>
          <cell r="Y11980">
            <v>0</v>
          </cell>
          <cell r="Z11980">
            <v>0</v>
          </cell>
          <cell r="AA11980">
            <v>0</v>
          </cell>
          <cell r="AB11980">
            <v>0</v>
          </cell>
        </row>
        <row r="12056">
          <cell r="E12056">
            <v>1456000</v>
          </cell>
          <cell r="H12056">
            <v>467436.36</v>
          </cell>
          <cell r="I12056">
            <v>507316.66999999993</v>
          </cell>
          <cell r="J12056">
            <v>402795.24000000005</v>
          </cell>
          <cell r="K12056">
            <v>21083.239999999998</v>
          </cell>
          <cell r="L12056">
            <v>0</v>
          </cell>
          <cell r="M12056">
            <v>0</v>
          </cell>
          <cell r="N12056">
            <v>0</v>
          </cell>
          <cell r="O12056">
            <v>0</v>
          </cell>
          <cell r="P12056">
            <v>0</v>
          </cell>
          <cell r="Q12056">
            <v>0</v>
          </cell>
          <cell r="R12056">
            <v>241359.58000000002</v>
          </cell>
          <cell r="S12056">
            <v>226076.78</v>
          </cell>
          <cell r="T12056">
            <v>237126.19999999998</v>
          </cell>
          <cell r="U12056">
            <v>109119.47</v>
          </cell>
          <cell r="V12056">
            <v>161071</v>
          </cell>
          <cell r="W12056">
            <v>144880.78</v>
          </cell>
          <cell r="X12056">
            <v>164526.46</v>
          </cell>
          <cell r="Y12056">
            <v>93388</v>
          </cell>
          <cell r="Z12056">
            <v>21083.239999999998</v>
          </cell>
          <cell r="AA12056">
            <v>0</v>
          </cell>
          <cell r="AB12056">
            <v>0</v>
          </cell>
        </row>
        <row r="12062">
          <cell r="E12062">
            <v>0</v>
          </cell>
          <cell r="H12062">
            <v>0</v>
          </cell>
          <cell r="I12062">
            <v>0</v>
          </cell>
          <cell r="J12062">
            <v>0</v>
          </cell>
          <cell r="K12062">
            <v>0</v>
          </cell>
          <cell r="L12062">
            <v>0</v>
          </cell>
          <cell r="M12062">
            <v>0</v>
          </cell>
          <cell r="N12062">
            <v>0</v>
          </cell>
          <cell r="O12062">
            <v>0</v>
          </cell>
          <cell r="P12062">
            <v>0</v>
          </cell>
          <cell r="Q12062">
            <v>0</v>
          </cell>
          <cell r="R12062">
            <v>0</v>
          </cell>
          <cell r="S12062">
            <v>0</v>
          </cell>
          <cell r="T12062">
            <v>0</v>
          </cell>
          <cell r="U12062">
            <v>0</v>
          </cell>
          <cell r="V12062">
            <v>0</v>
          </cell>
          <cell r="W12062">
            <v>0</v>
          </cell>
          <cell r="X12062">
            <v>0</v>
          </cell>
          <cell r="Y12062">
            <v>0</v>
          </cell>
          <cell r="Z12062">
            <v>0</v>
          </cell>
          <cell r="AA12062">
            <v>0</v>
          </cell>
          <cell r="AB12062">
            <v>0</v>
          </cell>
        </row>
        <row r="12091">
          <cell r="E12091">
            <v>0</v>
          </cell>
          <cell r="H12091">
            <v>0</v>
          </cell>
          <cell r="I12091">
            <v>0</v>
          </cell>
          <cell r="J12091">
            <v>0</v>
          </cell>
          <cell r="K12091">
            <v>0</v>
          </cell>
          <cell r="L12091">
            <v>0</v>
          </cell>
          <cell r="M12091">
            <v>0</v>
          </cell>
          <cell r="N12091">
            <v>0</v>
          </cell>
          <cell r="O12091">
            <v>0</v>
          </cell>
          <cell r="P12091">
            <v>0</v>
          </cell>
          <cell r="Q12091">
            <v>0</v>
          </cell>
          <cell r="R12091">
            <v>0</v>
          </cell>
          <cell r="S12091">
            <v>0</v>
          </cell>
          <cell r="T12091">
            <v>0</v>
          </cell>
          <cell r="U12091">
            <v>0</v>
          </cell>
          <cell r="V12091">
            <v>0</v>
          </cell>
          <cell r="W12091">
            <v>0</v>
          </cell>
          <cell r="X12091">
            <v>0</v>
          </cell>
          <cell r="Y12091">
            <v>0</v>
          </cell>
          <cell r="Z12091">
            <v>0</v>
          </cell>
          <cell r="AA12091">
            <v>0</v>
          </cell>
          <cell r="AB12091">
            <v>0</v>
          </cell>
        </row>
        <row r="12095">
          <cell r="E12095">
            <v>0</v>
          </cell>
          <cell r="H12095">
            <v>0</v>
          </cell>
          <cell r="I12095">
            <v>0</v>
          </cell>
          <cell r="J12095">
            <v>0</v>
          </cell>
          <cell r="K12095">
            <v>0</v>
          </cell>
          <cell r="P12095">
            <v>0</v>
          </cell>
          <cell r="Q12095">
            <v>0</v>
          </cell>
          <cell r="R12095">
            <v>0</v>
          </cell>
          <cell r="S12095">
            <v>0</v>
          </cell>
          <cell r="T12095">
            <v>0</v>
          </cell>
          <cell r="U12095">
            <v>0</v>
          </cell>
          <cell r="V12095">
            <v>0</v>
          </cell>
          <cell r="W12095">
            <v>0</v>
          </cell>
          <cell r="X12095">
            <v>0</v>
          </cell>
          <cell r="Y12095">
            <v>0</v>
          </cell>
          <cell r="Z12095">
            <v>0</v>
          </cell>
          <cell r="AA12095">
            <v>0</v>
          </cell>
          <cell r="AB12095">
            <v>0</v>
          </cell>
        </row>
        <row r="12155">
          <cell r="E12155">
            <v>0</v>
          </cell>
          <cell r="H12155">
            <v>0</v>
          </cell>
          <cell r="I12155">
            <v>0</v>
          </cell>
          <cell r="J12155">
            <v>0</v>
          </cell>
          <cell r="K12155">
            <v>0</v>
          </cell>
          <cell r="L12155">
            <v>0</v>
          </cell>
          <cell r="M12155">
            <v>0</v>
          </cell>
          <cell r="N12155">
            <v>0</v>
          </cell>
          <cell r="O12155">
            <v>0</v>
          </cell>
          <cell r="P12155">
            <v>0</v>
          </cell>
          <cell r="Q12155">
            <v>0</v>
          </cell>
          <cell r="R12155">
            <v>0</v>
          </cell>
          <cell r="S12155">
            <v>0</v>
          </cell>
          <cell r="T12155">
            <v>0</v>
          </cell>
          <cell r="U12155">
            <v>0</v>
          </cell>
          <cell r="V12155">
            <v>0</v>
          </cell>
          <cell r="W12155">
            <v>0</v>
          </cell>
          <cell r="X12155">
            <v>0</v>
          </cell>
          <cell r="Y12155">
            <v>0</v>
          </cell>
          <cell r="Z12155">
            <v>0</v>
          </cell>
          <cell r="AA12155">
            <v>0</v>
          </cell>
          <cell r="AB12155">
            <v>0</v>
          </cell>
        </row>
        <row r="12231">
          <cell r="E12231">
            <v>622000</v>
          </cell>
          <cell r="H12231">
            <v>71651.87</v>
          </cell>
          <cell r="I12231">
            <v>227740.65</v>
          </cell>
          <cell r="J12231">
            <v>143256.38</v>
          </cell>
          <cell r="K12231">
            <v>20824.929999999993</v>
          </cell>
          <cell r="L12231">
            <v>0</v>
          </cell>
          <cell r="M12231">
            <v>0</v>
          </cell>
          <cell r="N12231">
            <v>0</v>
          </cell>
          <cell r="O12231">
            <v>0</v>
          </cell>
          <cell r="P12231">
            <v>0</v>
          </cell>
          <cell r="Q12231">
            <v>0</v>
          </cell>
          <cell r="R12231">
            <v>38262.21</v>
          </cell>
          <cell r="S12231">
            <v>33389.660000000003</v>
          </cell>
          <cell r="T12231">
            <v>35403.18</v>
          </cell>
          <cell r="U12231">
            <v>24695.86</v>
          </cell>
          <cell r="V12231">
            <v>167641.60999999999</v>
          </cell>
          <cell r="W12231">
            <v>53169</v>
          </cell>
          <cell r="X12231">
            <v>27648.2</v>
          </cell>
          <cell r="Y12231">
            <v>62439.18</v>
          </cell>
          <cell r="Z12231">
            <v>20824.929999999993</v>
          </cell>
          <cell r="AA12231">
            <v>0</v>
          </cell>
          <cell r="AB12231">
            <v>0</v>
          </cell>
        </row>
        <row r="12237">
          <cell r="E12237">
            <v>0</v>
          </cell>
          <cell r="H12237">
            <v>0</v>
          </cell>
          <cell r="I12237">
            <v>0</v>
          </cell>
          <cell r="J12237">
            <v>0</v>
          </cell>
          <cell r="K12237">
            <v>0</v>
          </cell>
          <cell r="L12237">
            <v>0</v>
          </cell>
          <cell r="M12237">
            <v>0</v>
          </cell>
          <cell r="N12237">
            <v>0</v>
          </cell>
          <cell r="O12237">
            <v>0</v>
          </cell>
          <cell r="P12237">
            <v>0</v>
          </cell>
          <cell r="Q12237">
            <v>0</v>
          </cell>
          <cell r="R12237">
            <v>0</v>
          </cell>
          <cell r="S12237">
            <v>0</v>
          </cell>
          <cell r="T12237">
            <v>0</v>
          </cell>
          <cell r="U12237">
            <v>0</v>
          </cell>
          <cell r="V12237">
            <v>0</v>
          </cell>
          <cell r="W12237">
            <v>0</v>
          </cell>
          <cell r="X12237">
            <v>0</v>
          </cell>
          <cell r="Y12237">
            <v>0</v>
          </cell>
          <cell r="Z12237">
            <v>0</v>
          </cell>
          <cell r="AA12237">
            <v>0</v>
          </cell>
          <cell r="AB12237">
            <v>0</v>
          </cell>
        </row>
        <row r="12266">
          <cell r="E12266">
            <v>0</v>
          </cell>
          <cell r="H12266">
            <v>0</v>
          </cell>
          <cell r="I12266">
            <v>0</v>
          </cell>
          <cell r="J12266">
            <v>0</v>
          </cell>
          <cell r="K12266">
            <v>0</v>
          </cell>
          <cell r="L12266">
            <v>0</v>
          </cell>
          <cell r="M12266">
            <v>0</v>
          </cell>
          <cell r="N12266">
            <v>0</v>
          </cell>
          <cell r="O12266">
            <v>0</v>
          </cell>
          <cell r="P12266">
            <v>0</v>
          </cell>
          <cell r="Q12266">
            <v>0</v>
          </cell>
          <cell r="R12266">
            <v>0</v>
          </cell>
          <cell r="S12266">
            <v>0</v>
          </cell>
          <cell r="T12266">
            <v>0</v>
          </cell>
          <cell r="U12266">
            <v>0</v>
          </cell>
          <cell r="V12266">
            <v>0</v>
          </cell>
          <cell r="W12266">
            <v>0</v>
          </cell>
          <cell r="X12266">
            <v>0</v>
          </cell>
          <cell r="Y12266">
            <v>0</v>
          </cell>
          <cell r="Z12266">
            <v>0</v>
          </cell>
          <cell r="AA12266">
            <v>0</v>
          </cell>
          <cell r="AB12266">
            <v>0</v>
          </cell>
        </row>
        <row r="12270">
          <cell r="E12270">
            <v>0</v>
          </cell>
          <cell r="H12270">
            <v>0</v>
          </cell>
          <cell r="I12270">
            <v>0</v>
          </cell>
          <cell r="J12270">
            <v>0</v>
          </cell>
          <cell r="K12270">
            <v>0</v>
          </cell>
          <cell r="P12270">
            <v>0</v>
          </cell>
          <cell r="Q12270">
            <v>0</v>
          </cell>
          <cell r="R12270">
            <v>0</v>
          </cell>
          <cell r="S12270">
            <v>0</v>
          </cell>
          <cell r="T12270">
            <v>0</v>
          </cell>
          <cell r="U12270">
            <v>0</v>
          </cell>
          <cell r="V12270">
            <v>0</v>
          </cell>
          <cell r="W12270">
            <v>0</v>
          </cell>
          <cell r="X12270">
            <v>0</v>
          </cell>
          <cell r="Y12270">
            <v>0</v>
          </cell>
          <cell r="Z12270">
            <v>0</v>
          </cell>
          <cell r="AA12270">
            <v>0</v>
          </cell>
          <cell r="AB12270">
            <v>0</v>
          </cell>
        </row>
        <row r="12330">
          <cell r="E12330">
            <v>0</v>
          </cell>
          <cell r="H12330">
            <v>0</v>
          </cell>
          <cell r="I12330">
            <v>0</v>
          </cell>
          <cell r="J12330">
            <v>0</v>
          </cell>
          <cell r="K12330">
            <v>0</v>
          </cell>
          <cell r="L12330">
            <v>0</v>
          </cell>
          <cell r="M12330">
            <v>0</v>
          </cell>
          <cell r="N12330">
            <v>0</v>
          </cell>
          <cell r="O12330">
            <v>0</v>
          </cell>
          <cell r="P12330">
            <v>0</v>
          </cell>
          <cell r="Q12330">
            <v>0</v>
          </cell>
          <cell r="R12330">
            <v>0</v>
          </cell>
          <cell r="S12330">
            <v>0</v>
          </cell>
          <cell r="T12330">
            <v>0</v>
          </cell>
          <cell r="U12330">
            <v>0</v>
          </cell>
          <cell r="V12330">
            <v>0</v>
          </cell>
          <cell r="W12330">
            <v>0</v>
          </cell>
          <cell r="X12330">
            <v>0</v>
          </cell>
          <cell r="Y12330">
            <v>0</v>
          </cell>
          <cell r="Z12330">
            <v>0</v>
          </cell>
          <cell r="AA12330">
            <v>0</v>
          </cell>
          <cell r="AB12330">
            <v>0</v>
          </cell>
        </row>
        <row r="12406">
          <cell r="E12406">
            <v>662000</v>
          </cell>
          <cell r="H12406">
            <v>268737.58999999997</v>
          </cell>
          <cell r="I12406">
            <v>180095.76</v>
          </cell>
          <cell r="J12406">
            <v>127682.92</v>
          </cell>
          <cell r="K12406">
            <v>43395.46</v>
          </cell>
          <cell r="L12406">
            <v>0</v>
          </cell>
          <cell r="M12406">
            <v>0</v>
          </cell>
          <cell r="N12406">
            <v>0</v>
          </cell>
          <cell r="O12406">
            <v>0</v>
          </cell>
          <cell r="P12406">
            <v>0</v>
          </cell>
          <cell r="Q12406">
            <v>0</v>
          </cell>
          <cell r="R12406">
            <v>234556.54</v>
          </cell>
          <cell r="S12406">
            <v>34181.050000000003</v>
          </cell>
          <cell r="T12406">
            <v>53782.15</v>
          </cell>
          <cell r="U12406">
            <v>20643.63</v>
          </cell>
          <cell r="V12406">
            <v>105669.98000000001</v>
          </cell>
          <cell r="W12406">
            <v>13134.97</v>
          </cell>
          <cell r="X12406">
            <v>51800</v>
          </cell>
          <cell r="Y12406">
            <v>62747.95</v>
          </cell>
          <cell r="Z12406">
            <v>43395.46</v>
          </cell>
          <cell r="AA12406">
            <v>0</v>
          </cell>
          <cell r="AB12406">
            <v>0</v>
          </cell>
        </row>
        <row r="12412">
          <cell r="E12412">
            <v>0</v>
          </cell>
          <cell r="H12412">
            <v>0</v>
          </cell>
          <cell r="I12412">
            <v>0</v>
          </cell>
          <cell r="J12412">
            <v>0</v>
          </cell>
          <cell r="K12412">
            <v>0</v>
          </cell>
          <cell r="L12412">
            <v>0</v>
          </cell>
          <cell r="M12412">
            <v>0</v>
          </cell>
          <cell r="N12412">
            <v>0</v>
          </cell>
          <cell r="O12412">
            <v>0</v>
          </cell>
          <cell r="P12412">
            <v>0</v>
          </cell>
          <cell r="Q12412">
            <v>0</v>
          </cell>
          <cell r="R12412">
            <v>0</v>
          </cell>
          <cell r="S12412">
            <v>0</v>
          </cell>
          <cell r="T12412">
            <v>0</v>
          </cell>
          <cell r="U12412">
            <v>0</v>
          </cell>
          <cell r="V12412">
            <v>0</v>
          </cell>
          <cell r="W12412">
            <v>0</v>
          </cell>
          <cell r="X12412">
            <v>0</v>
          </cell>
          <cell r="Y12412">
            <v>0</v>
          </cell>
          <cell r="Z12412">
            <v>0</v>
          </cell>
          <cell r="AA12412">
            <v>0</v>
          </cell>
          <cell r="AB12412">
            <v>0</v>
          </cell>
        </row>
        <row r="12441">
          <cell r="E12441">
            <v>0</v>
          </cell>
          <cell r="H12441">
            <v>0</v>
          </cell>
          <cell r="I12441">
            <v>0</v>
          </cell>
          <cell r="J12441">
            <v>0</v>
          </cell>
          <cell r="K12441">
            <v>0</v>
          </cell>
          <cell r="L12441">
            <v>0</v>
          </cell>
          <cell r="M12441">
            <v>0</v>
          </cell>
          <cell r="N12441">
            <v>0</v>
          </cell>
          <cell r="O12441">
            <v>0</v>
          </cell>
          <cell r="P12441">
            <v>0</v>
          </cell>
          <cell r="Q12441">
            <v>0</v>
          </cell>
          <cell r="R12441">
            <v>0</v>
          </cell>
          <cell r="S12441">
            <v>0</v>
          </cell>
          <cell r="T12441">
            <v>0</v>
          </cell>
          <cell r="U12441">
            <v>0</v>
          </cell>
          <cell r="V12441">
            <v>0</v>
          </cell>
          <cell r="W12441">
            <v>0</v>
          </cell>
          <cell r="X12441">
            <v>0</v>
          </cell>
          <cell r="Y12441">
            <v>0</v>
          </cell>
          <cell r="Z12441">
            <v>0</v>
          </cell>
          <cell r="AA12441">
            <v>0</v>
          </cell>
          <cell r="AB12441">
            <v>0</v>
          </cell>
        </row>
        <row r="12445">
          <cell r="E12445">
            <v>0</v>
          </cell>
          <cell r="H12445">
            <v>0</v>
          </cell>
          <cell r="I12445">
            <v>0</v>
          </cell>
          <cell r="J12445">
            <v>0</v>
          </cell>
          <cell r="K12445">
            <v>0</v>
          </cell>
          <cell r="P12445">
            <v>0</v>
          </cell>
          <cell r="Q12445">
            <v>0</v>
          </cell>
          <cell r="R12445">
            <v>0</v>
          </cell>
          <cell r="S12445">
            <v>0</v>
          </cell>
          <cell r="T12445">
            <v>0</v>
          </cell>
          <cell r="U12445">
            <v>0</v>
          </cell>
          <cell r="V12445">
            <v>0</v>
          </cell>
          <cell r="W12445">
            <v>0</v>
          </cell>
          <cell r="X12445">
            <v>0</v>
          </cell>
          <cell r="Y12445">
            <v>0</v>
          </cell>
          <cell r="Z12445">
            <v>0</v>
          </cell>
          <cell r="AA12445">
            <v>0</v>
          </cell>
          <cell r="AB12445">
            <v>0</v>
          </cell>
        </row>
        <row r="12505">
          <cell r="E12505">
            <v>0</v>
          </cell>
          <cell r="H12505">
            <v>0</v>
          </cell>
          <cell r="I12505">
            <v>0</v>
          </cell>
          <cell r="J12505">
            <v>0</v>
          </cell>
          <cell r="K12505">
            <v>0</v>
          </cell>
          <cell r="L12505">
            <v>0</v>
          </cell>
          <cell r="M12505">
            <v>0</v>
          </cell>
          <cell r="N12505">
            <v>0</v>
          </cell>
          <cell r="O12505">
            <v>0</v>
          </cell>
          <cell r="P12505">
            <v>0</v>
          </cell>
          <cell r="Q12505">
            <v>0</v>
          </cell>
          <cell r="R12505">
            <v>0</v>
          </cell>
          <cell r="S12505">
            <v>0</v>
          </cell>
          <cell r="T12505">
            <v>0</v>
          </cell>
          <cell r="U12505">
            <v>0</v>
          </cell>
          <cell r="V12505">
            <v>0</v>
          </cell>
          <cell r="W12505">
            <v>0</v>
          </cell>
          <cell r="X12505">
            <v>0</v>
          </cell>
          <cell r="Y12505">
            <v>0</v>
          </cell>
          <cell r="Z12505">
            <v>0</v>
          </cell>
          <cell r="AA12505">
            <v>0</v>
          </cell>
          <cell r="AB12505">
            <v>0</v>
          </cell>
        </row>
        <row r="12581">
          <cell r="E12581">
            <v>818000</v>
          </cell>
          <cell r="H12581">
            <v>67926.58</v>
          </cell>
          <cell r="I12581">
            <v>94123.930000000008</v>
          </cell>
          <cell r="J12581">
            <v>267097.75</v>
          </cell>
          <cell r="K12581">
            <v>123433.76000000001</v>
          </cell>
          <cell r="L12581">
            <v>0</v>
          </cell>
          <cell r="M12581">
            <v>0</v>
          </cell>
          <cell r="N12581">
            <v>0</v>
          </cell>
          <cell r="O12581">
            <v>0</v>
          </cell>
          <cell r="P12581">
            <v>0</v>
          </cell>
          <cell r="Q12581">
            <v>0</v>
          </cell>
          <cell r="R12581">
            <v>4894</v>
          </cell>
          <cell r="S12581">
            <v>63032.58</v>
          </cell>
          <cell r="T12581">
            <v>45561</v>
          </cell>
          <cell r="U12581">
            <v>27354.959999999999</v>
          </cell>
          <cell r="V12581">
            <v>21207.97</v>
          </cell>
          <cell r="W12581">
            <v>128039.25</v>
          </cell>
          <cell r="X12581">
            <v>5000</v>
          </cell>
          <cell r="Y12581">
            <v>134058.5</v>
          </cell>
          <cell r="Z12581">
            <v>123433.76000000001</v>
          </cell>
          <cell r="AA12581">
            <v>0</v>
          </cell>
          <cell r="AB12581">
            <v>0</v>
          </cell>
        </row>
        <row r="12587">
          <cell r="E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L12587">
            <v>0</v>
          </cell>
          <cell r="M12587">
            <v>0</v>
          </cell>
          <cell r="N12587">
            <v>0</v>
          </cell>
          <cell r="O12587">
            <v>0</v>
          </cell>
          <cell r="P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16">
          <cell r="E12616">
            <v>0</v>
          </cell>
          <cell r="H12616">
            <v>0</v>
          </cell>
          <cell r="I12616">
            <v>0</v>
          </cell>
          <cell r="J12616">
            <v>0</v>
          </cell>
          <cell r="K12616">
            <v>0</v>
          </cell>
          <cell r="L12616">
            <v>0</v>
          </cell>
          <cell r="M12616">
            <v>0</v>
          </cell>
          <cell r="N12616">
            <v>0</v>
          </cell>
          <cell r="O12616">
            <v>0</v>
          </cell>
          <cell r="P12616">
            <v>0</v>
          </cell>
          <cell r="Q12616">
            <v>0</v>
          </cell>
          <cell r="R12616">
            <v>0</v>
          </cell>
          <cell r="S12616">
            <v>0</v>
          </cell>
          <cell r="T12616">
            <v>0</v>
          </cell>
          <cell r="U12616">
            <v>0</v>
          </cell>
          <cell r="V12616">
            <v>0</v>
          </cell>
          <cell r="W12616">
            <v>0</v>
          </cell>
          <cell r="X12616">
            <v>0</v>
          </cell>
          <cell r="Y12616">
            <v>0</v>
          </cell>
          <cell r="Z12616">
            <v>0</v>
          </cell>
          <cell r="AA12616">
            <v>0</v>
          </cell>
          <cell r="AB12616">
            <v>0</v>
          </cell>
        </row>
        <row r="12620">
          <cell r="E12620">
            <v>0</v>
          </cell>
          <cell r="H12620">
            <v>0</v>
          </cell>
          <cell r="I12620">
            <v>0</v>
          </cell>
          <cell r="J12620">
            <v>0</v>
          </cell>
          <cell r="K12620">
            <v>0</v>
          </cell>
          <cell r="P12620">
            <v>0</v>
          </cell>
          <cell r="Q12620">
            <v>0</v>
          </cell>
          <cell r="R12620">
            <v>0</v>
          </cell>
          <cell r="S12620">
            <v>0</v>
          </cell>
          <cell r="T12620">
            <v>0</v>
          </cell>
          <cell r="U12620">
            <v>0</v>
          </cell>
          <cell r="V12620">
            <v>0</v>
          </cell>
          <cell r="W12620">
            <v>0</v>
          </cell>
          <cell r="X12620">
            <v>0</v>
          </cell>
          <cell r="Y12620">
            <v>0</v>
          </cell>
          <cell r="Z12620">
            <v>0</v>
          </cell>
          <cell r="AA12620">
            <v>0</v>
          </cell>
          <cell r="AB12620">
            <v>0</v>
          </cell>
        </row>
        <row r="12680">
          <cell r="E12680">
            <v>0</v>
          </cell>
          <cell r="H12680">
            <v>0</v>
          </cell>
          <cell r="I12680">
            <v>0</v>
          </cell>
          <cell r="J12680">
            <v>0</v>
          </cell>
          <cell r="K12680">
            <v>0</v>
          </cell>
          <cell r="L12680">
            <v>0</v>
          </cell>
          <cell r="M12680">
            <v>0</v>
          </cell>
          <cell r="N12680">
            <v>0</v>
          </cell>
          <cell r="O12680">
            <v>0</v>
          </cell>
          <cell r="P12680">
            <v>0</v>
          </cell>
          <cell r="Q12680">
            <v>0</v>
          </cell>
          <cell r="R12680">
            <v>0</v>
          </cell>
          <cell r="S12680">
            <v>0</v>
          </cell>
          <cell r="T12680">
            <v>0</v>
          </cell>
          <cell r="U12680">
            <v>0</v>
          </cell>
          <cell r="V12680">
            <v>0</v>
          </cell>
          <cell r="W12680">
            <v>0</v>
          </cell>
          <cell r="X12680">
            <v>0</v>
          </cell>
          <cell r="Y12680">
            <v>0</v>
          </cell>
          <cell r="Z12680">
            <v>0</v>
          </cell>
          <cell r="AA12680">
            <v>0</v>
          </cell>
          <cell r="AB12680">
            <v>0</v>
          </cell>
        </row>
        <row r="12756">
          <cell r="E12756">
            <v>1303000</v>
          </cell>
          <cell r="H12756">
            <v>166300.12999999998</v>
          </cell>
          <cell r="I12756">
            <v>180735.74000000002</v>
          </cell>
          <cell r="J12756">
            <v>450476.83</v>
          </cell>
          <cell r="K12756">
            <v>67520.37</v>
          </cell>
          <cell r="L12756">
            <v>0</v>
          </cell>
          <cell r="M12756">
            <v>0</v>
          </cell>
          <cell r="N12756">
            <v>0</v>
          </cell>
          <cell r="O12756">
            <v>0</v>
          </cell>
          <cell r="P12756">
            <v>0</v>
          </cell>
          <cell r="Q12756">
            <v>0</v>
          </cell>
          <cell r="R12756">
            <v>119167.29000000001</v>
          </cell>
          <cell r="S12756">
            <v>47132.84</v>
          </cell>
          <cell r="T12756">
            <v>27225.22</v>
          </cell>
          <cell r="U12756">
            <v>63570.32</v>
          </cell>
          <cell r="V12756">
            <v>89940.2</v>
          </cell>
          <cell r="W12756">
            <v>260185.60000000001</v>
          </cell>
          <cell r="X12756">
            <v>26544.41</v>
          </cell>
          <cell r="Y12756">
            <v>163746.82</v>
          </cell>
          <cell r="Z12756">
            <v>67520.37</v>
          </cell>
          <cell r="AA12756">
            <v>0</v>
          </cell>
          <cell r="AB12756">
            <v>0</v>
          </cell>
        </row>
        <row r="12762">
          <cell r="E12762">
            <v>0</v>
          </cell>
          <cell r="H12762">
            <v>0</v>
          </cell>
          <cell r="I12762">
            <v>0</v>
          </cell>
          <cell r="J12762">
            <v>0</v>
          </cell>
          <cell r="K12762">
            <v>0</v>
          </cell>
          <cell r="L12762">
            <v>0</v>
          </cell>
          <cell r="M12762">
            <v>0</v>
          </cell>
          <cell r="N12762">
            <v>0</v>
          </cell>
          <cell r="O12762">
            <v>0</v>
          </cell>
          <cell r="P12762">
            <v>0</v>
          </cell>
          <cell r="Q12762">
            <v>0</v>
          </cell>
          <cell r="R12762">
            <v>0</v>
          </cell>
          <cell r="S12762">
            <v>0</v>
          </cell>
          <cell r="T12762">
            <v>0</v>
          </cell>
          <cell r="U12762">
            <v>0</v>
          </cell>
          <cell r="V12762">
            <v>0</v>
          </cell>
          <cell r="W12762">
            <v>0</v>
          </cell>
          <cell r="X12762">
            <v>0</v>
          </cell>
          <cell r="Y12762">
            <v>0</v>
          </cell>
          <cell r="Z12762">
            <v>0</v>
          </cell>
          <cell r="AA12762">
            <v>0</v>
          </cell>
          <cell r="AB12762">
            <v>0</v>
          </cell>
        </row>
        <row r="12791">
          <cell r="E12791">
            <v>0</v>
          </cell>
          <cell r="H12791">
            <v>0</v>
          </cell>
          <cell r="I12791">
            <v>0</v>
          </cell>
          <cell r="J12791">
            <v>0</v>
          </cell>
          <cell r="K12791">
            <v>0</v>
          </cell>
          <cell r="L12791">
            <v>0</v>
          </cell>
          <cell r="M12791">
            <v>0</v>
          </cell>
          <cell r="N12791">
            <v>0</v>
          </cell>
          <cell r="O12791">
            <v>0</v>
          </cell>
          <cell r="P12791">
            <v>0</v>
          </cell>
          <cell r="Q12791">
            <v>0</v>
          </cell>
          <cell r="R12791">
            <v>0</v>
          </cell>
          <cell r="S12791">
            <v>0</v>
          </cell>
          <cell r="T12791">
            <v>0</v>
          </cell>
          <cell r="U12791">
            <v>0</v>
          </cell>
          <cell r="V12791">
            <v>0</v>
          </cell>
          <cell r="W12791">
            <v>0</v>
          </cell>
          <cell r="X12791">
            <v>0</v>
          </cell>
          <cell r="Y12791">
            <v>0</v>
          </cell>
          <cell r="Z12791">
            <v>0</v>
          </cell>
          <cell r="AA12791">
            <v>0</v>
          </cell>
          <cell r="AB12791">
            <v>0</v>
          </cell>
        </row>
        <row r="12795">
          <cell r="E12795">
            <v>0</v>
          </cell>
          <cell r="H12795">
            <v>0</v>
          </cell>
          <cell r="I12795">
            <v>0</v>
          </cell>
          <cell r="J12795">
            <v>0</v>
          </cell>
          <cell r="K12795">
            <v>0</v>
          </cell>
          <cell r="P12795">
            <v>0</v>
          </cell>
          <cell r="Q12795">
            <v>0</v>
          </cell>
          <cell r="R12795">
            <v>0</v>
          </cell>
          <cell r="S12795">
            <v>0</v>
          </cell>
          <cell r="T12795">
            <v>0</v>
          </cell>
          <cell r="U12795">
            <v>0</v>
          </cell>
          <cell r="V12795">
            <v>0</v>
          </cell>
          <cell r="W12795">
            <v>0</v>
          </cell>
          <cell r="X12795">
            <v>0</v>
          </cell>
          <cell r="Y12795">
            <v>0</v>
          </cell>
          <cell r="Z12795">
            <v>0</v>
          </cell>
          <cell r="AA12795">
            <v>0</v>
          </cell>
          <cell r="AB12795">
            <v>0</v>
          </cell>
        </row>
        <row r="12855">
          <cell r="E12855">
            <v>0</v>
          </cell>
          <cell r="H12855">
            <v>0</v>
          </cell>
          <cell r="I12855">
            <v>0</v>
          </cell>
          <cell r="J12855">
            <v>0</v>
          </cell>
          <cell r="K12855">
            <v>0</v>
          </cell>
          <cell r="L12855">
            <v>0</v>
          </cell>
          <cell r="M12855">
            <v>0</v>
          </cell>
          <cell r="N12855">
            <v>0</v>
          </cell>
          <cell r="O12855">
            <v>0</v>
          </cell>
          <cell r="P12855">
            <v>0</v>
          </cell>
          <cell r="Q12855">
            <v>0</v>
          </cell>
          <cell r="R12855">
            <v>0</v>
          </cell>
          <cell r="S12855">
            <v>0</v>
          </cell>
          <cell r="T12855">
            <v>0</v>
          </cell>
          <cell r="U12855">
            <v>0</v>
          </cell>
          <cell r="V12855">
            <v>0</v>
          </cell>
          <cell r="W12855">
            <v>0</v>
          </cell>
          <cell r="X12855">
            <v>0</v>
          </cell>
          <cell r="Y12855">
            <v>0</v>
          </cell>
          <cell r="Z12855">
            <v>0</v>
          </cell>
          <cell r="AA12855">
            <v>0</v>
          </cell>
          <cell r="AB12855">
            <v>0</v>
          </cell>
        </row>
        <row r="12931">
          <cell r="E12931">
            <v>638000</v>
          </cell>
          <cell r="H12931">
            <v>174969.72999999998</v>
          </cell>
          <cell r="I12931">
            <v>133221.56</v>
          </cell>
          <cell r="J12931">
            <v>101233.11</v>
          </cell>
          <cell r="K12931">
            <v>26803.14</v>
          </cell>
          <cell r="L12931">
            <v>0</v>
          </cell>
          <cell r="M12931">
            <v>0</v>
          </cell>
          <cell r="N12931">
            <v>0</v>
          </cell>
          <cell r="O12931">
            <v>0</v>
          </cell>
          <cell r="P12931">
            <v>0</v>
          </cell>
          <cell r="Q12931">
            <v>0</v>
          </cell>
          <cell r="R12931">
            <v>77098</v>
          </cell>
          <cell r="S12931">
            <v>97871.73</v>
          </cell>
          <cell r="T12931">
            <v>74421.14</v>
          </cell>
          <cell r="U12931">
            <v>74582.03</v>
          </cell>
          <cell r="V12931">
            <v>-15781.61</v>
          </cell>
          <cell r="W12931">
            <v>19026.86</v>
          </cell>
          <cell r="X12931">
            <v>36846.92</v>
          </cell>
          <cell r="Y12931">
            <v>45359.33</v>
          </cell>
          <cell r="Z12931">
            <v>26803.14</v>
          </cell>
          <cell r="AA12931">
            <v>0</v>
          </cell>
          <cell r="AB12931">
            <v>0</v>
          </cell>
        </row>
        <row r="12937">
          <cell r="E12937">
            <v>0</v>
          </cell>
          <cell r="H12937">
            <v>0</v>
          </cell>
          <cell r="I12937">
            <v>0</v>
          </cell>
          <cell r="J12937">
            <v>0</v>
          </cell>
          <cell r="K12937">
            <v>0</v>
          </cell>
          <cell r="L12937">
            <v>0</v>
          </cell>
          <cell r="M12937">
            <v>0</v>
          </cell>
          <cell r="N12937">
            <v>0</v>
          </cell>
          <cell r="O12937">
            <v>0</v>
          </cell>
          <cell r="P12937">
            <v>0</v>
          </cell>
          <cell r="Q12937">
            <v>0</v>
          </cell>
          <cell r="R12937">
            <v>0</v>
          </cell>
          <cell r="S12937">
            <v>0</v>
          </cell>
          <cell r="T12937">
            <v>0</v>
          </cell>
          <cell r="U12937">
            <v>0</v>
          </cell>
          <cell r="V12937">
            <v>0</v>
          </cell>
          <cell r="W12937">
            <v>0</v>
          </cell>
          <cell r="X12937">
            <v>0</v>
          </cell>
          <cell r="Y12937">
            <v>0</v>
          </cell>
          <cell r="Z12937">
            <v>0</v>
          </cell>
          <cell r="AA12937">
            <v>0</v>
          </cell>
          <cell r="AB12937">
            <v>0</v>
          </cell>
        </row>
        <row r="12966">
          <cell r="E12966">
            <v>0</v>
          </cell>
          <cell r="H12966">
            <v>0</v>
          </cell>
          <cell r="I12966">
            <v>0</v>
          </cell>
          <cell r="J12966">
            <v>0</v>
          </cell>
          <cell r="K12966">
            <v>0</v>
          </cell>
          <cell r="L12966">
            <v>0</v>
          </cell>
          <cell r="M12966">
            <v>0</v>
          </cell>
          <cell r="N12966">
            <v>0</v>
          </cell>
          <cell r="O12966">
            <v>0</v>
          </cell>
          <cell r="P12966">
            <v>0</v>
          </cell>
          <cell r="Q12966">
            <v>0</v>
          </cell>
          <cell r="R12966">
            <v>0</v>
          </cell>
          <cell r="S12966">
            <v>0</v>
          </cell>
          <cell r="T12966">
            <v>0</v>
          </cell>
          <cell r="U12966">
            <v>0</v>
          </cell>
          <cell r="V12966">
            <v>0</v>
          </cell>
          <cell r="W12966">
            <v>0</v>
          </cell>
          <cell r="X12966">
            <v>0</v>
          </cell>
          <cell r="Y12966">
            <v>0</v>
          </cell>
          <cell r="Z12966">
            <v>0</v>
          </cell>
          <cell r="AA12966">
            <v>0</v>
          </cell>
          <cell r="AB12966">
            <v>0</v>
          </cell>
        </row>
        <row r="12970">
          <cell r="E12970">
            <v>0</v>
          </cell>
          <cell r="H12970">
            <v>0</v>
          </cell>
          <cell r="I12970">
            <v>0</v>
          </cell>
          <cell r="J12970">
            <v>0</v>
          </cell>
          <cell r="K12970">
            <v>0</v>
          </cell>
          <cell r="P12970">
            <v>0</v>
          </cell>
          <cell r="Q12970">
            <v>0</v>
          </cell>
          <cell r="R12970">
            <v>0</v>
          </cell>
          <cell r="S12970">
            <v>0</v>
          </cell>
          <cell r="T12970">
            <v>0</v>
          </cell>
          <cell r="U12970">
            <v>0</v>
          </cell>
          <cell r="V12970">
            <v>0</v>
          </cell>
          <cell r="W12970">
            <v>0</v>
          </cell>
          <cell r="X12970">
            <v>0</v>
          </cell>
          <cell r="Y12970">
            <v>0</v>
          </cell>
          <cell r="Z12970">
            <v>0</v>
          </cell>
          <cell r="AA12970">
            <v>0</v>
          </cell>
          <cell r="AB12970">
            <v>0</v>
          </cell>
        </row>
        <row r="13030">
          <cell r="E13030">
            <v>0</v>
          </cell>
          <cell r="H13030">
            <v>0</v>
          </cell>
          <cell r="I13030">
            <v>0</v>
          </cell>
          <cell r="J13030">
            <v>0</v>
          </cell>
          <cell r="K13030">
            <v>0</v>
          </cell>
          <cell r="L13030">
            <v>0</v>
          </cell>
          <cell r="M13030">
            <v>0</v>
          </cell>
          <cell r="N13030">
            <v>0</v>
          </cell>
          <cell r="O13030">
            <v>0</v>
          </cell>
          <cell r="P13030">
            <v>0</v>
          </cell>
          <cell r="Q13030">
            <v>0</v>
          </cell>
          <cell r="R13030">
            <v>0</v>
          </cell>
          <cell r="S13030">
            <v>0</v>
          </cell>
          <cell r="T13030">
            <v>0</v>
          </cell>
          <cell r="U13030">
            <v>0</v>
          </cell>
          <cell r="V13030">
            <v>0</v>
          </cell>
          <cell r="W13030">
            <v>0</v>
          </cell>
          <cell r="X13030">
            <v>0</v>
          </cell>
          <cell r="Y13030">
            <v>0</v>
          </cell>
          <cell r="Z13030">
            <v>0</v>
          </cell>
          <cell r="AA13030">
            <v>0</v>
          </cell>
          <cell r="AB13030">
            <v>0</v>
          </cell>
        </row>
        <row r="13106">
          <cell r="E13106">
            <v>621000</v>
          </cell>
          <cell r="H13106">
            <v>287354.02</v>
          </cell>
          <cell r="I13106">
            <v>64274.47</v>
          </cell>
          <cell r="J13106">
            <v>107143.55</v>
          </cell>
          <cell r="K13106">
            <v>1554.5</v>
          </cell>
          <cell r="L13106">
            <v>0</v>
          </cell>
          <cell r="M13106">
            <v>0</v>
          </cell>
          <cell r="N13106">
            <v>0</v>
          </cell>
          <cell r="O13106">
            <v>0</v>
          </cell>
          <cell r="P13106">
            <v>0</v>
          </cell>
          <cell r="Q13106">
            <v>0</v>
          </cell>
          <cell r="R13106">
            <v>286104.02</v>
          </cell>
          <cell r="S13106">
            <v>1250</v>
          </cell>
          <cell r="T13106">
            <v>26798.12</v>
          </cell>
          <cell r="U13106">
            <v>37476.35</v>
          </cell>
          <cell r="V13106">
            <v>0</v>
          </cell>
          <cell r="W13106">
            <v>2750</v>
          </cell>
          <cell r="X13106">
            <v>109712</v>
          </cell>
          <cell r="Y13106">
            <v>-5318.4500000000007</v>
          </cell>
          <cell r="Z13106">
            <v>1554.5</v>
          </cell>
          <cell r="AA13106">
            <v>0</v>
          </cell>
          <cell r="AB13106">
            <v>0</v>
          </cell>
        </row>
        <row r="13112">
          <cell r="E13112">
            <v>0</v>
          </cell>
          <cell r="H13112">
            <v>0</v>
          </cell>
          <cell r="I13112">
            <v>0</v>
          </cell>
          <cell r="J13112">
            <v>0</v>
          </cell>
          <cell r="K13112">
            <v>0</v>
          </cell>
          <cell r="L13112">
            <v>0</v>
          </cell>
          <cell r="M13112">
            <v>0</v>
          </cell>
          <cell r="N13112">
            <v>0</v>
          </cell>
          <cell r="O13112">
            <v>0</v>
          </cell>
          <cell r="P13112">
            <v>0</v>
          </cell>
          <cell r="Q13112">
            <v>0</v>
          </cell>
          <cell r="R13112">
            <v>0</v>
          </cell>
          <cell r="S13112">
            <v>0</v>
          </cell>
          <cell r="T13112">
            <v>0</v>
          </cell>
          <cell r="U13112">
            <v>0</v>
          </cell>
          <cell r="V13112">
            <v>0</v>
          </cell>
          <cell r="W13112">
            <v>0</v>
          </cell>
          <cell r="X13112">
            <v>0</v>
          </cell>
          <cell r="Y13112">
            <v>0</v>
          </cell>
          <cell r="Z13112">
            <v>0</v>
          </cell>
          <cell r="AA13112">
            <v>0</v>
          </cell>
          <cell r="AB13112">
            <v>0</v>
          </cell>
        </row>
        <row r="13141">
          <cell r="E13141">
            <v>0</v>
          </cell>
          <cell r="H13141">
            <v>0</v>
          </cell>
          <cell r="I13141">
            <v>0</v>
          </cell>
          <cell r="J13141">
            <v>0</v>
          </cell>
          <cell r="K13141">
            <v>0</v>
          </cell>
          <cell r="L13141">
            <v>0</v>
          </cell>
          <cell r="M13141">
            <v>0</v>
          </cell>
          <cell r="N13141">
            <v>0</v>
          </cell>
          <cell r="O13141">
            <v>0</v>
          </cell>
          <cell r="P13141">
            <v>0</v>
          </cell>
          <cell r="Q13141">
            <v>0</v>
          </cell>
          <cell r="R13141">
            <v>0</v>
          </cell>
          <cell r="S13141">
            <v>0</v>
          </cell>
          <cell r="T13141">
            <v>0</v>
          </cell>
          <cell r="U13141">
            <v>0</v>
          </cell>
          <cell r="V13141">
            <v>0</v>
          </cell>
          <cell r="W13141">
            <v>0</v>
          </cell>
          <cell r="X13141">
            <v>0</v>
          </cell>
          <cell r="Y13141">
            <v>0</v>
          </cell>
          <cell r="Z13141">
            <v>0</v>
          </cell>
          <cell r="AA13141">
            <v>0</v>
          </cell>
          <cell r="AB13141">
            <v>0</v>
          </cell>
        </row>
        <row r="13145">
          <cell r="E13145">
            <v>0</v>
          </cell>
          <cell r="H13145">
            <v>0</v>
          </cell>
          <cell r="I13145">
            <v>0</v>
          </cell>
          <cell r="J13145">
            <v>0</v>
          </cell>
          <cell r="K13145">
            <v>0</v>
          </cell>
          <cell r="P13145">
            <v>0</v>
          </cell>
          <cell r="Q13145">
            <v>0</v>
          </cell>
          <cell r="R13145">
            <v>0</v>
          </cell>
          <cell r="S13145">
            <v>0</v>
          </cell>
          <cell r="T13145">
            <v>0</v>
          </cell>
          <cell r="U13145">
            <v>0</v>
          </cell>
          <cell r="V13145">
            <v>0</v>
          </cell>
          <cell r="W13145">
            <v>0</v>
          </cell>
          <cell r="X13145">
            <v>0</v>
          </cell>
          <cell r="Y13145">
            <v>0</v>
          </cell>
          <cell r="Z13145">
            <v>0</v>
          </cell>
          <cell r="AA13145">
            <v>0</v>
          </cell>
          <cell r="AB13145">
            <v>0</v>
          </cell>
        </row>
        <row r="13205">
          <cell r="E13205">
            <v>0</v>
          </cell>
          <cell r="H13205">
            <v>0</v>
          </cell>
          <cell r="I13205">
            <v>0</v>
          </cell>
          <cell r="J13205">
            <v>0</v>
          </cell>
          <cell r="K13205">
            <v>0</v>
          </cell>
          <cell r="L13205">
            <v>0</v>
          </cell>
          <cell r="M13205">
            <v>0</v>
          </cell>
          <cell r="N13205">
            <v>0</v>
          </cell>
          <cell r="O13205">
            <v>0</v>
          </cell>
          <cell r="P13205">
            <v>0</v>
          </cell>
          <cell r="Q13205">
            <v>0</v>
          </cell>
          <cell r="R13205">
            <v>0</v>
          </cell>
          <cell r="S13205">
            <v>0</v>
          </cell>
          <cell r="T13205">
            <v>0</v>
          </cell>
          <cell r="U13205">
            <v>0</v>
          </cell>
          <cell r="V13205">
            <v>0</v>
          </cell>
          <cell r="W13205">
            <v>0</v>
          </cell>
          <cell r="X13205">
            <v>0</v>
          </cell>
          <cell r="Y13205">
            <v>0</v>
          </cell>
          <cell r="Z13205">
            <v>0</v>
          </cell>
          <cell r="AA13205">
            <v>0</v>
          </cell>
          <cell r="AB13205">
            <v>0</v>
          </cell>
        </row>
        <row r="13281">
          <cell r="E13281">
            <v>707000</v>
          </cell>
          <cell r="H13281">
            <v>125260.07</v>
          </cell>
          <cell r="I13281">
            <v>38479.75</v>
          </cell>
          <cell r="J13281">
            <v>170862.18</v>
          </cell>
          <cell r="K13281">
            <v>193474.5</v>
          </cell>
          <cell r="L13281">
            <v>0</v>
          </cell>
          <cell r="M13281">
            <v>0</v>
          </cell>
          <cell r="N13281">
            <v>0</v>
          </cell>
          <cell r="O13281">
            <v>0</v>
          </cell>
          <cell r="P13281">
            <v>0</v>
          </cell>
          <cell r="Q13281">
            <v>0</v>
          </cell>
          <cell r="R13281">
            <v>47528.07</v>
          </cell>
          <cell r="S13281">
            <v>77732</v>
          </cell>
          <cell r="T13281">
            <v>23988</v>
          </cell>
          <cell r="U13281">
            <v>5485</v>
          </cell>
          <cell r="V13281">
            <v>9006.75</v>
          </cell>
          <cell r="W13281">
            <v>32569.63</v>
          </cell>
          <cell r="X13281">
            <v>60120.25</v>
          </cell>
          <cell r="Y13281">
            <v>78172.3</v>
          </cell>
          <cell r="Z13281">
            <v>193474.5</v>
          </cell>
          <cell r="AA13281">
            <v>0</v>
          </cell>
          <cell r="AB13281">
            <v>0</v>
          </cell>
        </row>
        <row r="13287">
          <cell r="E13287">
            <v>0</v>
          </cell>
          <cell r="H13287">
            <v>0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0</v>
          </cell>
          <cell r="R13287">
            <v>0</v>
          </cell>
          <cell r="S13287">
            <v>0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316">
          <cell r="E13316">
            <v>0</v>
          </cell>
          <cell r="H13316">
            <v>0</v>
          </cell>
          <cell r="I13316">
            <v>0</v>
          </cell>
          <cell r="J13316">
            <v>0</v>
          </cell>
          <cell r="K13316">
            <v>0</v>
          </cell>
          <cell r="L13316">
            <v>0</v>
          </cell>
          <cell r="M13316">
            <v>0</v>
          </cell>
          <cell r="N13316">
            <v>0</v>
          </cell>
          <cell r="O13316">
            <v>0</v>
          </cell>
          <cell r="P13316">
            <v>0</v>
          </cell>
          <cell r="Q13316">
            <v>0</v>
          </cell>
          <cell r="R13316">
            <v>0</v>
          </cell>
          <cell r="S13316">
            <v>0</v>
          </cell>
          <cell r="T13316">
            <v>0</v>
          </cell>
          <cell r="U13316">
            <v>0</v>
          </cell>
          <cell r="V13316">
            <v>0</v>
          </cell>
          <cell r="W13316">
            <v>0</v>
          </cell>
          <cell r="X13316">
            <v>0</v>
          </cell>
          <cell r="Y13316">
            <v>0</v>
          </cell>
          <cell r="Z13316">
            <v>0</v>
          </cell>
          <cell r="AA13316">
            <v>0</v>
          </cell>
          <cell r="AB13316">
            <v>0</v>
          </cell>
        </row>
        <row r="13320">
          <cell r="E13320">
            <v>0</v>
          </cell>
          <cell r="H13320">
            <v>0</v>
          </cell>
          <cell r="I13320">
            <v>0</v>
          </cell>
          <cell r="J13320">
            <v>0</v>
          </cell>
          <cell r="K13320">
            <v>0</v>
          </cell>
          <cell r="P13320">
            <v>0</v>
          </cell>
          <cell r="Q13320">
            <v>0</v>
          </cell>
          <cell r="R13320">
            <v>0</v>
          </cell>
          <cell r="S13320">
            <v>0</v>
          </cell>
          <cell r="T13320">
            <v>0</v>
          </cell>
          <cell r="U13320">
            <v>0</v>
          </cell>
          <cell r="V13320">
            <v>0</v>
          </cell>
          <cell r="W13320">
            <v>0</v>
          </cell>
          <cell r="X13320">
            <v>0</v>
          </cell>
          <cell r="Y13320">
            <v>0</v>
          </cell>
          <cell r="Z13320">
            <v>0</v>
          </cell>
          <cell r="AA13320">
            <v>0</v>
          </cell>
          <cell r="AB13320">
            <v>0</v>
          </cell>
        </row>
        <row r="13380">
          <cell r="E13380">
            <v>0</v>
          </cell>
          <cell r="H13380">
            <v>0</v>
          </cell>
          <cell r="I13380">
            <v>0</v>
          </cell>
          <cell r="J13380">
            <v>0</v>
          </cell>
          <cell r="K13380">
            <v>0</v>
          </cell>
          <cell r="L13380">
            <v>0</v>
          </cell>
          <cell r="M13380">
            <v>0</v>
          </cell>
          <cell r="N13380">
            <v>0</v>
          </cell>
          <cell r="O13380">
            <v>0</v>
          </cell>
          <cell r="P13380">
            <v>0</v>
          </cell>
          <cell r="Q13380">
            <v>0</v>
          </cell>
          <cell r="R13380">
            <v>0</v>
          </cell>
          <cell r="S13380">
            <v>0</v>
          </cell>
          <cell r="T13380">
            <v>0</v>
          </cell>
          <cell r="U13380">
            <v>0</v>
          </cell>
          <cell r="V13380">
            <v>0</v>
          </cell>
          <cell r="W13380">
            <v>0</v>
          </cell>
          <cell r="X13380">
            <v>0</v>
          </cell>
          <cell r="Y13380">
            <v>0</v>
          </cell>
          <cell r="Z13380">
            <v>0</v>
          </cell>
          <cell r="AA13380">
            <v>0</v>
          </cell>
          <cell r="AB13380">
            <v>0</v>
          </cell>
        </row>
        <row r="13456">
          <cell r="E13456">
            <v>698000</v>
          </cell>
          <cell r="H13456">
            <v>112224.32000000001</v>
          </cell>
          <cell r="I13456">
            <v>53557.4</v>
          </cell>
          <cell r="J13456">
            <v>96695.1</v>
          </cell>
          <cell r="K13456">
            <v>72528.88</v>
          </cell>
          <cell r="L13456">
            <v>0</v>
          </cell>
          <cell r="M13456">
            <v>0</v>
          </cell>
          <cell r="N13456">
            <v>0</v>
          </cell>
          <cell r="O13456">
            <v>0</v>
          </cell>
          <cell r="P13456">
            <v>0</v>
          </cell>
          <cell r="Q13456">
            <v>0</v>
          </cell>
          <cell r="R13456">
            <v>59566.32</v>
          </cell>
          <cell r="S13456">
            <v>52658</v>
          </cell>
          <cell r="T13456">
            <v>32155.4</v>
          </cell>
          <cell r="U13456">
            <v>7937</v>
          </cell>
          <cell r="V13456">
            <v>13465</v>
          </cell>
          <cell r="W13456">
            <v>35000.259999999995</v>
          </cell>
          <cell r="X13456">
            <v>28170.48</v>
          </cell>
          <cell r="Y13456">
            <v>33524.36</v>
          </cell>
          <cell r="Z13456">
            <v>72528.88</v>
          </cell>
          <cell r="AA13456">
            <v>0</v>
          </cell>
          <cell r="AB13456">
            <v>0</v>
          </cell>
        </row>
        <row r="13462">
          <cell r="E13462">
            <v>0</v>
          </cell>
          <cell r="H13462">
            <v>0</v>
          </cell>
          <cell r="I13462">
            <v>0</v>
          </cell>
          <cell r="J13462">
            <v>0</v>
          </cell>
          <cell r="K13462">
            <v>0</v>
          </cell>
          <cell r="L13462">
            <v>0</v>
          </cell>
          <cell r="M13462">
            <v>0</v>
          </cell>
          <cell r="N13462">
            <v>0</v>
          </cell>
          <cell r="O13462">
            <v>0</v>
          </cell>
          <cell r="P13462">
            <v>0</v>
          </cell>
          <cell r="Q13462">
            <v>0</v>
          </cell>
          <cell r="R13462">
            <v>0</v>
          </cell>
          <cell r="S13462">
            <v>0</v>
          </cell>
          <cell r="T13462">
            <v>0</v>
          </cell>
          <cell r="U13462">
            <v>0</v>
          </cell>
          <cell r="V13462">
            <v>0</v>
          </cell>
          <cell r="W13462">
            <v>0</v>
          </cell>
          <cell r="X13462">
            <v>0</v>
          </cell>
          <cell r="Y13462">
            <v>0</v>
          </cell>
          <cell r="Z13462">
            <v>0</v>
          </cell>
          <cell r="AA13462">
            <v>0</v>
          </cell>
          <cell r="AB13462">
            <v>0</v>
          </cell>
        </row>
        <row r="13491">
          <cell r="E13491">
            <v>0</v>
          </cell>
          <cell r="H13491">
            <v>0</v>
          </cell>
          <cell r="I13491">
            <v>0</v>
          </cell>
          <cell r="J13491">
            <v>0</v>
          </cell>
          <cell r="K13491">
            <v>0</v>
          </cell>
          <cell r="L13491">
            <v>0</v>
          </cell>
          <cell r="M13491">
            <v>0</v>
          </cell>
          <cell r="N13491">
            <v>0</v>
          </cell>
          <cell r="O13491">
            <v>0</v>
          </cell>
          <cell r="P13491">
            <v>0</v>
          </cell>
          <cell r="Q13491">
            <v>0</v>
          </cell>
          <cell r="R13491">
            <v>0</v>
          </cell>
          <cell r="S13491">
            <v>0</v>
          </cell>
          <cell r="T13491">
            <v>0</v>
          </cell>
          <cell r="U13491">
            <v>0</v>
          </cell>
          <cell r="V13491">
            <v>0</v>
          </cell>
          <cell r="W13491">
            <v>0</v>
          </cell>
          <cell r="X13491">
            <v>0</v>
          </cell>
          <cell r="Y13491">
            <v>0</v>
          </cell>
          <cell r="Z13491">
            <v>0</v>
          </cell>
          <cell r="AA13491">
            <v>0</v>
          </cell>
          <cell r="AB13491">
            <v>0</v>
          </cell>
        </row>
        <row r="13495">
          <cell r="E13495">
            <v>0</v>
          </cell>
          <cell r="H13495">
            <v>0</v>
          </cell>
          <cell r="I13495">
            <v>0</v>
          </cell>
          <cell r="J13495">
            <v>0</v>
          </cell>
          <cell r="K13495">
            <v>0</v>
          </cell>
          <cell r="P13495">
            <v>0</v>
          </cell>
          <cell r="Q13495">
            <v>0</v>
          </cell>
          <cell r="R13495">
            <v>0</v>
          </cell>
          <cell r="S13495">
            <v>0</v>
          </cell>
          <cell r="T13495">
            <v>0</v>
          </cell>
          <cell r="U13495">
            <v>0</v>
          </cell>
          <cell r="V13495">
            <v>0</v>
          </cell>
          <cell r="W13495">
            <v>0</v>
          </cell>
          <cell r="X13495">
            <v>0</v>
          </cell>
          <cell r="Y13495">
            <v>0</v>
          </cell>
          <cell r="Z13495">
            <v>0</v>
          </cell>
          <cell r="AA13495">
            <v>0</v>
          </cell>
          <cell r="AB13495">
            <v>0</v>
          </cell>
        </row>
        <row r="13555">
          <cell r="E13555">
            <v>0</v>
          </cell>
          <cell r="H13555">
            <v>0</v>
          </cell>
          <cell r="I13555">
            <v>0</v>
          </cell>
          <cell r="J13555">
            <v>0</v>
          </cell>
          <cell r="K13555">
            <v>0</v>
          </cell>
          <cell r="L13555">
            <v>0</v>
          </cell>
          <cell r="M13555">
            <v>0</v>
          </cell>
          <cell r="N13555">
            <v>0</v>
          </cell>
          <cell r="O13555">
            <v>0</v>
          </cell>
          <cell r="P13555">
            <v>0</v>
          </cell>
          <cell r="Q13555">
            <v>0</v>
          </cell>
          <cell r="R13555">
            <v>0</v>
          </cell>
          <cell r="S13555">
            <v>0</v>
          </cell>
          <cell r="T13555">
            <v>0</v>
          </cell>
          <cell r="U13555">
            <v>0</v>
          </cell>
          <cell r="V13555">
            <v>0</v>
          </cell>
          <cell r="W13555">
            <v>0</v>
          </cell>
          <cell r="X13555">
            <v>0</v>
          </cell>
          <cell r="Y13555">
            <v>0</v>
          </cell>
          <cell r="Z13555">
            <v>0</v>
          </cell>
          <cell r="AA13555">
            <v>0</v>
          </cell>
          <cell r="AB13555">
            <v>0</v>
          </cell>
        </row>
        <row r="13631">
          <cell r="E13631">
            <v>1552000</v>
          </cell>
          <cell r="H13631">
            <v>204520.78</v>
          </cell>
          <cell r="I13631">
            <v>644992.36</v>
          </cell>
          <cell r="J13631">
            <v>300442.08</v>
          </cell>
          <cell r="K13631">
            <v>182083.55000000005</v>
          </cell>
          <cell r="L13631">
            <v>0</v>
          </cell>
          <cell r="M13631">
            <v>0</v>
          </cell>
          <cell r="N13631">
            <v>0</v>
          </cell>
          <cell r="O13631">
            <v>0</v>
          </cell>
          <cell r="P13631">
            <v>0</v>
          </cell>
          <cell r="Q13631">
            <v>0</v>
          </cell>
          <cell r="R13631">
            <v>88690.45</v>
          </cell>
          <cell r="S13631">
            <v>115830.33</v>
          </cell>
          <cell r="T13631">
            <v>87626.76</v>
          </cell>
          <cell r="U13631">
            <v>198758.09</v>
          </cell>
          <cell r="V13631">
            <v>358607.50999999995</v>
          </cell>
          <cell r="W13631">
            <v>27251.77</v>
          </cell>
          <cell r="X13631">
            <v>90726.9</v>
          </cell>
          <cell r="Y13631">
            <v>182463.41</v>
          </cell>
          <cell r="Z13631">
            <v>182083.55000000005</v>
          </cell>
          <cell r="AA13631">
            <v>0</v>
          </cell>
          <cell r="AB13631">
            <v>0</v>
          </cell>
        </row>
        <row r="13637">
          <cell r="E13637">
            <v>0</v>
          </cell>
          <cell r="H13637">
            <v>0</v>
          </cell>
          <cell r="I13637">
            <v>0</v>
          </cell>
          <cell r="J13637">
            <v>0</v>
          </cell>
          <cell r="K13637">
            <v>0</v>
          </cell>
          <cell r="L13637">
            <v>0</v>
          </cell>
          <cell r="M13637">
            <v>0</v>
          </cell>
          <cell r="N13637">
            <v>0</v>
          </cell>
          <cell r="O13637">
            <v>0</v>
          </cell>
          <cell r="P13637">
            <v>0</v>
          </cell>
          <cell r="Q13637">
            <v>0</v>
          </cell>
          <cell r="R13637">
            <v>0</v>
          </cell>
          <cell r="S13637">
            <v>0</v>
          </cell>
          <cell r="T13637">
            <v>0</v>
          </cell>
          <cell r="U13637">
            <v>0</v>
          </cell>
          <cell r="V13637">
            <v>0</v>
          </cell>
          <cell r="W13637">
            <v>0</v>
          </cell>
          <cell r="X13637">
            <v>0</v>
          </cell>
          <cell r="Y13637">
            <v>0</v>
          </cell>
          <cell r="Z13637">
            <v>0</v>
          </cell>
          <cell r="AA13637">
            <v>0</v>
          </cell>
          <cell r="AB13637">
            <v>0</v>
          </cell>
        </row>
        <row r="13666">
          <cell r="E13666">
            <v>0</v>
          </cell>
          <cell r="H13666">
            <v>0</v>
          </cell>
          <cell r="I13666">
            <v>0</v>
          </cell>
          <cell r="J13666">
            <v>0</v>
          </cell>
          <cell r="K13666">
            <v>0</v>
          </cell>
          <cell r="L13666">
            <v>0</v>
          </cell>
          <cell r="M13666">
            <v>0</v>
          </cell>
          <cell r="N13666">
            <v>0</v>
          </cell>
          <cell r="O13666">
            <v>0</v>
          </cell>
          <cell r="P13666">
            <v>0</v>
          </cell>
          <cell r="Q13666">
            <v>0</v>
          </cell>
          <cell r="R13666">
            <v>0</v>
          </cell>
          <cell r="S13666">
            <v>0</v>
          </cell>
          <cell r="T13666">
            <v>0</v>
          </cell>
          <cell r="U13666">
            <v>0</v>
          </cell>
          <cell r="V13666">
            <v>0</v>
          </cell>
          <cell r="W13666">
            <v>0</v>
          </cell>
          <cell r="X13666">
            <v>0</v>
          </cell>
          <cell r="Y13666">
            <v>0</v>
          </cell>
          <cell r="Z13666">
            <v>0</v>
          </cell>
          <cell r="AA13666">
            <v>0</v>
          </cell>
          <cell r="AB13666">
            <v>0</v>
          </cell>
        </row>
        <row r="13670">
          <cell r="E13670">
            <v>0</v>
          </cell>
          <cell r="H13670">
            <v>0</v>
          </cell>
          <cell r="I13670">
            <v>0</v>
          </cell>
          <cell r="J13670">
            <v>0</v>
          </cell>
          <cell r="K13670">
            <v>0</v>
          </cell>
          <cell r="P13670">
            <v>0</v>
          </cell>
          <cell r="Q13670">
            <v>0</v>
          </cell>
          <cell r="R13670">
            <v>0</v>
          </cell>
          <cell r="S13670">
            <v>0</v>
          </cell>
          <cell r="T13670">
            <v>0</v>
          </cell>
          <cell r="U13670">
            <v>0</v>
          </cell>
          <cell r="V13670">
            <v>0</v>
          </cell>
          <cell r="W13670">
            <v>0</v>
          </cell>
          <cell r="X13670">
            <v>0</v>
          </cell>
          <cell r="Y13670">
            <v>0</v>
          </cell>
          <cell r="Z13670">
            <v>0</v>
          </cell>
          <cell r="AA13670">
            <v>0</v>
          </cell>
          <cell r="AB13670">
            <v>0</v>
          </cell>
        </row>
        <row r="13730">
          <cell r="E13730">
            <v>0</v>
          </cell>
          <cell r="H13730">
            <v>0</v>
          </cell>
          <cell r="I13730">
            <v>0</v>
          </cell>
          <cell r="J13730">
            <v>0</v>
          </cell>
          <cell r="K13730">
            <v>0</v>
          </cell>
          <cell r="L13730">
            <v>0</v>
          </cell>
          <cell r="M13730">
            <v>0</v>
          </cell>
          <cell r="N13730">
            <v>0</v>
          </cell>
          <cell r="O13730">
            <v>0</v>
          </cell>
          <cell r="P13730">
            <v>0</v>
          </cell>
          <cell r="Q13730">
            <v>0</v>
          </cell>
          <cell r="R13730">
            <v>0</v>
          </cell>
          <cell r="S13730">
            <v>0</v>
          </cell>
          <cell r="T13730">
            <v>0</v>
          </cell>
          <cell r="U13730">
            <v>0</v>
          </cell>
          <cell r="V13730">
            <v>0</v>
          </cell>
          <cell r="W13730">
            <v>0</v>
          </cell>
          <cell r="X13730">
            <v>0</v>
          </cell>
          <cell r="Y13730">
            <v>0</v>
          </cell>
          <cell r="Z13730">
            <v>0</v>
          </cell>
          <cell r="AA13730">
            <v>0</v>
          </cell>
          <cell r="AB13730">
            <v>0</v>
          </cell>
        </row>
        <row r="13806">
          <cell r="E13806">
            <v>810000</v>
          </cell>
          <cell r="H13806">
            <v>89718.6</v>
          </cell>
          <cell r="I13806">
            <v>68813.149999999994</v>
          </cell>
          <cell r="J13806">
            <v>140689.33000000002</v>
          </cell>
          <cell r="K13806">
            <v>64445</v>
          </cell>
          <cell r="L13806">
            <v>0</v>
          </cell>
          <cell r="M13806">
            <v>0</v>
          </cell>
          <cell r="N13806">
            <v>0</v>
          </cell>
          <cell r="O13806">
            <v>0</v>
          </cell>
          <cell r="P13806">
            <v>0</v>
          </cell>
          <cell r="Q13806">
            <v>0</v>
          </cell>
          <cell r="R13806">
            <v>0</v>
          </cell>
          <cell r="S13806">
            <v>89718.6</v>
          </cell>
          <cell r="T13806">
            <v>15518.15</v>
          </cell>
          <cell r="U13806">
            <v>15150</v>
          </cell>
          <cell r="V13806">
            <v>38145</v>
          </cell>
          <cell r="W13806">
            <v>84619.33</v>
          </cell>
          <cell r="X13806">
            <v>27180</v>
          </cell>
          <cell r="Y13806">
            <v>28890</v>
          </cell>
          <cell r="Z13806">
            <v>64445</v>
          </cell>
          <cell r="AA13806">
            <v>0</v>
          </cell>
          <cell r="AB13806">
            <v>0</v>
          </cell>
        </row>
        <row r="13812">
          <cell r="E13812">
            <v>0</v>
          </cell>
          <cell r="H13812">
            <v>0</v>
          </cell>
          <cell r="I13812">
            <v>0</v>
          </cell>
          <cell r="J13812">
            <v>0</v>
          </cell>
          <cell r="K13812">
            <v>0</v>
          </cell>
          <cell r="L13812">
            <v>0</v>
          </cell>
          <cell r="M13812">
            <v>0</v>
          </cell>
          <cell r="N13812">
            <v>0</v>
          </cell>
          <cell r="O13812">
            <v>0</v>
          </cell>
          <cell r="P13812">
            <v>0</v>
          </cell>
          <cell r="Q13812">
            <v>0</v>
          </cell>
          <cell r="R13812">
            <v>0</v>
          </cell>
          <cell r="S13812">
            <v>0</v>
          </cell>
          <cell r="T13812">
            <v>0</v>
          </cell>
          <cell r="U13812">
            <v>0</v>
          </cell>
          <cell r="V13812">
            <v>0</v>
          </cell>
          <cell r="W13812">
            <v>0</v>
          </cell>
          <cell r="X13812">
            <v>0</v>
          </cell>
          <cell r="Y13812">
            <v>0</v>
          </cell>
          <cell r="Z13812">
            <v>0</v>
          </cell>
          <cell r="AA13812">
            <v>0</v>
          </cell>
          <cell r="AB13812">
            <v>0</v>
          </cell>
        </row>
        <row r="13841">
          <cell r="E13841">
            <v>0</v>
          </cell>
          <cell r="H13841">
            <v>0</v>
          </cell>
          <cell r="I13841">
            <v>0</v>
          </cell>
          <cell r="J13841">
            <v>0</v>
          </cell>
          <cell r="K13841">
            <v>0</v>
          </cell>
          <cell r="L13841">
            <v>0</v>
          </cell>
          <cell r="M13841">
            <v>0</v>
          </cell>
          <cell r="N13841">
            <v>0</v>
          </cell>
          <cell r="O13841">
            <v>0</v>
          </cell>
          <cell r="P13841">
            <v>0</v>
          </cell>
          <cell r="Q13841">
            <v>0</v>
          </cell>
          <cell r="R13841">
            <v>0</v>
          </cell>
          <cell r="S13841">
            <v>0</v>
          </cell>
          <cell r="T13841">
            <v>0</v>
          </cell>
          <cell r="U13841">
            <v>0</v>
          </cell>
          <cell r="V13841">
            <v>0</v>
          </cell>
          <cell r="W13841">
            <v>0</v>
          </cell>
          <cell r="X13841">
            <v>0</v>
          </cell>
          <cell r="Y13841">
            <v>0</v>
          </cell>
          <cell r="Z13841">
            <v>0</v>
          </cell>
          <cell r="AA13841">
            <v>0</v>
          </cell>
          <cell r="AB13841">
            <v>0</v>
          </cell>
        </row>
        <row r="13845">
          <cell r="E13845">
            <v>0</v>
          </cell>
          <cell r="H13845">
            <v>0</v>
          </cell>
          <cell r="I13845">
            <v>0</v>
          </cell>
          <cell r="J13845">
            <v>0</v>
          </cell>
          <cell r="K13845">
            <v>0</v>
          </cell>
          <cell r="P13845">
            <v>0</v>
          </cell>
          <cell r="Q13845">
            <v>0</v>
          </cell>
          <cell r="R13845">
            <v>0</v>
          </cell>
          <cell r="S13845">
            <v>0</v>
          </cell>
          <cell r="T13845">
            <v>0</v>
          </cell>
          <cell r="U13845">
            <v>0</v>
          </cell>
          <cell r="V13845">
            <v>0</v>
          </cell>
          <cell r="W13845">
            <v>0</v>
          </cell>
          <cell r="X13845">
            <v>0</v>
          </cell>
          <cell r="Y13845">
            <v>0</v>
          </cell>
          <cell r="Z13845">
            <v>0</v>
          </cell>
          <cell r="AA13845">
            <v>0</v>
          </cell>
          <cell r="AB13845">
            <v>0</v>
          </cell>
        </row>
        <row r="13905">
          <cell r="E13905">
            <v>0</v>
          </cell>
          <cell r="H13905">
            <v>0</v>
          </cell>
          <cell r="I13905">
            <v>0</v>
          </cell>
          <cell r="J13905">
            <v>0</v>
          </cell>
          <cell r="K13905">
            <v>0</v>
          </cell>
          <cell r="L13905">
            <v>0</v>
          </cell>
          <cell r="M13905">
            <v>0</v>
          </cell>
          <cell r="N13905">
            <v>0</v>
          </cell>
          <cell r="O13905">
            <v>0</v>
          </cell>
          <cell r="P13905">
            <v>0</v>
          </cell>
          <cell r="Q13905">
            <v>0</v>
          </cell>
          <cell r="R13905">
            <v>0</v>
          </cell>
          <cell r="S13905">
            <v>0</v>
          </cell>
          <cell r="T13905">
            <v>0</v>
          </cell>
          <cell r="U13905">
            <v>0</v>
          </cell>
          <cell r="V13905">
            <v>0</v>
          </cell>
          <cell r="W13905">
            <v>0</v>
          </cell>
          <cell r="X13905">
            <v>0</v>
          </cell>
          <cell r="Y13905">
            <v>0</v>
          </cell>
          <cell r="Z13905">
            <v>0</v>
          </cell>
          <cell r="AA13905">
            <v>0</v>
          </cell>
          <cell r="AB13905">
            <v>0</v>
          </cell>
        </row>
        <row r="13981">
          <cell r="E13981">
            <v>638000</v>
          </cell>
          <cell r="H13981">
            <v>143769</v>
          </cell>
          <cell r="I13981">
            <v>282557</v>
          </cell>
          <cell r="J13981">
            <v>28273.870000000003</v>
          </cell>
          <cell r="K13981">
            <v>25873.87</v>
          </cell>
          <cell r="L13981">
            <v>0</v>
          </cell>
          <cell r="M13981">
            <v>0</v>
          </cell>
          <cell r="N13981">
            <v>0</v>
          </cell>
          <cell r="O13981">
            <v>0</v>
          </cell>
          <cell r="P13981">
            <v>0</v>
          </cell>
          <cell r="Q13981">
            <v>0</v>
          </cell>
          <cell r="R13981">
            <v>60994</v>
          </cell>
          <cell r="S13981">
            <v>82775</v>
          </cell>
          <cell r="T13981">
            <v>58359</v>
          </cell>
          <cell r="U13981">
            <v>135259</v>
          </cell>
          <cell r="V13981">
            <v>88939</v>
          </cell>
          <cell r="W13981">
            <v>20369</v>
          </cell>
          <cell r="X13981">
            <v>23319</v>
          </cell>
          <cell r="Y13981">
            <v>-15414.129999999997</v>
          </cell>
          <cell r="Z13981">
            <v>25873.87</v>
          </cell>
          <cell r="AA13981">
            <v>0</v>
          </cell>
          <cell r="AB13981">
            <v>0</v>
          </cell>
        </row>
        <row r="13987">
          <cell r="E13987">
            <v>0</v>
          </cell>
          <cell r="H13987">
            <v>0</v>
          </cell>
          <cell r="I13987">
            <v>0</v>
          </cell>
          <cell r="J13987">
            <v>0</v>
          </cell>
          <cell r="K13987">
            <v>0</v>
          </cell>
          <cell r="L13987">
            <v>0</v>
          </cell>
          <cell r="M13987">
            <v>0</v>
          </cell>
          <cell r="N13987">
            <v>0</v>
          </cell>
          <cell r="O13987">
            <v>0</v>
          </cell>
          <cell r="P13987">
            <v>0</v>
          </cell>
          <cell r="Q13987">
            <v>0</v>
          </cell>
          <cell r="R13987">
            <v>0</v>
          </cell>
          <cell r="S13987">
            <v>0</v>
          </cell>
          <cell r="T13987">
            <v>0</v>
          </cell>
          <cell r="U13987">
            <v>0</v>
          </cell>
          <cell r="V13987">
            <v>0</v>
          </cell>
          <cell r="W13987">
            <v>0</v>
          </cell>
          <cell r="X13987">
            <v>0</v>
          </cell>
          <cell r="Y13987">
            <v>0</v>
          </cell>
          <cell r="Z13987">
            <v>0</v>
          </cell>
          <cell r="AA13987">
            <v>0</v>
          </cell>
          <cell r="AB13987">
            <v>0</v>
          </cell>
        </row>
        <row r="14016">
          <cell r="E14016">
            <v>0</v>
          </cell>
          <cell r="H14016">
            <v>0</v>
          </cell>
          <cell r="I14016">
            <v>0</v>
          </cell>
          <cell r="J14016">
            <v>0</v>
          </cell>
          <cell r="K14016">
            <v>0</v>
          </cell>
          <cell r="L14016">
            <v>0</v>
          </cell>
          <cell r="M14016">
            <v>0</v>
          </cell>
          <cell r="N14016">
            <v>0</v>
          </cell>
          <cell r="O14016">
            <v>0</v>
          </cell>
          <cell r="P14016">
            <v>0</v>
          </cell>
          <cell r="Q14016">
            <v>0</v>
          </cell>
          <cell r="R14016">
            <v>0</v>
          </cell>
          <cell r="S14016">
            <v>0</v>
          </cell>
          <cell r="T14016">
            <v>0</v>
          </cell>
          <cell r="U14016">
            <v>0</v>
          </cell>
          <cell r="V14016">
            <v>0</v>
          </cell>
          <cell r="W14016">
            <v>0</v>
          </cell>
          <cell r="X14016">
            <v>0</v>
          </cell>
          <cell r="Y14016">
            <v>0</v>
          </cell>
          <cell r="Z14016">
            <v>0</v>
          </cell>
          <cell r="AA14016">
            <v>0</v>
          </cell>
          <cell r="AB14016">
            <v>0</v>
          </cell>
        </row>
        <row r="14020">
          <cell r="E14020">
            <v>0</v>
          </cell>
          <cell r="H14020">
            <v>0</v>
          </cell>
          <cell r="I14020">
            <v>0</v>
          </cell>
          <cell r="J14020">
            <v>0</v>
          </cell>
          <cell r="K14020">
            <v>0</v>
          </cell>
          <cell r="P14020">
            <v>0</v>
          </cell>
          <cell r="Q14020">
            <v>0</v>
          </cell>
          <cell r="R14020">
            <v>0</v>
          </cell>
          <cell r="S14020">
            <v>0</v>
          </cell>
          <cell r="T14020">
            <v>0</v>
          </cell>
          <cell r="U14020">
            <v>0</v>
          </cell>
          <cell r="V14020">
            <v>0</v>
          </cell>
          <cell r="W14020">
            <v>0</v>
          </cell>
          <cell r="X14020">
            <v>0</v>
          </cell>
          <cell r="Y14020">
            <v>0</v>
          </cell>
          <cell r="Z14020">
            <v>0</v>
          </cell>
          <cell r="AA14020">
            <v>0</v>
          </cell>
          <cell r="AB14020">
            <v>0</v>
          </cell>
        </row>
        <row r="14080">
          <cell r="E14080">
            <v>0</v>
          </cell>
          <cell r="H14080">
            <v>0</v>
          </cell>
          <cell r="I14080">
            <v>0</v>
          </cell>
          <cell r="J14080">
            <v>0</v>
          </cell>
          <cell r="K14080">
            <v>0</v>
          </cell>
          <cell r="L14080">
            <v>0</v>
          </cell>
          <cell r="M14080">
            <v>0</v>
          </cell>
          <cell r="N14080">
            <v>0</v>
          </cell>
          <cell r="O14080">
            <v>0</v>
          </cell>
          <cell r="P14080">
            <v>0</v>
          </cell>
          <cell r="Q14080">
            <v>0</v>
          </cell>
          <cell r="R14080">
            <v>0</v>
          </cell>
          <cell r="S14080">
            <v>0</v>
          </cell>
          <cell r="T14080">
            <v>0</v>
          </cell>
          <cell r="U14080">
            <v>0</v>
          </cell>
          <cell r="V14080">
            <v>0</v>
          </cell>
          <cell r="W14080">
            <v>0</v>
          </cell>
          <cell r="X14080">
            <v>0</v>
          </cell>
          <cell r="Y14080">
            <v>0</v>
          </cell>
          <cell r="Z14080">
            <v>0</v>
          </cell>
          <cell r="AA14080">
            <v>0</v>
          </cell>
          <cell r="AB14080">
            <v>0</v>
          </cell>
        </row>
        <row r="14156">
          <cell r="E14156">
            <v>638000</v>
          </cell>
          <cell r="H14156">
            <v>86079.86</v>
          </cell>
          <cell r="I14156">
            <v>170530.21</v>
          </cell>
          <cell r="J14156">
            <v>38203.72</v>
          </cell>
          <cell r="K14156">
            <v>42752.72</v>
          </cell>
          <cell r="L14156">
            <v>0</v>
          </cell>
          <cell r="M14156">
            <v>0</v>
          </cell>
          <cell r="N14156">
            <v>0</v>
          </cell>
          <cell r="O14156">
            <v>0</v>
          </cell>
          <cell r="P14156">
            <v>0</v>
          </cell>
          <cell r="Q14156">
            <v>0</v>
          </cell>
          <cell r="R14156">
            <v>50374</v>
          </cell>
          <cell r="S14156">
            <v>35705.86</v>
          </cell>
          <cell r="T14156">
            <v>61027.130000000005</v>
          </cell>
          <cell r="U14156">
            <v>23405.08</v>
          </cell>
          <cell r="V14156">
            <v>86098</v>
          </cell>
          <cell r="W14156">
            <v>0</v>
          </cell>
          <cell r="X14156">
            <v>27958.720000000001</v>
          </cell>
          <cell r="Y14156">
            <v>10245</v>
          </cell>
          <cell r="Z14156">
            <v>42752.72</v>
          </cell>
          <cell r="AA14156">
            <v>0</v>
          </cell>
          <cell r="AB14156">
            <v>0</v>
          </cell>
        </row>
        <row r="14162">
          <cell r="E14162">
            <v>0</v>
          </cell>
          <cell r="H14162">
            <v>0</v>
          </cell>
          <cell r="I14162">
            <v>0</v>
          </cell>
          <cell r="J14162">
            <v>0</v>
          </cell>
          <cell r="K14162">
            <v>0</v>
          </cell>
          <cell r="L14162">
            <v>0</v>
          </cell>
          <cell r="M14162">
            <v>0</v>
          </cell>
          <cell r="N14162">
            <v>0</v>
          </cell>
          <cell r="O14162">
            <v>0</v>
          </cell>
          <cell r="P14162">
            <v>0</v>
          </cell>
          <cell r="Q14162">
            <v>0</v>
          </cell>
          <cell r="R14162">
            <v>0</v>
          </cell>
          <cell r="S14162">
            <v>0</v>
          </cell>
          <cell r="T14162">
            <v>0</v>
          </cell>
          <cell r="U14162">
            <v>0</v>
          </cell>
          <cell r="V14162">
            <v>0</v>
          </cell>
          <cell r="W14162">
            <v>0</v>
          </cell>
          <cell r="X14162">
            <v>0</v>
          </cell>
          <cell r="Y14162">
            <v>0</v>
          </cell>
          <cell r="Z14162">
            <v>0</v>
          </cell>
          <cell r="AA14162">
            <v>0</v>
          </cell>
          <cell r="AB14162">
            <v>0</v>
          </cell>
        </row>
        <row r="14191">
          <cell r="E14191">
            <v>0</v>
          </cell>
          <cell r="H14191">
            <v>0</v>
          </cell>
          <cell r="I14191">
            <v>0</v>
          </cell>
          <cell r="J14191">
            <v>0</v>
          </cell>
          <cell r="K14191">
            <v>0</v>
          </cell>
          <cell r="L14191">
            <v>0</v>
          </cell>
          <cell r="M14191">
            <v>0</v>
          </cell>
          <cell r="N14191">
            <v>0</v>
          </cell>
          <cell r="O14191">
            <v>0</v>
          </cell>
          <cell r="P14191">
            <v>0</v>
          </cell>
          <cell r="Q14191">
            <v>0</v>
          </cell>
          <cell r="R14191">
            <v>0</v>
          </cell>
          <cell r="S14191">
            <v>0</v>
          </cell>
          <cell r="T14191">
            <v>0</v>
          </cell>
          <cell r="U14191">
            <v>0</v>
          </cell>
          <cell r="V14191">
            <v>0</v>
          </cell>
          <cell r="W14191">
            <v>0</v>
          </cell>
          <cell r="X14191">
            <v>0</v>
          </cell>
          <cell r="Y14191">
            <v>0</v>
          </cell>
          <cell r="Z14191">
            <v>0</v>
          </cell>
          <cell r="AA14191">
            <v>0</v>
          </cell>
          <cell r="AB14191">
            <v>0</v>
          </cell>
        </row>
        <row r="14195">
          <cell r="E14195">
            <v>0</v>
          </cell>
          <cell r="H14195">
            <v>0</v>
          </cell>
          <cell r="I14195">
            <v>0</v>
          </cell>
          <cell r="J14195">
            <v>0</v>
          </cell>
          <cell r="K14195">
            <v>0</v>
          </cell>
          <cell r="P14195">
            <v>0</v>
          </cell>
          <cell r="Q14195">
            <v>0</v>
          </cell>
          <cell r="R14195">
            <v>0</v>
          </cell>
          <cell r="S14195">
            <v>0</v>
          </cell>
          <cell r="T14195">
            <v>0</v>
          </cell>
          <cell r="U14195">
            <v>0</v>
          </cell>
          <cell r="V14195">
            <v>0</v>
          </cell>
          <cell r="W14195">
            <v>0</v>
          </cell>
          <cell r="X14195">
            <v>0</v>
          </cell>
          <cell r="Y14195">
            <v>0</v>
          </cell>
          <cell r="Z14195">
            <v>0</v>
          </cell>
          <cell r="AA14195">
            <v>0</v>
          </cell>
          <cell r="AB14195">
            <v>0</v>
          </cell>
        </row>
        <row r="14255">
          <cell r="E14255">
            <v>0</v>
          </cell>
          <cell r="H14255">
            <v>0</v>
          </cell>
          <cell r="I14255">
            <v>0</v>
          </cell>
          <cell r="J14255">
            <v>0</v>
          </cell>
          <cell r="K14255">
            <v>0</v>
          </cell>
          <cell r="L14255">
            <v>0</v>
          </cell>
          <cell r="M14255">
            <v>0</v>
          </cell>
          <cell r="N14255">
            <v>0</v>
          </cell>
          <cell r="O14255">
            <v>0</v>
          </cell>
          <cell r="P14255">
            <v>0</v>
          </cell>
          <cell r="Q14255">
            <v>0</v>
          </cell>
          <cell r="R14255">
            <v>0</v>
          </cell>
          <cell r="S14255">
            <v>0</v>
          </cell>
          <cell r="T14255">
            <v>0</v>
          </cell>
          <cell r="U14255">
            <v>0</v>
          </cell>
          <cell r="V14255">
            <v>0</v>
          </cell>
          <cell r="W14255">
            <v>0</v>
          </cell>
          <cell r="X14255">
            <v>0</v>
          </cell>
          <cell r="Y14255">
            <v>0</v>
          </cell>
          <cell r="Z14255">
            <v>0</v>
          </cell>
          <cell r="AA14255">
            <v>0</v>
          </cell>
          <cell r="AB14255">
            <v>0</v>
          </cell>
        </row>
        <row r="14331">
          <cell r="E14331">
            <v>652000</v>
          </cell>
          <cell r="H14331">
            <v>347427.5</v>
          </cell>
          <cell r="I14331">
            <v>35983</v>
          </cell>
          <cell r="J14331">
            <v>141933.5</v>
          </cell>
          <cell r="K14331">
            <v>17019.5</v>
          </cell>
          <cell r="L14331">
            <v>0</v>
          </cell>
          <cell r="M14331">
            <v>0</v>
          </cell>
          <cell r="N14331">
            <v>0</v>
          </cell>
          <cell r="O14331">
            <v>0</v>
          </cell>
          <cell r="P14331">
            <v>0</v>
          </cell>
          <cell r="Q14331">
            <v>0</v>
          </cell>
          <cell r="R14331">
            <v>301350</v>
          </cell>
          <cell r="S14331">
            <v>46077.5</v>
          </cell>
          <cell r="T14331">
            <v>23386</v>
          </cell>
          <cell r="U14331">
            <v>11697</v>
          </cell>
          <cell r="V14331">
            <v>900</v>
          </cell>
          <cell r="W14331">
            <v>52014.5</v>
          </cell>
          <cell r="X14331">
            <v>51794</v>
          </cell>
          <cell r="Y14331">
            <v>38125</v>
          </cell>
          <cell r="Z14331">
            <v>17019.5</v>
          </cell>
          <cell r="AA14331">
            <v>0</v>
          </cell>
          <cell r="AB14331">
            <v>0</v>
          </cell>
        </row>
        <row r="14337">
          <cell r="E14337">
            <v>0</v>
          </cell>
          <cell r="H14337">
            <v>0</v>
          </cell>
          <cell r="I14337">
            <v>0</v>
          </cell>
          <cell r="J14337">
            <v>0</v>
          </cell>
          <cell r="K14337">
            <v>0</v>
          </cell>
          <cell r="L14337">
            <v>0</v>
          </cell>
          <cell r="M14337">
            <v>0</v>
          </cell>
          <cell r="N14337">
            <v>0</v>
          </cell>
          <cell r="O14337">
            <v>0</v>
          </cell>
          <cell r="P14337">
            <v>0</v>
          </cell>
          <cell r="Q14337">
            <v>0</v>
          </cell>
          <cell r="R14337">
            <v>0</v>
          </cell>
          <cell r="S14337">
            <v>0</v>
          </cell>
          <cell r="T14337">
            <v>0</v>
          </cell>
          <cell r="U14337">
            <v>0</v>
          </cell>
          <cell r="V14337">
            <v>0</v>
          </cell>
          <cell r="W14337">
            <v>0</v>
          </cell>
          <cell r="X14337">
            <v>0</v>
          </cell>
          <cell r="Y14337">
            <v>0</v>
          </cell>
          <cell r="Z14337">
            <v>0</v>
          </cell>
          <cell r="AA14337">
            <v>0</v>
          </cell>
          <cell r="AB14337">
            <v>0</v>
          </cell>
        </row>
        <row r="14366">
          <cell r="E14366">
            <v>0</v>
          </cell>
          <cell r="H14366">
            <v>0</v>
          </cell>
          <cell r="I14366">
            <v>0</v>
          </cell>
          <cell r="J14366">
            <v>0</v>
          </cell>
          <cell r="K14366">
            <v>0</v>
          </cell>
          <cell r="L14366">
            <v>0</v>
          </cell>
          <cell r="M14366">
            <v>0</v>
          </cell>
          <cell r="N14366">
            <v>0</v>
          </cell>
          <cell r="O14366">
            <v>0</v>
          </cell>
          <cell r="P14366">
            <v>0</v>
          </cell>
          <cell r="Q14366">
            <v>0</v>
          </cell>
          <cell r="R14366">
            <v>0</v>
          </cell>
          <cell r="S14366">
            <v>0</v>
          </cell>
          <cell r="T14366">
            <v>0</v>
          </cell>
          <cell r="U14366">
            <v>0</v>
          </cell>
          <cell r="V14366">
            <v>0</v>
          </cell>
          <cell r="W14366">
            <v>0</v>
          </cell>
          <cell r="X14366">
            <v>0</v>
          </cell>
          <cell r="Y14366">
            <v>0</v>
          </cell>
          <cell r="Z14366">
            <v>0</v>
          </cell>
          <cell r="AA14366">
            <v>0</v>
          </cell>
          <cell r="AB14366">
            <v>0</v>
          </cell>
        </row>
        <row r="14370">
          <cell r="E14370">
            <v>0</v>
          </cell>
          <cell r="H14370">
            <v>0</v>
          </cell>
          <cell r="I14370">
            <v>0</v>
          </cell>
          <cell r="J14370">
            <v>0</v>
          </cell>
          <cell r="K14370">
            <v>0</v>
          </cell>
          <cell r="P14370">
            <v>0</v>
          </cell>
          <cell r="Q14370">
            <v>0</v>
          </cell>
          <cell r="R14370">
            <v>0</v>
          </cell>
          <cell r="S14370">
            <v>0</v>
          </cell>
          <cell r="T14370">
            <v>0</v>
          </cell>
          <cell r="U14370">
            <v>0</v>
          </cell>
          <cell r="V14370">
            <v>0</v>
          </cell>
          <cell r="W14370">
            <v>0</v>
          </cell>
          <cell r="X14370">
            <v>0</v>
          </cell>
          <cell r="Y14370">
            <v>0</v>
          </cell>
          <cell r="Z14370">
            <v>0</v>
          </cell>
          <cell r="AA14370">
            <v>0</v>
          </cell>
          <cell r="AB14370">
            <v>0</v>
          </cell>
        </row>
        <row r="14430">
          <cell r="E14430">
            <v>0</v>
          </cell>
          <cell r="H14430">
            <v>0</v>
          </cell>
          <cell r="I14430">
            <v>0</v>
          </cell>
          <cell r="J14430">
            <v>0</v>
          </cell>
          <cell r="K14430">
            <v>0</v>
          </cell>
          <cell r="L14430">
            <v>0</v>
          </cell>
          <cell r="M14430">
            <v>0</v>
          </cell>
          <cell r="N14430">
            <v>0</v>
          </cell>
          <cell r="O14430">
            <v>0</v>
          </cell>
          <cell r="P14430">
            <v>0</v>
          </cell>
          <cell r="Q14430">
            <v>0</v>
          </cell>
          <cell r="R14430">
            <v>0</v>
          </cell>
          <cell r="S14430">
            <v>0</v>
          </cell>
          <cell r="T14430">
            <v>0</v>
          </cell>
          <cell r="U14430">
            <v>0</v>
          </cell>
          <cell r="V14430">
            <v>0</v>
          </cell>
          <cell r="W14430">
            <v>0</v>
          </cell>
          <cell r="X14430">
            <v>0</v>
          </cell>
          <cell r="Y14430">
            <v>0</v>
          </cell>
          <cell r="Z14430">
            <v>0</v>
          </cell>
          <cell r="AA14430">
            <v>0</v>
          </cell>
          <cell r="AB14430">
            <v>0</v>
          </cell>
        </row>
        <row r="14506">
          <cell r="E14506">
            <v>773000</v>
          </cell>
          <cell r="H14506">
            <v>155557</v>
          </cell>
          <cell r="I14506">
            <v>272785.36</v>
          </cell>
          <cell r="J14506">
            <v>119632</v>
          </cell>
          <cell r="K14506">
            <v>103924</v>
          </cell>
          <cell r="L14506">
            <v>0</v>
          </cell>
          <cell r="M14506">
            <v>0</v>
          </cell>
          <cell r="N14506">
            <v>0</v>
          </cell>
          <cell r="O14506">
            <v>0</v>
          </cell>
          <cell r="P14506">
            <v>0</v>
          </cell>
          <cell r="Q14506">
            <v>0</v>
          </cell>
          <cell r="R14506">
            <v>125488</v>
          </cell>
          <cell r="S14506">
            <v>30069</v>
          </cell>
          <cell r="T14506">
            <v>104549</v>
          </cell>
          <cell r="U14506">
            <v>147303.44</v>
          </cell>
          <cell r="V14506">
            <v>20932.920000000002</v>
          </cell>
          <cell r="W14506">
            <v>29534</v>
          </cell>
          <cell r="X14506">
            <v>71549</v>
          </cell>
          <cell r="Y14506">
            <v>18549</v>
          </cell>
          <cell r="Z14506">
            <v>103924</v>
          </cell>
          <cell r="AA14506">
            <v>0</v>
          </cell>
          <cell r="AB14506">
            <v>0</v>
          </cell>
        </row>
        <row r="14512">
          <cell r="E14512">
            <v>0</v>
          </cell>
          <cell r="H14512">
            <v>0</v>
          </cell>
          <cell r="I14512">
            <v>0</v>
          </cell>
          <cell r="J14512">
            <v>0</v>
          </cell>
          <cell r="K14512">
            <v>0</v>
          </cell>
          <cell r="L14512">
            <v>0</v>
          </cell>
          <cell r="M14512">
            <v>0</v>
          </cell>
          <cell r="N14512">
            <v>0</v>
          </cell>
          <cell r="O14512">
            <v>0</v>
          </cell>
          <cell r="P14512">
            <v>0</v>
          </cell>
          <cell r="Q14512">
            <v>0</v>
          </cell>
          <cell r="R14512">
            <v>0</v>
          </cell>
          <cell r="S14512">
            <v>0</v>
          </cell>
          <cell r="T14512">
            <v>0</v>
          </cell>
          <cell r="U14512">
            <v>0</v>
          </cell>
          <cell r="V14512">
            <v>0</v>
          </cell>
          <cell r="W14512">
            <v>0</v>
          </cell>
          <cell r="X14512">
            <v>0</v>
          </cell>
          <cell r="Y14512">
            <v>0</v>
          </cell>
          <cell r="Z14512">
            <v>0</v>
          </cell>
          <cell r="AA14512">
            <v>0</v>
          </cell>
          <cell r="AB14512">
            <v>0</v>
          </cell>
        </row>
        <row r="14541">
          <cell r="E14541">
            <v>0</v>
          </cell>
          <cell r="H14541">
            <v>0</v>
          </cell>
          <cell r="I14541">
            <v>0</v>
          </cell>
          <cell r="J14541">
            <v>0</v>
          </cell>
          <cell r="K14541">
            <v>0</v>
          </cell>
          <cell r="L14541">
            <v>0</v>
          </cell>
          <cell r="M14541">
            <v>0</v>
          </cell>
          <cell r="N14541">
            <v>0</v>
          </cell>
          <cell r="O14541">
            <v>0</v>
          </cell>
          <cell r="P14541">
            <v>0</v>
          </cell>
          <cell r="Q14541">
            <v>0</v>
          </cell>
          <cell r="R14541">
            <v>0</v>
          </cell>
          <cell r="S14541">
            <v>0</v>
          </cell>
          <cell r="T14541">
            <v>0</v>
          </cell>
          <cell r="U14541">
            <v>0</v>
          </cell>
          <cell r="V14541">
            <v>0</v>
          </cell>
          <cell r="W14541">
            <v>0</v>
          </cell>
          <cell r="X14541">
            <v>0</v>
          </cell>
          <cell r="Y14541">
            <v>0</v>
          </cell>
          <cell r="Z14541">
            <v>0</v>
          </cell>
          <cell r="AA14541">
            <v>0</v>
          </cell>
          <cell r="AB14541">
            <v>0</v>
          </cell>
        </row>
        <row r="14545">
          <cell r="E14545">
            <v>0</v>
          </cell>
          <cell r="H14545">
            <v>0</v>
          </cell>
          <cell r="I14545">
            <v>0</v>
          </cell>
          <cell r="J14545">
            <v>0</v>
          </cell>
          <cell r="K14545">
            <v>0</v>
          </cell>
          <cell r="P14545">
            <v>0</v>
          </cell>
          <cell r="Q14545">
            <v>0</v>
          </cell>
          <cell r="R14545">
            <v>0</v>
          </cell>
          <cell r="S14545">
            <v>0</v>
          </cell>
          <cell r="T14545">
            <v>0</v>
          </cell>
          <cell r="U14545">
            <v>0</v>
          </cell>
          <cell r="V14545">
            <v>0</v>
          </cell>
          <cell r="W14545">
            <v>0</v>
          </cell>
          <cell r="X14545">
            <v>0</v>
          </cell>
          <cell r="Y14545">
            <v>0</v>
          </cell>
          <cell r="Z14545">
            <v>0</v>
          </cell>
          <cell r="AA14545">
            <v>0</v>
          </cell>
          <cell r="AB14545">
            <v>0</v>
          </cell>
        </row>
        <row r="14605">
          <cell r="E14605">
            <v>0</v>
          </cell>
          <cell r="H14605">
            <v>0</v>
          </cell>
          <cell r="I14605">
            <v>0</v>
          </cell>
          <cell r="J14605">
            <v>0</v>
          </cell>
          <cell r="K14605">
            <v>0</v>
          </cell>
          <cell r="L14605">
            <v>0</v>
          </cell>
          <cell r="M14605">
            <v>0</v>
          </cell>
          <cell r="N14605">
            <v>0</v>
          </cell>
          <cell r="O14605">
            <v>0</v>
          </cell>
          <cell r="P14605">
            <v>0</v>
          </cell>
          <cell r="Q14605">
            <v>0</v>
          </cell>
          <cell r="R14605">
            <v>0</v>
          </cell>
          <cell r="S14605">
            <v>0</v>
          </cell>
          <cell r="T14605">
            <v>0</v>
          </cell>
          <cell r="U14605">
            <v>0</v>
          </cell>
          <cell r="V14605">
            <v>0</v>
          </cell>
          <cell r="W14605">
            <v>0</v>
          </cell>
          <cell r="X14605">
            <v>0</v>
          </cell>
          <cell r="Y14605">
            <v>0</v>
          </cell>
          <cell r="Z14605">
            <v>0</v>
          </cell>
          <cell r="AA14605">
            <v>0</v>
          </cell>
          <cell r="AB14605">
            <v>0</v>
          </cell>
        </row>
        <row r="14681">
          <cell r="E14681">
            <v>675000</v>
          </cell>
          <cell r="H14681">
            <v>445340.56</v>
          </cell>
          <cell r="I14681">
            <v>229659.43999999997</v>
          </cell>
          <cell r="J14681">
            <v>-400</v>
          </cell>
          <cell r="K14681">
            <v>-38677</v>
          </cell>
          <cell r="L14681">
            <v>0</v>
          </cell>
          <cell r="M14681">
            <v>0</v>
          </cell>
          <cell r="N14681">
            <v>0</v>
          </cell>
          <cell r="O14681">
            <v>0</v>
          </cell>
          <cell r="P14681">
            <v>0</v>
          </cell>
          <cell r="Q14681">
            <v>0</v>
          </cell>
          <cell r="R14681">
            <v>32643.79</v>
          </cell>
          <cell r="S14681">
            <v>412696.76999999996</v>
          </cell>
          <cell r="T14681">
            <v>222913.41</v>
          </cell>
          <cell r="U14681">
            <v>6746.0299999999988</v>
          </cell>
          <cell r="V14681">
            <v>0</v>
          </cell>
          <cell r="W14681">
            <v>0</v>
          </cell>
          <cell r="X14681">
            <v>-400</v>
          </cell>
          <cell r="Y14681">
            <v>0</v>
          </cell>
          <cell r="Z14681">
            <v>-38677</v>
          </cell>
          <cell r="AA14681">
            <v>0</v>
          </cell>
          <cell r="AB14681">
            <v>0</v>
          </cell>
        </row>
        <row r="14687">
          <cell r="E14687">
            <v>0</v>
          </cell>
          <cell r="H14687">
            <v>0</v>
          </cell>
          <cell r="I14687">
            <v>0</v>
          </cell>
          <cell r="J14687">
            <v>0</v>
          </cell>
          <cell r="K14687">
            <v>0</v>
          </cell>
          <cell r="L14687">
            <v>0</v>
          </cell>
          <cell r="M14687">
            <v>0</v>
          </cell>
          <cell r="N14687">
            <v>0</v>
          </cell>
          <cell r="O14687">
            <v>0</v>
          </cell>
          <cell r="P14687">
            <v>0</v>
          </cell>
          <cell r="Q14687">
            <v>0</v>
          </cell>
          <cell r="R14687">
            <v>0</v>
          </cell>
          <cell r="S14687">
            <v>0</v>
          </cell>
          <cell r="T14687">
            <v>0</v>
          </cell>
          <cell r="U14687">
            <v>0</v>
          </cell>
          <cell r="V14687">
            <v>0</v>
          </cell>
          <cell r="W14687">
            <v>0</v>
          </cell>
          <cell r="X14687">
            <v>0</v>
          </cell>
          <cell r="Y14687">
            <v>0</v>
          </cell>
          <cell r="Z14687">
            <v>0</v>
          </cell>
          <cell r="AA14687">
            <v>0</v>
          </cell>
          <cell r="AB14687">
            <v>0</v>
          </cell>
        </row>
        <row r="14716">
          <cell r="E14716">
            <v>0</v>
          </cell>
          <cell r="H14716">
            <v>0</v>
          </cell>
          <cell r="I14716">
            <v>0</v>
          </cell>
          <cell r="J14716">
            <v>0</v>
          </cell>
          <cell r="K14716">
            <v>0</v>
          </cell>
          <cell r="L14716">
            <v>0</v>
          </cell>
          <cell r="M14716">
            <v>0</v>
          </cell>
          <cell r="N14716">
            <v>0</v>
          </cell>
          <cell r="O14716">
            <v>0</v>
          </cell>
          <cell r="P14716">
            <v>0</v>
          </cell>
          <cell r="Q14716">
            <v>0</v>
          </cell>
          <cell r="R14716">
            <v>0</v>
          </cell>
          <cell r="S14716">
            <v>0</v>
          </cell>
          <cell r="T14716">
            <v>0</v>
          </cell>
          <cell r="U14716">
            <v>0</v>
          </cell>
          <cell r="V14716">
            <v>0</v>
          </cell>
          <cell r="W14716">
            <v>0</v>
          </cell>
          <cell r="X14716">
            <v>0</v>
          </cell>
          <cell r="Y14716">
            <v>0</v>
          </cell>
          <cell r="Z14716">
            <v>0</v>
          </cell>
          <cell r="AA14716">
            <v>0</v>
          </cell>
          <cell r="AB14716">
            <v>0</v>
          </cell>
        </row>
        <row r="14720">
          <cell r="E14720">
            <v>0</v>
          </cell>
          <cell r="H14720">
            <v>0</v>
          </cell>
          <cell r="I14720">
            <v>0</v>
          </cell>
          <cell r="J14720">
            <v>0</v>
          </cell>
          <cell r="K14720">
            <v>0</v>
          </cell>
          <cell r="P14720">
            <v>0</v>
          </cell>
          <cell r="Q14720">
            <v>0</v>
          </cell>
          <cell r="R14720">
            <v>0</v>
          </cell>
          <cell r="S14720">
            <v>0</v>
          </cell>
          <cell r="T14720">
            <v>0</v>
          </cell>
          <cell r="U14720">
            <v>0</v>
          </cell>
          <cell r="V14720">
            <v>0</v>
          </cell>
          <cell r="W14720">
            <v>0</v>
          </cell>
          <cell r="X14720">
            <v>0</v>
          </cell>
          <cell r="Y14720">
            <v>0</v>
          </cell>
          <cell r="Z14720">
            <v>0</v>
          </cell>
          <cell r="AA14720">
            <v>0</v>
          </cell>
          <cell r="AB14720">
            <v>0</v>
          </cell>
        </row>
        <row r="14955">
          <cell r="E14955">
            <v>3299000</v>
          </cell>
          <cell r="F14955">
            <v>3299000</v>
          </cell>
          <cell r="G14955">
            <v>0</v>
          </cell>
          <cell r="H14955">
            <v>703942</v>
          </cell>
          <cell r="I14955">
            <v>636139.96</v>
          </cell>
          <cell r="J14955">
            <v>706117.01</v>
          </cell>
          <cell r="K14955">
            <v>212980.76</v>
          </cell>
          <cell r="L14955">
            <v>0</v>
          </cell>
          <cell r="M14955">
            <v>0</v>
          </cell>
          <cell r="N14955">
            <v>0</v>
          </cell>
          <cell r="O14955">
            <v>0</v>
          </cell>
          <cell r="P14955">
            <v>0</v>
          </cell>
          <cell r="Q14955">
            <v>0</v>
          </cell>
          <cell r="R14955">
            <v>0</v>
          </cell>
          <cell r="S14955">
            <v>703942</v>
          </cell>
          <cell r="T14955">
            <v>182607.32</v>
          </cell>
          <cell r="U14955">
            <v>270925.32</v>
          </cell>
          <cell r="V14955">
            <v>182607.32</v>
          </cell>
          <cell r="W14955">
            <v>266278.33</v>
          </cell>
          <cell r="X14955">
            <v>226857.92</v>
          </cell>
          <cell r="Y14955">
            <v>212980.76</v>
          </cell>
          <cell r="Z14955">
            <v>212980.76</v>
          </cell>
          <cell r="AA14955">
            <v>0</v>
          </cell>
          <cell r="AB14955">
            <v>0</v>
          </cell>
        </row>
        <row r="15031">
          <cell r="E15031">
            <v>190720183</v>
          </cell>
          <cell r="F15031">
            <v>162733080.05000001</v>
          </cell>
          <cell r="G15031">
            <v>-27987102.950000003</v>
          </cell>
          <cell r="H15031">
            <v>1695188.5699999998</v>
          </cell>
          <cell r="I15031">
            <v>9060425.0100000016</v>
          </cell>
          <cell r="J15031">
            <v>12837079.470000001</v>
          </cell>
          <cell r="K15031">
            <v>149541.5</v>
          </cell>
          <cell r="L15031">
            <v>1499760.0699999998</v>
          </cell>
          <cell r="M15031">
            <v>8876664.8700000029</v>
          </cell>
          <cell r="N15031">
            <v>12800361.23</v>
          </cell>
          <cell r="O15031">
            <v>0</v>
          </cell>
          <cell r="P15031">
            <v>23176786.169999998</v>
          </cell>
          <cell r="Q15031">
            <v>4000</v>
          </cell>
          <cell r="R15031">
            <v>154822.5</v>
          </cell>
          <cell r="S15031">
            <v>36606</v>
          </cell>
          <cell r="T15031">
            <v>55700.28</v>
          </cell>
          <cell r="U15031">
            <v>60620</v>
          </cell>
          <cell r="V15031">
            <v>67439.86</v>
          </cell>
          <cell r="W15031">
            <v>23684.239999999994</v>
          </cell>
          <cell r="X15031">
            <v>1034</v>
          </cell>
          <cell r="Y15031">
            <v>12000</v>
          </cell>
          <cell r="Z15031">
            <v>149541.5</v>
          </cell>
          <cell r="AA15031">
            <v>0</v>
          </cell>
          <cell r="AB15031">
            <v>0</v>
          </cell>
        </row>
        <row r="15037">
          <cell r="E15037">
            <v>0</v>
          </cell>
          <cell r="F15037">
            <v>0</v>
          </cell>
          <cell r="G15037">
            <v>0</v>
          </cell>
          <cell r="H15037">
            <v>0</v>
          </cell>
          <cell r="I15037">
            <v>0</v>
          </cell>
          <cell r="J15037">
            <v>0</v>
          </cell>
          <cell r="K15037">
            <v>0</v>
          </cell>
          <cell r="L15037">
            <v>0</v>
          </cell>
          <cell r="M15037">
            <v>0</v>
          </cell>
          <cell r="N15037">
            <v>0</v>
          </cell>
          <cell r="O15037">
            <v>0</v>
          </cell>
          <cell r="P15037">
            <v>0</v>
          </cell>
          <cell r="Q15037">
            <v>0</v>
          </cell>
          <cell r="R15037">
            <v>0</v>
          </cell>
          <cell r="S15037">
            <v>0</v>
          </cell>
          <cell r="T15037">
            <v>0</v>
          </cell>
          <cell r="U15037">
            <v>0</v>
          </cell>
          <cell r="V15037">
            <v>0</v>
          </cell>
          <cell r="W15037">
            <v>0</v>
          </cell>
          <cell r="X15037">
            <v>0</v>
          </cell>
          <cell r="Y15037">
            <v>0</v>
          </cell>
          <cell r="Z15037">
            <v>0</v>
          </cell>
          <cell r="AA15037">
            <v>0</v>
          </cell>
          <cell r="AB15037">
            <v>0</v>
          </cell>
        </row>
        <row r="15066">
          <cell r="E15066">
            <v>0</v>
          </cell>
          <cell r="F15066">
            <v>0</v>
          </cell>
          <cell r="G15066">
            <v>0</v>
          </cell>
          <cell r="H15066">
            <v>0</v>
          </cell>
          <cell r="I15066">
            <v>0</v>
          </cell>
          <cell r="J15066">
            <v>0</v>
          </cell>
          <cell r="K15066">
            <v>0</v>
          </cell>
          <cell r="L15066">
            <v>0</v>
          </cell>
          <cell r="M15066">
            <v>0</v>
          </cell>
          <cell r="N15066">
            <v>0</v>
          </cell>
          <cell r="O15066">
            <v>0</v>
          </cell>
          <cell r="P15066">
            <v>0</v>
          </cell>
          <cell r="Q15066">
            <v>0</v>
          </cell>
          <cell r="R15066">
            <v>0</v>
          </cell>
          <cell r="S15066">
            <v>0</v>
          </cell>
          <cell r="T15066">
            <v>0</v>
          </cell>
          <cell r="U15066">
            <v>0</v>
          </cell>
          <cell r="V15066">
            <v>0</v>
          </cell>
          <cell r="W15066">
            <v>0</v>
          </cell>
          <cell r="X15066">
            <v>0</v>
          </cell>
          <cell r="Y15066">
            <v>0</v>
          </cell>
          <cell r="Z15066">
            <v>0</v>
          </cell>
          <cell r="AA15066">
            <v>0</v>
          </cell>
          <cell r="AB15066">
            <v>0</v>
          </cell>
        </row>
        <row r="15070">
          <cell r="E15070">
            <v>0</v>
          </cell>
          <cell r="F15070">
            <v>0</v>
          </cell>
          <cell r="G15070">
            <v>0</v>
          </cell>
          <cell r="H15070">
            <v>0</v>
          </cell>
          <cell r="I15070">
            <v>0</v>
          </cell>
          <cell r="J15070">
            <v>0</v>
          </cell>
          <cell r="K15070">
            <v>0</v>
          </cell>
          <cell r="P15070">
            <v>0</v>
          </cell>
          <cell r="Q15070">
            <v>0</v>
          </cell>
          <cell r="R15070">
            <v>0</v>
          </cell>
          <cell r="S15070">
            <v>0</v>
          </cell>
          <cell r="T15070">
            <v>0</v>
          </cell>
          <cell r="U15070">
            <v>0</v>
          </cell>
          <cell r="V15070">
            <v>0</v>
          </cell>
          <cell r="W15070">
            <v>0</v>
          </cell>
          <cell r="X15070">
            <v>0</v>
          </cell>
          <cell r="Y15070">
            <v>0</v>
          </cell>
          <cell r="Z15070">
            <v>0</v>
          </cell>
          <cell r="AA15070">
            <v>0</v>
          </cell>
          <cell r="AB15070">
            <v>0</v>
          </cell>
        </row>
        <row r="15130">
          <cell r="E15130">
            <v>966000</v>
          </cell>
          <cell r="H15130">
            <v>79212.91</v>
          </cell>
          <cell r="I15130">
            <v>118330.33</v>
          </cell>
          <cell r="J15130">
            <v>239620.64</v>
          </cell>
          <cell r="K15130">
            <v>146038.04</v>
          </cell>
          <cell r="L15130">
            <v>0</v>
          </cell>
          <cell r="M15130">
            <v>0</v>
          </cell>
          <cell r="N15130">
            <v>0</v>
          </cell>
          <cell r="O15130">
            <v>0</v>
          </cell>
          <cell r="P15130">
            <v>0</v>
          </cell>
          <cell r="Q15130">
            <v>0</v>
          </cell>
          <cell r="R15130">
            <v>0</v>
          </cell>
          <cell r="S15130">
            <v>79212.91</v>
          </cell>
          <cell r="T15130">
            <v>37480</v>
          </cell>
          <cell r="U15130">
            <v>37480</v>
          </cell>
          <cell r="V15130">
            <v>43370.33</v>
          </cell>
          <cell r="W15130">
            <v>82971.520000000004</v>
          </cell>
          <cell r="X15130">
            <v>69671.039999999994</v>
          </cell>
          <cell r="Y15130">
            <v>86978.08</v>
          </cell>
          <cell r="Z15130">
            <v>146038.04</v>
          </cell>
          <cell r="AA15130">
            <v>0</v>
          </cell>
          <cell r="AB15130">
            <v>0</v>
          </cell>
        </row>
        <row r="15206">
          <cell r="E15206">
            <v>82005000</v>
          </cell>
          <cell r="H15206">
            <v>30173.32</v>
          </cell>
          <cell r="I15206">
            <v>41023971.82</v>
          </cell>
          <cell r="J15206">
            <v>20427492.68</v>
          </cell>
          <cell r="K15206">
            <v>32207</v>
          </cell>
          <cell r="L15206">
            <v>0</v>
          </cell>
          <cell r="M15206">
            <v>0</v>
          </cell>
          <cell r="N15206">
            <v>0</v>
          </cell>
          <cell r="O15206">
            <v>0</v>
          </cell>
          <cell r="P15206">
            <v>0</v>
          </cell>
          <cell r="Q15206">
            <v>0</v>
          </cell>
          <cell r="R15206">
            <v>32097.71</v>
          </cell>
          <cell r="S15206">
            <v>-1924.3899999999994</v>
          </cell>
          <cell r="T15206">
            <v>81617606.640000001</v>
          </cell>
          <cell r="U15206">
            <v>162639.03999999998</v>
          </cell>
          <cell r="V15206">
            <v>-40756273.859999999</v>
          </cell>
          <cell r="W15206">
            <v>1549</v>
          </cell>
          <cell r="X15206">
            <v>20409877</v>
          </cell>
          <cell r="Y15206">
            <v>16066.68</v>
          </cell>
          <cell r="Z15206">
            <v>32207</v>
          </cell>
          <cell r="AA15206">
            <v>0</v>
          </cell>
          <cell r="AB15206">
            <v>0</v>
          </cell>
        </row>
        <row r="15212">
          <cell r="E15212">
            <v>0</v>
          </cell>
          <cell r="H15212">
            <v>0</v>
          </cell>
          <cell r="I15212">
            <v>0</v>
          </cell>
          <cell r="J15212">
            <v>0</v>
          </cell>
          <cell r="K15212">
            <v>0</v>
          </cell>
          <cell r="L15212">
            <v>0</v>
          </cell>
          <cell r="M15212">
            <v>0</v>
          </cell>
          <cell r="N15212">
            <v>0</v>
          </cell>
          <cell r="O15212">
            <v>0</v>
          </cell>
          <cell r="P15212">
            <v>0</v>
          </cell>
          <cell r="Q15212">
            <v>0</v>
          </cell>
          <cell r="R15212">
            <v>0</v>
          </cell>
          <cell r="S15212">
            <v>0</v>
          </cell>
          <cell r="T15212">
            <v>0</v>
          </cell>
          <cell r="U15212">
            <v>0</v>
          </cell>
          <cell r="V15212">
            <v>0</v>
          </cell>
          <cell r="W15212">
            <v>0</v>
          </cell>
          <cell r="X15212">
            <v>0</v>
          </cell>
          <cell r="Y15212">
            <v>0</v>
          </cell>
          <cell r="Z15212">
            <v>0</v>
          </cell>
          <cell r="AA15212">
            <v>0</v>
          </cell>
          <cell r="AB15212">
            <v>0</v>
          </cell>
        </row>
        <row r="15241">
          <cell r="E15241">
            <v>0</v>
          </cell>
          <cell r="H15241">
            <v>0</v>
          </cell>
          <cell r="I15241">
            <v>0</v>
          </cell>
          <cell r="J15241">
            <v>0</v>
          </cell>
          <cell r="K15241">
            <v>0</v>
          </cell>
          <cell r="L15241">
            <v>0</v>
          </cell>
          <cell r="M15241">
            <v>0</v>
          </cell>
          <cell r="N15241">
            <v>0</v>
          </cell>
          <cell r="O15241">
            <v>0</v>
          </cell>
          <cell r="P15241">
            <v>0</v>
          </cell>
          <cell r="Q15241">
            <v>0</v>
          </cell>
          <cell r="R15241">
            <v>0</v>
          </cell>
          <cell r="S15241">
            <v>0</v>
          </cell>
          <cell r="T15241">
            <v>0</v>
          </cell>
          <cell r="U15241">
            <v>0</v>
          </cell>
          <cell r="V15241">
            <v>0</v>
          </cell>
          <cell r="W15241">
            <v>0</v>
          </cell>
          <cell r="X15241">
            <v>0</v>
          </cell>
          <cell r="Y15241">
            <v>0</v>
          </cell>
          <cell r="Z15241">
            <v>0</v>
          </cell>
          <cell r="AA15241">
            <v>0</v>
          </cell>
          <cell r="AB15241">
            <v>0</v>
          </cell>
        </row>
        <row r="15245">
          <cell r="E15245">
            <v>0</v>
          </cell>
          <cell r="H15245">
            <v>0</v>
          </cell>
          <cell r="I15245">
            <v>0</v>
          </cell>
          <cell r="J15245">
            <v>0</v>
          </cell>
          <cell r="K15245">
            <v>0</v>
          </cell>
          <cell r="P15245">
            <v>0</v>
          </cell>
          <cell r="Q15245">
            <v>0</v>
          </cell>
          <cell r="R15245">
            <v>0</v>
          </cell>
          <cell r="S15245">
            <v>0</v>
          </cell>
          <cell r="T15245">
            <v>0</v>
          </cell>
          <cell r="U15245">
            <v>0</v>
          </cell>
          <cell r="V15245">
            <v>0</v>
          </cell>
          <cell r="W15245">
            <v>0</v>
          </cell>
          <cell r="X15245">
            <v>0</v>
          </cell>
          <cell r="Y15245">
            <v>0</v>
          </cell>
          <cell r="Z15245">
            <v>0</v>
          </cell>
          <cell r="AA15245">
            <v>0</v>
          </cell>
          <cell r="AB15245">
            <v>0</v>
          </cell>
        </row>
        <row r="15305">
          <cell r="E15305">
            <v>966000</v>
          </cell>
          <cell r="H15305">
            <v>217881.35</v>
          </cell>
          <cell r="I15305">
            <v>254696.61</v>
          </cell>
          <cell r="J15305">
            <v>238813.11</v>
          </cell>
          <cell r="K15305">
            <v>72671.039999999994</v>
          </cell>
          <cell r="L15305">
            <v>0</v>
          </cell>
          <cell r="M15305">
            <v>0</v>
          </cell>
          <cell r="N15305">
            <v>0</v>
          </cell>
          <cell r="O15305">
            <v>0</v>
          </cell>
          <cell r="P15305">
            <v>0</v>
          </cell>
          <cell r="Q15305">
            <v>0</v>
          </cell>
          <cell r="R15305">
            <v>145210.32</v>
          </cell>
          <cell r="S15305">
            <v>72671.03</v>
          </cell>
          <cell r="T15305">
            <v>72671.039999999994</v>
          </cell>
          <cell r="U15305">
            <v>109354.54</v>
          </cell>
          <cell r="V15305">
            <v>72671.03</v>
          </cell>
          <cell r="W15305">
            <v>93471.03</v>
          </cell>
          <cell r="X15305">
            <v>72671.039999999994</v>
          </cell>
          <cell r="Y15305">
            <v>72671.039999999994</v>
          </cell>
          <cell r="Z15305">
            <v>72671.039999999994</v>
          </cell>
          <cell r="AA15305">
            <v>0</v>
          </cell>
          <cell r="AB15305">
            <v>0</v>
          </cell>
        </row>
        <row r="15381">
          <cell r="E15381">
            <v>239914000</v>
          </cell>
          <cell r="H15381">
            <v>59691930.850000001</v>
          </cell>
          <cell r="I15381">
            <v>59789901.350000001</v>
          </cell>
          <cell r="J15381">
            <v>59747706.420000002</v>
          </cell>
          <cell r="K15381">
            <v>669582.80000000005</v>
          </cell>
          <cell r="L15381">
            <v>0</v>
          </cell>
          <cell r="M15381">
            <v>0</v>
          </cell>
          <cell r="N15381">
            <v>0</v>
          </cell>
          <cell r="O15381">
            <v>0</v>
          </cell>
          <cell r="P15381">
            <v>0</v>
          </cell>
          <cell r="Q15381">
            <v>0</v>
          </cell>
          <cell r="R15381">
            <v>22506474</v>
          </cell>
          <cell r="S15381">
            <v>37185456.850000001</v>
          </cell>
          <cell r="T15381">
            <v>58744.35</v>
          </cell>
          <cell r="U15381">
            <v>50055</v>
          </cell>
          <cell r="V15381">
            <v>59681102</v>
          </cell>
          <cell r="W15381">
            <v>8027.6900000000023</v>
          </cell>
          <cell r="X15381">
            <v>68955.73</v>
          </cell>
          <cell r="Y15381">
            <v>59670723</v>
          </cell>
          <cell r="Z15381">
            <v>669582.80000000005</v>
          </cell>
          <cell r="AA15381">
            <v>0</v>
          </cell>
          <cell r="AB15381">
            <v>0</v>
          </cell>
        </row>
        <row r="15387">
          <cell r="E15387">
            <v>0</v>
          </cell>
          <cell r="H15387">
            <v>0</v>
          </cell>
          <cell r="I15387">
            <v>0</v>
          </cell>
          <cell r="J15387">
            <v>0</v>
          </cell>
          <cell r="K15387">
            <v>0</v>
          </cell>
          <cell r="L15387">
            <v>0</v>
          </cell>
          <cell r="M15387">
            <v>0</v>
          </cell>
          <cell r="N15387">
            <v>0</v>
          </cell>
          <cell r="O15387">
            <v>0</v>
          </cell>
          <cell r="P15387">
            <v>0</v>
          </cell>
          <cell r="Q15387">
            <v>0</v>
          </cell>
          <cell r="R15387">
            <v>0</v>
          </cell>
          <cell r="S15387">
            <v>0</v>
          </cell>
          <cell r="T15387">
            <v>0</v>
          </cell>
          <cell r="U15387">
            <v>0</v>
          </cell>
          <cell r="V15387">
            <v>0</v>
          </cell>
          <cell r="W15387">
            <v>0</v>
          </cell>
          <cell r="X15387">
            <v>0</v>
          </cell>
          <cell r="Y15387">
            <v>0</v>
          </cell>
          <cell r="Z15387">
            <v>0</v>
          </cell>
          <cell r="AA15387">
            <v>0</v>
          </cell>
          <cell r="AB15387">
            <v>0</v>
          </cell>
        </row>
        <row r="15416">
          <cell r="E15416">
            <v>0</v>
          </cell>
          <cell r="H15416">
            <v>0</v>
          </cell>
          <cell r="I15416">
            <v>0</v>
          </cell>
          <cell r="J15416">
            <v>0</v>
          </cell>
          <cell r="K15416">
            <v>0</v>
          </cell>
          <cell r="L15416">
            <v>0</v>
          </cell>
          <cell r="M15416">
            <v>0</v>
          </cell>
          <cell r="N15416">
            <v>0</v>
          </cell>
          <cell r="O15416">
            <v>0</v>
          </cell>
          <cell r="P15416">
            <v>0</v>
          </cell>
          <cell r="Q15416">
            <v>0</v>
          </cell>
          <cell r="R15416">
            <v>0</v>
          </cell>
          <cell r="S15416">
            <v>0</v>
          </cell>
          <cell r="T15416">
            <v>0</v>
          </cell>
          <cell r="U15416">
            <v>0</v>
          </cell>
          <cell r="V15416">
            <v>0</v>
          </cell>
          <cell r="W15416">
            <v>0</v>
          </cell>
          <cell r="X15416">
            <v>0</v>
          </cell>
          <cell r="Y15416">
            <v>0</v>
          </cell>
          <cell r="Z15416">
            <v>0</v>
          </cell>
          <cell r="AA15416">
            <v>0</v>
          </cell>
          <cell r="AB15416">
            <v>0</v>
          </cell>
        </row>
        <row r="15420">
          <cell r="E15420">
            <v>0</v>
          </cell>
          <cell r="H15420">
            <v>0</v>
          </cell>
          <cell r="I15420">
            <v>0</v>
          </cell>
          <cell r="J15420">
            <v>0</v>
          </cell>
          <cell r="K15420">
            <v>0</v>
          </cell>
          <cell r="P15420">
            <v>0</v>
          </cell>
          <cell r="Q15420">
            <v>0</v>
          </cell>
          <cell r="R15420">
            <v>0</v>
          </cell>
          <cell r="S15420">
            <v>0</v>
          </cell>
          <cell r="T15420">
            <v>0</v>
          </cell>
          <cell r="U15420">
            <v>0</v>
          </cell>
          <cell r="V15420">
            <v>0</v>
          </cell>
          <cell r="W15420">
            <v>0</v>
          </cell>
          <cell r="X15420">
            <v>0</v>
          </cell>
          <cell r="Y15420">
            <v>0</v>
          </cell>
          <cell r="Z15420">
            <v>0</v>
          </cell>
          <cell r="AA15420">
            <v>0</v>
          </cell>
          <cell r="AB15420">
            <v>0</v>
          </cell>
        </row>
        <row r="15480">
          <cell r="E15480">
            <v>966000</v>
          </cell>
          <cell r="H15480">
            <v>127332.57</v>
          </cell>
          <cell r="I15480">
            <v>193613.06</v>
          </cell>
          <cell r="J15480">
            <v>188138.53999999998</v>
          </cell>
          <cell r="K15480">
            <v>92687.93</v>
          </cell>
          <cell r="L15480">
            <v>0</v>
          </cell>
          <cell r="M15480">
            <v>0</v>
          </cell>
          <cell r="N15480">
            <v>0</v>
          </cell>
          <cell r="O15480">
            <v>0</v>
          </cell>
          <cell r="P15480">
            <v>0</v>
          </cell>
          <cell r="Q15480">
            <v>0</v>
          </cell>
          <cell r="R15480">
            <v>86849.34</v>
          </cell>
          <cell r="S15480">
            <v>40483.230000000003</v>
          </cell>
          <cell r="T15480">
            <v>43818</v>
          </cell>
          <cell r="U15480">
            <v>77786.240000000005</v>
          </cell>
          <cell r="V15480">
            <v>72008.820000000007</v>
          </cell>
          <cell r="W15480">
            <v>53818</v>
          </cell>
          <cell r="X15480">
            <v>69953.539999999994</v>
          </cell>
          <cell r="Y15480">
            <v>64367</v>
          </cell>
          <cell r="Z15480">
            <v>92687.93</v>
          </cell>
          <cell r="AA15480">
            <v>0</v>
          </cell>
          <cell r="AB15480">
            <v>0</v>
          </cell>
        </row>
        <row r="15556">
          <cell r="E15556">
            <v>237274000</v>
          </cell>
          <cell r="H15556">
            <v>59829967.590000004</v>
          </cell>
          <cell r="I15556">
            <v>469235.6</v>
          </cell>
          <cell r="J15556">
            <v>87295447.910000011</v>
          </cell>
          <cell r="K15556">
            <v>30846094.199999999</v>
          </cell>
          <cell r="L15556">
            <v>0</v>
          </cell>
          <cell r="M15556">
            <v>0</v>
          </cell>
          <cell r="N15556">
            <v>0</v>
          </cell>
          <cell r="O15556">
            <v>0</v>
          </cell>
          <cell r="P15556">
            <v>0</v>
          </cell>
          <cell r="Q15556">
            <v>0</v>
          </cell>
          <cell r="R15556">
            <v>28112</v>
          </cell>
          <cell r="S15556">
            <v>59801855.590000004</v>
          </cell>
          <cell r="T15556">
            <v>74277.3</v>
          </cell>
          <cell r="U15556">
            <v>29915.57</v>
          </cell>
          <cell r="V15556">
            <v>365042.73</v>
          </cell>
          <cell r="W15556">
            <v>12055.7</v>
          </cell>
          <cell r="X15556">
            <v>-3657491.49</v>
          </cell>
          <cell r="Y15556">
            <v>90940883.700000003</v>
          </cell>
          <cell r="Z15556">
            <v>30846094.199999999</v>
          </cell>
          <cell r="AA15556">
            <v>0</v>
          </cell>
          <cell r="AB15556">
            <v>0</v>
          </cell>
        </row>
        <row r="15562">
          <cell r="E15562">
            <v>0</v>
          </cell>
          <cell r="H15562">
            <v>0</v>
          </cell>
          <cell r="I15562">
            <v>0</v>
          </cell>
          <cell r="J15562">
            <v>0</v>
          </cell>
          <cell r="K15562">
            <v>0</v>
          </cell>
          <cell r="L15562">
            <v>0</v>
          </cell>
          <cell r="M15562">
            <v>0</v>
          </cell>
          <cell r="N15562">
            <v>0</v>
          </cell>
          <cell r="O15562">
            <v>0</v>
          </cell>
          <cell r="P15562">
            <v>0</v>
          </cell>
          <cell r="Q15562">
            <v>0</v>
          </cell>
          <cell r="R15562">
            <v>0</v>
          </cell>
          <cell r="S15562">
            <v>0</v>
          </cell>
          <cell r="T15562">
            <v>0</v>
          </cell>
          <cell r="U15562">
            <v>0</v>
          </cell>
          <cell r="V15562">
            <v>0</v>
          </cell>
          <cell r="W15562">
            <v>0</v>
          </cell>
          <cell r="X15562">
            <v>0</v>
          </cell>
          <cell r="Y15562">
            <v>0</v>
          </cell>
          <cell r="Z15562">
            <v>0</v>
          </cell>
          <cell r="AA15562">
            <v>0</v>
          </cell>
          <cell r="AB15562">
            <v>0</v>
          </cell>
        </row>
        <row r="15591">
          <cell r="E15591">
            <v>0</v>
          </cell>
          <cell r="H15591">
            <v>0</v>
          </cell>
          <cell r="I15591">
            <v>0</v>
          </cell>
          <cell r="J15591">
            <v>0</v>
          </cell>
          <cell r="K15591">
            <v>0</v>
          </cell>
          <cell r="L15591">
            <v>0</v>
          </cell>
          <cell r="M15591">
            <v>0</v>
          </cell>
          <cell r="N15591">
            <v>0</v>
          </cell>
          <cell r="O15591">
            <v>0</v>
          </cell>
          <cell r="P15591">
            <v>0</v>
          </cell>
          <cell r="Q15591">
            <v>0</v>
          </cell>
          <cell r="R15591">
            <v>0</v>
          </cell>
          <cell r="S15591">
            <v>0</v>
          </cell>
          <cell r="T15591">
            <v>0</v>
          </cell>
          <cell r="U15591">
            <v>0</v>
          </cell>
          <cell r="V15591">
            <v>0</v>
          </cell>
          <cell r="W15591">
            <v>0</v>
          </cell>
          <cell r="X15591">
            <v>0</v>
          </cell>
          <cell r="Y15591">
            <v>0</v>
          </cell>
          <cell r="Z15591">
            <v>0</v>
          </cell>
          <cell r="AA15591">
            <v>0</v>
          </cell>
          <cell r="AB15591">
            <v>0</v>
          </cell>
        </row>
        <row r="15595">
          <cell r="E15595">
            <v>0</v>
          </cell>
          <cell r="H15595">
            <v>0</v>
          </cell>
          <cell r="I15595">
            <v>0</v>
          </cell>
          <cell r="J15595">
            <v>0</v>
          </cell>
          <cell r="K15595">
            <v>0</v>
          </cell>
          <cell r="P15595">
            <v>0</v>
          </cell>
          <cell r="Q15595">
            <v>0</v>
          </cell>
          <cell r="R15595">
            <v>0</v>
          </cell>
          <cell r="S15595">
            <v>0</v>
          </cell>
          <cell r="T15595">
            <v>0</v>
          </cell>
          <cell r="U15595">
            <v>0</v>
          </cell>
          <cell r="V15595">
            <v>0</v>
          </cell>
          <cell r="W15595">
            <v>0</v>
          </cell>
          <cell r="X15595">
            <v>0</v>
          </cell>
          <cell r="Y15595">
            <v>0</v>
          </cell>
          <cell r="Z15595">
            <v>0</v>
          </cell>
          <cell r="AA15595">
            <v>0</v>
          </cell>
          <cell r="AB15595">
            <v>0</v>
          </cell>
        </row>
        <row r="15655">
          <cell r="E15655">
            <v>966000</v>
          </cell>
          <cell r="H15655">
            <v>133192.85</v>
          </cell>
          <cell r="I15655">
            <v>238399.72999999998</v>
          </cell>
          <cell r="J15655">
            <v>217743.12</v>
          </cell>
          <cell r="K15655">
            <v>80920.03</v>
          </cell>
          <cell r="L15655">
            <v>0</v>
          </cell>
          <cell r="M15655">
            <v>0</v>
          </cell>
          <cell r="N15655">
            <v>0</v>
          </cell>
          <cell r="O15655">
            <v>0</v>
          </cell>
          <cell r="P15655">
            <v>0</v>
          </cell>
          <cell r="Q15655">
            <v>0</v>
          </cell>
          <cell r="R15655">
            <v>83718.69</v>
          </cell>
          <cell r="S15655">
            <v>49474.16</v>
          </cell>
          <cell r="T15655">
            <v>93060.65</v>
          </cell>
          <cell r="U15655">
            <v>72668.039999999979</v>
          </cell>
          <cell r="V15655">
            <v>72671.039999999994</v>
          </cell>
          <cell r="W15655">
            <v>72671.039999999994</v>
          </cell>
          <cell r="X15655">
            <v>64667</v>
          </cell>
          <cell r="Y15655">
            <v>80405.08</v>
          </cell>
          <cell r="Z15655">
            <v>80920.03</v>
          </cell>
          <cell r="AA15655">
            <v>0</v>
          </cell>
          <cell r="AB15655">
            <v>0</v>
          </cell>
        </row>
        <row r="15731">
          <cell r="E15731">
            <v>87225000</v>
          </cell>
          <cell r="H15731">
            <v>21587851.100000001</v>
          </cell>
          <cell r="I15731">
            <v>21762366.66</v>
          </cell>
          <cell r="J15731">
            <v>22095626.229999997</v>
          </cell>
          <cell r="K15731">
            <v>21561429.949999999</v>
          </cell>
          <cell r="L15731">
            <v>0</v>
          </cell>
          <cell r="M15731">
            <v>0</v>
          </cell>
          <cell r="N15731">
            <v>0</v>
          </cell>
          <cell r="O15731">
            <v>0</v>
          </cell>
          <cell r="P15731">
            <v>0</v>
          </cell>
          <cell r="Q15731">
            <v>0</v>
          </cell>
          <cell r="R15731">
            <v>24806.1</v>
          </cell>
          <cell r="S15731">
            <v>21563045</v>
          </cell>
          <cell r="T15731">
            <v>31840.74</v>
          </cell>
          <cell r="U15731">
            <v>21643275.699999999</v>
          </cell>
          <cell r="V15731">
            <v>87250.22</v>
          </cell>
          <cell r="W15731">
            <v>202000.66999999998</v>
          </cell>
          <cell r="X15731">
            <v>21646942.699999999</v>
          </cell>
          <cell r="Y15731">
            <v>246682.86</v>
          </cell>
          <cell r="Z15731">
            <v>21561429.949999999</v>
          </cell>
          <cell r="AA15731">
            <v>0</v>
          </cell>
          <cell r="AB15731">
            <v>0</v>
          </cell>
        </row>
        <row r="15737">
          <cell r="E15737">
            <v>0</v>
          </cell>
          <cell r="H15737">
            <v>0</v>
          </cell>
          <cell r="I15737">
            <v>0</v>
          </cell>
          <cell r="J15737">
            <v>0</v>
          </cell>
          <cell r="K15737">
            <v>0</v>
          </cell>
          <cell r="L15737">
            <v>0</v>
          </cell>
          <cell r="M15737">
            <v>0</v>
          </cell>
          <cell r="N15737">
            <v>0</v>
          </cell>
          <cell r="O15737">
            <v>0</v>
          </cell>
          <cell r="P15737">
            <v>0</v>
          </cell>
          <cell r="Q15737">
            <v>0</v>
          </cell>
          <cell r="R15737">
            <v>0</v>
          </cell>
          <cell r="S15737">
            <v>0</v>
          </cell>
          <cell r="T15737">
            <v>0</v>
          </cell>
          <cell r="U15737">
            <v>0</v>
          </cell>
          <cell r="V15737">
            <v>0</v>
          </cell>
          <cell r="W15737">
            <v>0</v>
          </cell>
          <cell r="X15737">
            <v>0</v>
          </cell>
          <cell r="Y15737">
            <v>0</v>
          </cell>
          <cell r="Z15737">
            <v>0</v>
          </cell>
          <cell r="AA15737">
            <v>0</v>
          </cell>
          <cell r="AB15737">
            <v>0</v>
          </cell>
        </row>
        <row r="15766">
          <cell r="E15766">
            <v>0</v>
          </cell>
          <cell r="H15766">
            <v>0</v>
          </cell>
          <cell r="I15766">
            <v>0</v>
          </cell>
          <cell r="J15766">
            <v>0</v>
          </cell>
          <cell r="K15766">
            <v>0</v>
          </cell>
          <cell r="L15766">
            <v>0</v>
          </cell>
          <cell r="M15766">
            <v>0</v>
          </cell>
          <cell r="N15766">
            <v>0</v>
          </cell>
          <cell r="O15766">
            <v>0</v>
          </cell>
          <cell r="P15766">
            <v>0</v>
          </cell>
          <cell r="Q15766">
            <v>0</v>
          </cell>
          <cell r="R15766">
            <v>0</v>
          </cell>
          <cell r="S15766">
            <v>0</v>
          </cell>
          <cell r="T15766">
            <v>0</v>
          </cell>
          <cell r="U15766">
            <v>0</v>
          </cell>
          <cell r="V15766">
            <v>0</v>
          </cell>
          <cell r="W15766">
            <v>0</v>
          </cell>
          <cell r="X15766">
            <v>0</v>
          </cell>
          <cell r="Y15766">
            <v>0</v>
          </cell>
          <cell r="Z15766">
            <v>0</v>
          </cell>
          <cell r="AA15766">
            <v>0</v>
          </cell>
          <cell r="AB15766">
            <v>0</v>
          </cell>
        </row>
        <row r="15770">
          <cell r="E15770">
            <v>0</v>
          </cell>
          <cell r="H15770">
            <v>0</v>
          </cell>
          <cell r="I15770">
            <v>0</v>
          </cell>
          <cell r="J15770">
            <v>0</v>
          </cell>
          <cell r="K15770">
            <v>0</v>
          </cell>
          <cell r="P15770">
            <v>0</v>
          </cell>
          <cell r="Q15770">
            <v>0</v>
          </cell>
          <cell r="R15770">
            <v>0</v>
          </cell>
          <cell r="S15770">
            <v>0</v>
          </cell>
          <cell r="T15770">
            <v>0</v>
          </cell>
          <cell r="U15770">
            <v>0</v>
          </cell>
          <cell r="V15770">
            <v>0</v>
          </cell>
          <cell r="W15770">
            <v>0</v>
          </cell>
          <cell r="X15770">
            <v>0</v>
          </cell>
          <cell r="Y15770">
            <v>0</v>
          </cell>
          <cell r="Z15770">
            <v>0</v>
          </cell>
          <cell r="AA15770">
            <v>0</v>
          </cell>
          <cell r="AB15770">
            <v>0</v>
          </cell>
        </row>
        <row r="15830">
          <cell r="E15830">
            <v>966000</v>
          </cell>
          <cell r="H15830">
            <v>215675.88</v>
          </cell>
          <cell r="I15830">
            <v>254696.62</v>
          </cell>
          <cell r="J15830">
            <v>256078.56</v>
          </cell>
          <cell r="K15830">
            <v>72671.039999999994</v>
          </cell>
          <cell r="L15830">
            <v>0</v>
          </cell>
          <cell r="M15830">
            <v>0</v>
          </cell>
          <cell r="N15830">
            <v>0</v>
          </cell>
          <cell r="O15830">
            <v>0</v>
          </cell>
          <cell r="P15830">
            <v>0</v>
          </cell>
          <cell r="Q15830">
            <v>0</v>
          </cell>
          <cell r="R15830">
            <v>143004.84</v>
          </cell>
          <cell r="S15830">
            <v>72671.039999999994</v>
          </cell>
          <cell r="T15830">
            <v>109354.54</v>
          </cell>
          <cell r="U15830">
            <v>72671.039999999994</v>
          </cell>
          <cell r="V15830">
            <v>72671.039999999994</v>
          </cell>
          <cell r="W15830">
            <v>124230.96</v>
          </cell>
          <cell r="X15830">
            <v>59176.56</v>
          </cell>
          <cell r="Y15830">
            <v>72671.039999999994</v>
          </cell>
          <cell r="Z15830">
            <v>72671.039999999994</v>
          </cell>
          <cell r="AA15830">
            <v>0</v>
          </cell>
          <cell r="AB15830">
            <v>0</v>
          </cell>
        </row>
        <row r="15906">
          <cell r="E15906">
            <v>207900000</v>
          </cell>
          <cell r="H15906">
            <v>2923205.95</v>
          </cell>
          <cell r="I15906">
            <v>149941.6</v>
          </cell>
          <cell r="J15906">
            <v>8148997.5</v>
          </cell>
          <cell r="K15906">
            <v>31047</v>
          </cell>
          <cell r="L15906">
            <v>0</v>
          </cell>
          <cell r="M15906">
            <v>0</v>
          </cell>
          <cell r="N15906">
            <v>0</v>
          </cell>
          <cell r="O15906">
            <v>0</v>
          </cell>
          <cell r="P15906">
            <v>0</v>
          </cell>
          <cell r="Q15906">
            <v>0</v>
          </cell>
          <cell r="R15906">
            <v>15680</v>
          </cell>
          <cell r="S15906">
            <v>2907525.95</v>
          </cell>
          <cell r="T15906">
            <v>109456.55</v>
          </cell>
          <cell r="U15906">
            <v>23614.05</v>
          </cell>
          <cell r="V15906">
            <v>16871</v>
          </cell>
          <cell r="W15906">
            <v>41299.9</v>
          </cell>
          <cell r="X15906">
            <v>1394000</v>
          </cell>
          <cell r="Y15906">
            <v>6713697.5999999996</v>
          </cell>
          <cell r="Z15906">
            <v>31047</v>
          </cell>
          <cell r="AA15906">
            <v>0</v>
          </cell>
          <cell r="AB15906">
            <v>0</v>
          </cell>
        </row>
        <row r="15912">
          <cell r="E15912">
            <v>0</v>
          </cell>
          <cell r="H15912">
            <v>0</v>
          </cell>
          <cell r="I15912">
            <v>0</v>
          </cell>
          <cell r="J15912">
            <v>0</v>
          </cell>
          <cell r="K15912">
            <v>0</v>
          </cell>
          <cell r="L15912">
            <v>0</v>
          </cell>
          <cell r="M15912">
            <v>0</v>
          </cell>
          <cell r="N15912">
            <v>0</v>
          </cell>
          <cell r="O15912">
            <v>0</v>
          </cell>
          <cell r="P15912">
            <v>0</v>
          </cell>
          <cell r="Q15912">
            <v>0</v>
          </cell>
          <cell r="R15912">
            <v>0</v>
          </cell>
          <cell r="S15912">
            <v>0</v>
          </cell>
          <cell r="T15912">
            <v>0</v>
          </cell>
          <cell r="U15912">
            <v>0</v>
          </cell>
          <cell r="V15912">
            <v>0</v>
          </cell>
          <cell r="W15912">
            <v>0</v>
          </cell>
          <cell r="X15912">
            <v>0</v>
          </cell>
          <cell r="Y15912">
            <v>0</v>
          </cell>
          <cell r="Z15912">
            <v>0</v>
          </cell>
          <cell r="AA15912">
            <v>0</v>
          </cell>
          <cell r="AB15912">
            <v>0</v>
          </cell>
        </row>
        <row r="15941">
          <cell r="E15941">
            <v>0</v>
          </cell>
          <cell r="H15941">
            <v>0</v>
          </cell>
          <cell r="I15941">
            <v>0</v>
          </cell>
          <cell r="J15941">
            <v>0</v>
          </cell>
          <cell r="K15941">
            <v>0</v>
          </cell>
          <cell r="L15941">
            <v>0</v>
          </cell>
          <cell r="M15941">
            <v>0</v>
          </cell>
          <cell r="N15941">
            <v>0</v>
          </cell>
          <cell r="O15941">
            <v>0</v>
          </cell>
          <cell r="P15941">
            <v>0</v>
          </cell>
          <cell r="Q15941">
            <v>0</v>
          </cell>
          <cell r="R15941">
            <v>0</v>
          </cell>
          <cell r="S15941">
            <v>0</v>
          </cell>
          <cell r="T15941">
            <v>0</v>
          </cell>
          <cell r="U15941">
            <v>0</v>
          </cell>
          <cell r="V15941">
            <v>0</v>
          </cell>
          <cell r="W15941">
            <v>0</v>
          </cell>
          <cell r="X15941">
            <v>0</v>
          </cell>
          <cell r="Y15941">
            <v>0</v>
          </cell>
          <cell r="Z15941">
            <v>0</v>
          </cell>
          <cell r="AA15941">
            <v>0</v>
          </cell>
          <cell r="AB15941">
            <v>0</v>
          </cell>
        </row>
        <row r="15945">
          <cell r="E15945">
            <v>0</v>
          </cell>
          <cell r="H15945">
            <v>0</v>
          </cell>
          <cell r="I15945">
            <v>0</v>
          </cell>
          <cell r="J15945">
            <v>0</v>
          </cell>
          <cell r="K15945">
            <v>0</v>
          </cell>
          <cell r="P15945">
            <v>0</v>
          </cell>
          <cell r="Q15945">
            <v>0</v>
          </cell>
          <cell r="R15945">
            <v>0</v>
          </cell>
          <cell r="S15945">
            <v>0</v>
          </cell>
          <cell r="T15945">
            <v>0</v>
          </cell>
          <cell r="U15945">
            <v>0</v>
          </cell>
          <cell r="V15945">
            <v>0</v>
          </cell>
          <cell r="W15945">
            <v>0</v>
          </cell>
          <cell r="X15945">
            <v>0</v>
          </cell>
          <cell r="Y15945">
            <v>0</v>
          </cell>
          <cell r="Z15945">
            <v>0</v>
          </cell>
          <cell r="AA15945">
            <v>0</v>
          </cell>
          <cell r="AB15945">
            <v>0</v>
          </cell>
        </row>
        <row r="16005">
          <cell r="E16005">
            <v>966000</v>
          </cell>
          <cell r="H16005">
            <v>215236.77000000002</v>
          </cell>
          <cell r="I16005">
            <v>210709.08</v>
          </cell>
          <cell r="J16005">
            <v>241428.51999999996</v>
          </cell>
          <cell r="K16005">
            <v>146038.04</v>
          </cell>
          <cell r="L16005">
            <v>0</v>
          </cell>
          <cell r="M16005">
            <v>0</v>
          </cell>
          <cell r="N16005">
            <v>0</v>
          </cell>
          <cell r="O16005">
            <v>0</v>
          </cell>
          <cell r="P16005">
            <v>0</v>
          </cell>
          <cell r="Q16005">
            <v>0</v>
          </cell>
          <cell r="R16005">
            <v>142565.73000000001</v>
          </cell>
          <cell r="S16005">
            <v>72671.039999999994</v>
          </cell>
          <cell r="T16005">
            <v>72671.039999999994</v>
          </cell>
          <cell r="U16005">
            <v>72671.039999999994</v>
          </cell>
          <cell r="V16005">
            <v>65367</v>
          </cell>
          <cell r="W16005">
            <v>79975.08</v>
          </cell>
          <cell r="X16005">
            <v>88782.399999999994</v>
          </cell>
          <cell r="Y16005">
            <v>72671.039999999994</v>
          </cell>
          <cell r="Z16005">
            <v>146038.04</v>
          </cell>
          <cell r="AA16005">
            <v>0</v>
          </cell>
          <cell r="AB16005">
            <v>0</v>
          </cell>
        </row>
        <row r="16081">
          <cell r="E16081">
            <v>221829000</v>
          </cell>
          <cell r="H16081">
            <v>7588411.5</v>
          </cell>
          <cell r="I16081">
            <v>7888220.5199999996</v>
          </cell>
          <cell r="J16081">
            <v>465055.5</v>
          </cell>
          <cell r="K16081">
            <v>23237</v>
          </cell>
          <cell r="L16081">
            <v>0</v>
          </cell>
          <cell r="M16081">
            <v>0</v>
          </cell>
          <cell r="N16081">
            <v>0</v>
          </cell>
          <cell r="O16081">
            <v>0</v>
          </cell>
          <cell r="P16081">
            <v>0</v>
          </cell>
          <cell r="Q16081">
            <v>0</v>
          </cell>
          <cell r="R16081">
            <v>14293.5</v>
          </cell>
          <cell r="S16081">
            <v>7574118</v>
          </cell>
          <cell r="T16081">
            <v>38510.32</v>
          </cell>
          <cell r="U16081">
            <v>25304</v>
          </cell>
          <cell r="V16081">
            <v>7824406.2000000002</v>
          </cell>
          <cell r="W16081">
            <v>371330</v>
          </cell>
          <cell r="X16081">
            <v>30700</v>
          </cell>
          <cell r="Y16081">
            <v>63025.5</v>
          </cell>
          <cell r="Z16081">
            <v>23237</v>
          </cell>
          <cell r="AA16081">
            <v>0</v>
          </cell>
          <cell r="AB16081">
            <v>0</v>
          </cell>
        </row>
        <row r="16087">
          <cell r="E16087">
            <v>0</v>
          </cell>
          <cell r="H16087">
            <v>0</v>
          </cell>
          <cell r="I16087">
            <v>0</v>
          </cell>
          <cell r="J16087">
            <v>0</v>
          </cell>
          <cell r="K16087">
            <v>0</v>
          </cell>
          <cell r="L16087">
            <v>0</v>
          </cell>
          <cell r="M16087">
            <v>0</v>
          </cell>
          <cell r="N16087">
            <v>0</v>
          </cell>
          <cell r="O16087">
            <v>0</v>
          </cell>
          <cell r="P16087">
            <v>0</v>
          </cell>
          <cell r="Q16087">
            <v>0</v>
          </cell>
          <cell r="R16087">
            <v>0</v>
          </cell>
          <cell r="S16087">
            <v>0</v>
          </cell>
          <cell r="T16087">
            <v>0</v>
          </cell>
          <cell r="U16087">
            <v>0</v>
          </cell>
          <cell r="V16087">
            <v>0</v>
          </cell>
          <cell r="W16087">
            <v>0</v>
          </cell>
          <cell r="X16087">
            <v>0</v>
          </cell>
          <cell r="Y16087">
            <v>0</v>
          </cell>
          <cell r="Z16087">
            <v>0</v>
          </cell>
          <cell r="AA16087">
            <v>0</v>
          </cell>
          <cell r="AB16087">
            <v>0</v>
          </cell>
        </row>
        <row r="16116">
          <cell r="E16116">
            <v>0</v>
          </cell>
          <cell r="H16116">
            <v>0</v>
          </cell>
          <cell r="I16116">
            <v>0</v>
          </cell>
          <cell r="J16116">
            <v>0</v>
          </cell>
          <cell r="K16116">
            <v>0</v>
          </cell>
          <cell r="L16116">
            <v>0</v>
          </cell>
          <cell r="M16116">
            <v>0</v>
          </cell>
          <cell r="N16116">
            <v>0</v>
          </cell>
          <cell r="O16116">
            <v>0</v>
          </cell>
          <cell r="P16116">
            <v>0</v>
          </cell>
          <cell r="Q16116">
            <v>0</v>
          </cell>
          <cell r="R16116">
            <v>0</v>
          </cell>
          <cell r="S16116">
            <v>0</v>
          </cell>
          <cell r="T16116">
            <v>0</v>
          </cell>
          <cell r="U16116">
            <v>0</v>
          </cell>
          <cell r="V16116">
            <v>0</v>
          </cell>
          <cell r="W16116">
            <v>0</v>
          </cell>
          <cell r="X16116">
            <v>0</v>
          </cell>
          <cell r="Y16116">
            <v>0</v>
          </cell>
          <cell r="Z16116">
            <v>0</v>
          </cell>
          <cell r="AA16116">
            <v>0</v>
          </cell>
          <cell r="AB16116">
            <v>0</v>
          </cell>
        </row>
        <row r="16120">
          <cell r="E16120">
            <v>0</v>
          </cell>
          <cell r="H16120">
            <v>0</v>
          </cell>
          <cell r="I16120">
            <v>0</v>
          </cell>
          <cell r="J16120">
            <v>0</v>
          </cell>
          <cell r="K16120">
            <v>0</v>
          </cell>
          <cell r="P16120">
            <v>0</v>
          </cell>
          <cell r="Q16120">
            <v>0</v>
          </cell>
          <cell r="R16120">
            <v>0</v>
          </cell>
          <cell r="S16120">
            <v>0</v>
          </cell>
          <cell r="T16120">
            <v>0</v>
          </cell>
          <cell r="U16120">
            <v>0</v>
          </cell>
          <cell r="V16120">
            <v>0</v>
          </cell>
          <cell r="W16120">
            <v>0</v>
          </cell>
          <cell r="X16120">
            <v>0</v>
          </cell>
          <cell r="Y16120">
            <v>0</v>
          </cell>
          <cell r="Z16120">
            <v>0</v>
          </cell>
          <cell r="AA16120">
            <v>0</v>
          </cell>
          <cell r="AB16120">
            <v>0</v>
          </cell>
        </row>
        <row r="16180">
          <cell r="E16180">
            <v>966000</v>
          </cell>
          <cell r="H16180">
            <v>216922.97</v>
          </cell>
          <cell r="I16180">
            <v>215795.98</v>
          </cell>
          <cell r="J16180">
            <v>216993.7</v>
          </cell>
          <cell r="K16180">
            <v>87671.039999999994</v>
          </cell>
          <cell r="L16180">
            <v>0</v>
          </cell>
          <cell r="M16180">
            <v>0</v>
          </cell>
          <cell r="N16180">
            <v>0</v>
          </cell>
          <cell r="O16180">
            <v>0</v>
          </cell>
          <cell r="P16180">
            <v>0</v>
          </cell>
          <cell r="Q16180">
            <v>0</v>
          </cell>
          <cell r="R16180">
            <v>127643.85</v>
          </cell>
          <cell r="S16180">
            <v>89279.12</v>
          </cell>
          <cell r="T16180">
            <v>72671.039999999994</v>
          </cell>
          <cell r="U16180">
            <v>63446.53</v>
          </cell>
          <cell r="V16180">
            <v>79678.41</v>
          </cell>
          <cell r="W16180">
            <v>71650.720000000001</v>
          </cell>
          <cell r="X16180">
            <v>72671.94</v>
          </cell>
          <cell r="Y16180">
            <v>72671.039999999994</v>
          </cell>
          <cell r="Z16180">
            <v>87671.039999999994</v>
          </cell>
          <cell r="AA16180">
            <v>0</v>
          </cell>
          <cell r="AB16180">
            <v>0</v>
          </cell>
        </row>
        <row r="16256">
          <cell r="E16256">
            <v>180346000</v>
          </cell>
          <cell r="H16256">
            <v>10887589.25</v>
          </cell>
          <cell r="I16256">
            <v>18848522.23</v>
          </cell>
          <cell r="J16256">
            <v>14571295.439999999</v>
          </cell>
          <cell r="K16256">
            <v>32043404.800000001</v>
          </cell>
          <cell r="L16256">
            <v>0</v>
          </cell>
          <cell r="M16256">
            <v>0</v>
          </cell>
          <cell r="N16256">
            <v>0</v>
          </cell>
          <cell r="O16256">
            <v>0</v>
          </cell>
          <cell r="P16256">
            <v>0</v>
          </cell>
          <cell r="Q16256">
            <v>0</v>
          </cell>
          <cell r="R16256">
            <v>57971.12</v>
          </cell>
          <cell r="S16256">
            <v>10829618.130000001</v>
          </cell>
          <cell r="T16256">
            <v>1580.04</v>
          </cell>
          <cell r="U16256">
            <v>13551735.689999999</v>
          </cell>
          <cell r="V16256">
            <v>5295206.5</v>
          </cell>
          <cell r="W16256">
            <v>1862100.76</v>
          </cell>
          <cell r="X16256">
            <v>1511587.18</v>
          </cell>
          <cell r="Y16256">
            <v>11197607.5</v>
          </cell>
          <cell r="Z16256">
            <v>32043404.800000001</v>
          </cell>
          <cell r="AA16256">
            <v>0</v>
          </cell>
          <cell r="AB16256">
            <v>0</v>
          </cell>
        </row>
        <row r="16262">
          <cell r="E16262">
            <v>0</v>
          </cell>
          <cell r="H16262">
            <v>0</v>
          </cell>
          <cell r="I16262">
            <v>0</v>
          </cell>
          <cell r="J16262">
            <v>0</v>
          </cell>
          <cell r="K16262">
            <v>0</v>
          </cell>
          <cell r="L16262">
            <v>0</v>
          </cell>
          <cell r="M16262">
            <v>0</v>
          </cell>
          <cell r="N16262">
            <v>0</v>
          </cell>
          <cell r="O16262">
            <v>0</v>
          </cell>
          <cell r="P16262">
            <v>0</v>
          </cell>
          <cell r="Q16262">
            <v>0</v>
          </cell>
          <cell r="R16262">
            <v>0</v>
          </cell>
          <cell r="S16262">
            <v>0</v>
          </cell>
          <cell r="T16262">
            <v>0</v>
          </cell>
          <cell r="U16262">
            <v>0</v>
          </cell>
          <cell r="V16262">
            <v>0</v>
          </cell>
          <cell r="W16262">
            <v>0</v>
          </cell>
          <cell r="X16262">
            <v>0</v>
          </cell>
          <cell r="Y16262">
            <v>0</v>
          </cell>
          <cell r="Z16262">
            <v>0</v>
          </cell>
          <cell r="AA16262">
            <v>0</v>
          </cell>
          <cell r="AB16262">
            <v>0</v>
          </cell>
        </row>
        <row r="16291">
          <cell r="E16291">
            <v>0</v>
          </cell>
          <cell r="H16291">
            <v>0</v>
          </cell>
          <cell r="I16291">
            <v>0</v>
          </cell>
          <cell r="J16291">
            <v>0</v>
          </cell>
          <cell r="K16291">
            <v>0</v>
          </cell>
          <cell r="L16291">
            <v>0</v>
          </cell>
          <cell r="M16291">
            <v>0</v>
          </cell>
          <cell r="N16291">
            <v>0</v>
          </cell>
          <cell r="O16291">
            <v>0</v>
          </cell>
          <cell r="P16291">
            <v>0</v>
          </cell>
          <cell r="Q16291">
            <v>0</v>
          </cell>
          <cell r="R16291">
            <v>0</v>
          </cell>
          <cell r="S16291">
            <v>0</v>
          </cell>
          <cell r="T16291">
            <v>0</v>
          </cell>
          <cell r="U16291">
            <v>0</v>
          </cell>
          <cell r="V16291">
            <v>0</v>
          </cell>
          <cell r="W16291">
            <v>0</v>
          </cell>
          <cell r="X16291">
            <v>0</v>
          </cell>
          <cell r="Y16291">
            <v>0</v>
          </cell>
          <cell r="Z16291">
            <v>0</v>
          </cell>
          <cell r="AA16291">
            <v>0</v>
          </cell>
          <cell r="AB16291">
            <v>0</v>
          </cell>
        </row>
        <row r="16295">
          <cell r="E16295">
            <v>0</v>
          </cell>
          <cell r="H16295">
            <v>0</v>
          </cell>
          <cell r="I16295">
            <v>0</v>
          </cell>
          <cell r="J16295">
            <v>0</v>
          </cell>
          <cell r="K16295">
            <v>0</v>
          </cell>
          <cell r="P16295">
            <v>0</v>
          </cell>
          <cell r="Q16295">
            <v>0</v>
          </cell>
          <cell r="R16295">
            <v>0</v>
          </cell>
          <cell r="S16295">
            <v>0</v>
          </cell>
          <cell r="T16295">
            <v>0</v>
          </cell>
          <cell r="U16295">
            <v>0</v>
          </cell>
          <cell r="V16295">
            <v>0</v>
          </cell>
          <cell r="W16295">
            <v>0</v>
          </cell>
          <cell r="X16295">
            <v>0</v>
          </cell>
          <cell r="Y16295">
            <v>0</v>
          </cell>
          <cell r="Z16295">
            <v>0</v>
          </cell>
          <cell r="AA16295">
            <v>0</v>
          </cell>
          <cell r="AB16295">
            <v>0</v>
          </cell>
        </row>
        <row r="16355">
          <cell r="E16355">
            <v>966000</v>
          </cell>
          <cell r="H16355">
            <v>159263.16</v>
          </cell>
          <cell r="I16355">
            <v>214084.18</v>
          </cell>
          <cell r="J16355">
            <v>227267.15999999997</v>
          </cell>
          <cell r="K16355">
            <v>72671.039999999994</v>
          </cell>
          <cell r="L16355">
            <v>0</v>
          </cell>
          <cell r="M16355">
            <v>0</v>
          </cell>
          <cell r="N16355">
            <v>0</v>
          </cell>
          <cell r="O16355">
            <v>0</v>
          </cell>
          <cell r="P16355">
            <v>0</v>
          </cell>
          <cell r="Q16355">
            <v>0</v>
          </cell>
          <cell r="R16355">
            <v>105564.84</v>
          </cell>
          <cell r="S16355">
            <v>53698.32</v>
          </cell>
          <cell r="T16355">
            <v>75171.14</v>
          </cell>
          <cell r="U16355">
            <v>73146.039999999994</v>
          </cell>
          <cell r="V16355">
            <v>65767</v>
          </cell>
          <cell r="W16355">
            <v>81925.08</v>
          </cell>
          <cell r="X16355">
            <v>72371.039999999994</v>
          </cell>
          <cell r="Y16355">
            <v>72971.039999999994</v>
          </cell>
          <cell r="Z16355">
            <v>72671.039999999994</v>
          </cell>
          <cell r="AA16355">
            <v>0</v>
          </cell>
          <cell r="AB16355">
            <v>0</v>
          </cell>
        </row>
        <row r="16431">
          <cell r="E16431">
            <v>149902000</v>
          </cell>
          <cell r="H16431">
            <v>5569197.4400000004</v>
          </cell>
          <cell r="I16431">
            <v>6789574.7199999997</v>
          </cell>
          <cell r="J16431">
            <v>2216982</v>
          </cell>
          <cell r="K16431">
            <v>71198.2</v>
          </cell>
          <cell r="L16431">
            <v>0</v>
          </cell>
          <cell r="M16431">
            <v>0</v>
          </cell>
          <cell r="N16431">
            <v>0</v>
          </cell>
          <cell r="O16431">
            <v>0</v>
          </cell>
          <cell r="P16431">
            <v>0</v>
          </cell>
          <cell r="Q16431">
            <v>0</v>
          </cell>
          <cell r="R16431">
            <v>91240.44</v>
          </cell>
          <cell r="S16431">
            <v>5477957</v>
          </cell>
          <cell r="T16431">
            <v>42306.46</v>
          </cell>
          <cell r="U16431">
            <v>3253877</v>
          </cell>
          <cell r="V16431">
            <v>3493391.26</v>
          </cell>
          <cell r="W16431">
            <v>2179660</v>
          </cell>
          <cell r="X16431">
            <v>77035</v>
          </cell>
          <cell r="Y16431">
            <v>-39713</v>
          </cell>
          <cell r="Z16431">
            <v>71198.2</v>
          </cell>
          <cell r="AA16431">
            <v>0</v>
          </cell>
          <cell r="AB16431">
            <v>0</v>
          </cell>
        </row>
        <row r="16437">
          <cell r="E16437">
            <v>0</v>
          </cell>
          <cell r="H16437">
            <v>0</v>
          </cell>
          <cell r="I16437">
            <v>0</v>
          </cell>
          <cell r="J16437">
            <v>0</v>
          </cell>
          <cell r="K16437">
            <v>0</v>
          </cell>
          <cell r="L16437">
            <v>0</v>
          </cell>
          <cell r="M16437">
            <v>0</v>
          </cell>
          <cell r="N16437">
            <v>0</v>
          </cell>
          <cell r="O16437">
            <v>0</v>
          </cell>
          <cell r="P16437">
            <v>0</v>
          </cell>
          <cell r="Q16437">
            <v>0</v>
          </cell>
          <cell r="R16437">
            <v>0</v>
          </cell>
          <cell r="S16437">
            <v>0</v>
          </cell>
          <cell r="T16437">
            <v>0</v>
          </cell>
          <cell r="U16437">
            <v>0</v>
          </cell>
          <cell r="V16437">
            <v>0</v>
          </cell>
          <cell r="W16437">
            <v>0</v>
          </cell>
          <cell r="X16437">
            <v>0</v>
          </cell>
          <cell r="Y16437">
            <v>0</v>
          </cell>
          <cell r="Z16437">
            <v>0</v>
          </cell>
          <cell r="AA16437">
            <v>0</v>
          </cell>
          <cell r="AB16437">
            <v>0</v>
          </cell>
        </row>
        <row r="16466">
          <cell r="E16466">
            <v>0</v>
          </cell>
          <cell r="H16466">
            <v>0</v>
          </cell>
          <cell r="I16466">
            <v>0</v>
          </cell>
          <cell r="J16466">
            <v>0</v>
          </cell>
          <cell r="K16466">
            <v>0</v>
          </cell>
          <cell r="L16466">
            <v>0</v>
          </cell>
          <cell r="M16466">
            <v>0</v>
          </cell>
          <cell r="N16466">
            <v>0</v>
          </cell>
          <cell r="O16466">
            <v>0</v>
          </cell>
          <cell r="P16466">
            <v>0</v>
          </cell>
          <cell r="Q16466">
            <v>0</v>
          </cell>
          <cell r="R16466">
            <v>0</v>
          </cell>
          <cell r="S16466">
            <v>0</v>
          </cell>
          <cell r="T16466">
            <v>0</v>
          </cell>
          <cell r="U16466">
            <v>0</v>
          </cell>
          <cell r="V16466">
            <v>0</v>
          </cell>
          <cell r="W16466">
            <v>0</v>
          </cell>
          <cell r="X16466">
            <v>0</v>
          </cell>
          <cell r="Y16466">
            <v>0</v>
          </cell>
          <cell r="Z16466">
            <v>0</v>
          </cell>
          <cell r="AA16466">
            <v>0</v>
          </cell>
          <cell r="AB16466">
            <v>0</v>
          </cell>
        </row>
        <row r="16470">
          <cell r="E16470">
            <v>0</v>
          </cell>
          <cell r="H16470">
            <v>0</v>
          </cell>
          <cell r="I16470">
            <v>0</v>
          </cell>
          <cell r="J16470">
            <v>0</v>
          </cell>
          <cell r="K16470">
            <v>0</v>
          </cell>
          <cell r="P16470">
            <v>0</v>
          </cell>
          <cell r="Q16470">
            <v>0</v>
          </cell>
          <cell r="R16470">
            <v>0</v>
          </cell>
          <cell r="S16470">
            <v>0</v>
          </cell>
          <cell r="T16470">
            <v>0</v>
          </cell>
          <cell r="U16470">
            <v>0</v>
          </cell>
          <cell r="V16470">
            <v>0</v>
          </cell>
          <cell r="W16470">
            <v>0</v>
          </cell>
          <cell r="X16470">
            <v>0</v>
          </cell>
          <cell r="Y16470">
            <v>0</v>
          </cell>
          <cell r="Z16470">
            <v>0</v>
          </cell>
          <cell r="AA16470">
            <v>0</v>
          </cell>
          <cell r="AB16470">
            <v>0</v>
          </cell>
        </row>
        <row r="16530">
          <cell r="E16530">
            <v>966000</v>
          </cell>
          <cell r="H16530">
            <v>233013.03999999998</v>
          </cell>
          <cell r="I16530">
            <v>254721.69999999998</v>
          </cell>
          <cell r="J16530">
            <v>218013.03999999992</v>
          </cell>
          <cell r="K16530">
            <v>72671.12</v>
          </cell>
          <cell r="L16530">
            <v>0</v>
          </cell>
          <cell r="M16530">
            <v>0</v>
          </cell>
          <cell r="N16530">
            <v>0</v>
          </cell>
          <cell r="O16530">
            <v>0</v>
          </cell>
          <cell r="P16530">
            <v>0</v>
          </cell>
          <cell r="Q16530">
            <v>0</v>
          </cell>
          <cell r="R16530">
            <v>160342</v>
          </cell>
          <cell r="S16530">
            <v>72671.039999999994</v>
          </cell>
          <cell r="T16530">
            <v>109379.54</v>
          </cell>
          <cell r="U16530">
            <v>72671.039999999994</v>
          </cell>
          <cell r="V16530">
            <v>72671.12</v>
          </cell>
          <cell r="W16530">
            <v>72671.039999999994</v>
          </cell>
          <cell r="X16530">
            <v>72670.959999999963</v>
          </cell>
          <cell r="Y16530">
            <v>72671.039999999994</v>
          </cell>
          <cell r="Z16530">
            <v>72671.12</v>
          </cell>
          <cell r="AA16530">
            <v>0</v>
          </cell>
          <cell r="AB16530">
            <v>0</v>
          </cell>
        </row>
        <row r="16606">
          <cell r="E16606">
            <v>223172000</v>
          </cell>
          <cell r="H16606">
            <v>6882945.9500000002</v>
          </cell>
          <cell r="I16606">
            <v>20183530.150000002</v>
          </cell>
          <cell r="J16606">
            <v>18122990.359999999</v>
          </cell>
          <cell r="K16606">
            <v>220540.5</v>
          </cell>
          <cell r="L16606">
            <v>0</v>
          </cell>
          <cell r="M16606">
            <v>0</v>
          </cell>
          <cell r="N16606">
            <v>0</v>
          </cell>
          <cell r="O16606">
            <v>0</v>
          </cell>
          <cell r="P16606">
            <v>0</v>
          </cell>
          <cell r="Q16606">
            <v>0</v>
          </cell>
          <cell r="R16606">
            <v>7760.32</v>
          </cell>
          <cell r="S16606">
            <v>6875185.6299999999</v>
          </cell>
          <cell r="T16606">
            <v>86919.360000000001</v>
          </cell>
          <cell r="U16606">
            <v>59551.79</v>
          </cell>
          <cell r="V16606">
            <v>20037059</v>
          </cell>
          <cell r="W16606">
            <v>112506.86</v>
          </cell>
          <cell r="X16606">
            <v>4196</v>
          </cell>
          <cell r="Y16606">
            <v>18006287.5</v>
          </cell>
          <cell r="Z16606">
            <v>220540.5</v>
          </cell>
          <cell r="AA16606">
            <v>0</v>
          </cell>
          <cell r="AB16606">
            <v>0</v>
          </cell>
        </row>
        <row r="16612">
          <cell r="E16612">
            <v>0</v>
          </cell>
          <cell r="H16612">
            <v>0</v>
          </cell>
          <cell r="I16612">
            <v>0</v>
          </cell>
          <cell r="J16612">
            <v>0</v>
          </cell>
          <cell r="K16612">
            <v>0</v>
          </cell>
          <cell r="L16612">
            <v>0</v>
          </cell>
          <cell r="M16612">
            <v>0</v>
          </cell>
          <cell r="N16612">
            <v>0</v>
          </cell>
          <cell r="O16612">
            <v>0</v>
          </cell>
          <cell r="P16612">
            <v>0</v>
          </cell>
          <cell r="Q16612">
            <v>0</v>
          </cell>
          <cell r="R16612">
            <v>0</v>
          </cell>
          <cell r="S16612">
            <v>0</v>
          </cell>
          <cell r="T16612">
            <v>0</v>
          </cell>
          <cell r="U16612">
            <v>0</v>
          </cell>
          <cell r="V16612">
            <v>0</v>
          </cell>
          <cell r="W16612">
            <v>0</v>
          </cell>
          <cell r="X16612">
            <v>0</v>
          </cell>
          <cell r="Y16612">
            <v>0</v>
          </cell>
          <cell r="Z16612">
            <v>0</v>
          </cell>
          <cell r="AA16612">
            <v>0</v>
          </cell>
          <cell r="AB16612">
            <v>0</v>
          </cell>
        </row>
        <row r="16641">
          <cell r="E16641">
            <v>0</v>
          </cell>
          <cell r="H16641">
            <v>0</v>
          </cell>
          <cell r="I16641">
            <v>0</v>
          </cell>
          <cell r="J16641">
            <v>0</v>
          </cell>
          <cell r="K16641">
            <v>0</v>
          </cell>
          <cell r="L16641">
            <v>0</v>
          </cell>
          <cell r="M16641">
            <v>0</v>
          </cell>
          <cell r="N16641">
            <v>0</v>
          </cell>
          <cell r="O16641">
            <v>0</v>
          </cell>
          <cell r="P16641">
            <v>0</v>
          </cell>
          <cell r="Q16641">
            <v>0</v>
          </cell>
          <cell r="R16641">
            <v>0</v>
          </cell>
          <cell r="S16641">
            <v>0</v>
          </cell>
          <cell r="T16641">
            <v>0</v>
          </cell>
          <cell r="U16641">
            <v>0</v>
          </cell>
          <cell r="V16641">
            <v>0</v>
          </cell>
          <cell r="W16641">
            <v>0</v>
          </cell>
          <cell r="X16641">
            <v>0</v>
          </cell>
          <cell r="Y16641">
            <v>0</v>
          </cell>
          <cell r="Z16641">
            <v>0</v>
          </cell>
          <cell r="AA16641">
            <v>0</v>
          </cell>
          <cell r="AB16641">
            <v>0</v>
          </cell>
        </row>
        <row r="16645">
          <cell r="E16645">
            <v>0</v>
          </cell>
          <cell r="H16645">
            <v>0</v>
          </cell>
          <cell r="I16645">
            <v>0</v>
          </cell>
          <cell r="J16645">
            <v>0</v>
          </cell>
          <cell r="K16645">
            <v>0</v>
          </cell>
          <cell r="P16645">
            <v>0</v>
          </cell>
          <cell r="Q16645">
            <v>0</v>
          </cell>
          <cell r="R16645">
            <v>0</v>
          </cell>
          <cell r="S16645">
            <v>0</v>
          </cell>
          <cell r="T16645">
            <v>0</v>
          </cell>
          <cell r="U16645">
            <v>0</v>
          </cell>
          <cell r="V16645">
            <v>0</v>
          </cell>
          <cell r="W16645">
            <v>0</v>
          </cell>
          <cell r="X16645">
            <v>0</v>
          </cell>
          <cell r="Y16645">
            <v>0</v>
          </cell>
          <cell r="Z16645">
            <v>0</v>
          </cell>
          <cell r="AA16645">
            <v>0</v>
          </cell>
          <cell r="AB16645">
            <v>0</v>
          </cell>
        </row>
        <row r="16705">
          <cell r="E16705">
            <v>967000</v>
          </cell>
          <cell r="H16705">
            <v>137150.82</v>
          </cell>
          <cell r="I16705">
            <v>239925.63</v>
          </cell>
          <cell r="J16705">
            <v>233393.88999999998</v>
          </cell>
          <cell r="K16705">
            <v>72671.040000000037</v>
          </cell>
          <cell r="L16705">
            <v>0</v>
          </cell>
          <cell r="M16705">
            <v>0</v>
          </cell>
          <cell r="N16705">
            <v>0</v>
          </cell>
          <cell r="O16705">
            <v>0</v>
          </cell>
          <cell r="P16705">
            <v>0</v>
          </cell>
          <cell r="Q16705">
            <v>0</v>
          </cell>
          <cell r="R16705">
            <v>89714.82</v>
          </cell>
          <cell r="S16705">
            <v>47436</v>
          </cell>
          <cell r="T16705">
            <v>47436</v>
          </cell>
          <cell r="U16705">
            <v>119268.59</v>
          </cell>
          <cell r="V16705">
            <v>73221.039999999994</v>
          </cell>
          <cell r="W16705">
            <v>82671.039999999994</v>
          </cell>
          <cell r="X16705">
            <v>79802.820000000007</v>
          </cell>
          <cell r="Y16705">
            <v>70920.03</v>
          </cell>
          <cell r="Z16705">
            <v>72671.040000000037</v>
          </cell>
          <cell r="AA16705">
            <v>0</v>
          </cell>
          <cell r="AB16705">
            <v>0</v>
          </cell>
        </row>
        <row r="16781">
          <cell r="E16781">
            <v>210382000</v>
          </cell>
          <cell r="H16781">
            <v>52341516.960000001</v>
          </cell>
          <cell r="I16781">
            <v>52272207.390000001</v>
          </cell>
          <cell r="J16781">
            <v>52375588.169999994</v>
          </cell>
          <cell r="K16781">
            <v>756743.4</v>
          </cell>
          <cell r="L16781">
            <v>0</v>
          </cell>
          <cell r="M16781">
            <v>0</v>
          </cell>
          <cell r="N16781">
            <v>0</v>
          </cell>
          <cell r="O16781">
            <v>0</v>
          </cell>
          <cell r="P16781">
            <v>0</v>
          </cell>
          <cell r="Q16781">
            <v>0</v>
          </cell>
          <cell r="R16781">
            <v>102075.36</v>
          </cell>
          <cell r="S16781">
            <v>52239441.600000001</v>
          </cell>
          <cell r="T16781">
            <v>15762.11</v>
          </cell>
          <cell r="U16781">
            <v>25596.86</v>
          </cell>
          <cell r="V16781">
            <v>52230848.420000002</v>
          </cell>
          <cell r="W16781">
            <v>18460.48</v>
          </cell>
          <cell r="X16781">
            <v>105788</v>
          </cell>
          <cell r="Y16781">
            <v>52251339.689999998</v>
          </cell>
          <cell r="Z16781">
            <v>756743.4</v>
          </cell>
          <cell r="AA16781">
            <v>0</v>
          </cell>
          <cell r="AB16781">
            <v>0</v>
          </cell>
        </row>
        <row r="16787">
          <cell r="E16787">
            <v>0</v>
          </cell>
          <cell r="H16787">
            <v>0</v>
          </cell>
          <cell r="I16787">
            <v>0</v>
          </cell>
          <cell r="J16787">
            <v>0</v>
          </cell>
          <cell r="K16787">
            <v>0</v>
          </cell>
          <cell r="L16787">
            <v>0</v>
          </cell>
          <cell r="M16787">
            <v>0</v>
          </cell>
          <cell r="N16787">
            <v>0</v>
          </cell>
          <cell r="O16787">
            <v>0</v>
          </cell>
          <cell r="P16787">
            <v>0</v>
          </cell>
          <cell r="Q16787">
            <v>0</v>
          </cell>
          <cell r="R16787">
            <v>0</v>
          </cell>
          <cell r="S16787">
            <v>0</v>
          </cell>
          <cell r="T16787">
            <v>0</v>
          </cell>
          <cell r="U16787">
            <v>0</v>
          </cell>
          <cell r="V16787">
            <v>0</v>
          </cell>
          <cell r="W16787">
            <v>0</v>
          </cell>
          <cell r="X16787">
            <v>0</v>
          </cell>
          <cell r="Y16787">
            <v>0</v>
          </cell>
          <cell r="Z16787">
            <v>0</v>
          </cell>
          <cell r="AA16787">
            <v>0</v>
          </cell>
          <cell r="AB16787">
            <v>0</v>
          </cell>
        </row>
        <row r="16816">
          <cell r="E16816">
            <v>0</v>
          </cell>
          <cell r="H16816">
            <v>0</v>
          </cell>
          <cell r="I16816">
            <v>0</v>
          </cell>
          <cell r="J16816">
            <v>0</v>
          </cell>
          <cell r="K16816">
            <v>0</v>
          </cell>
          <cell r="L16816">
            <v>0</v>
          </cell>
          <cell r="M16816">
            <v>0</v>
          </cell>
          <cell r="N16816">
            <v>0</v>
          </cell>
          <cell r="O16816">
            <v>0</v>
          </cell>
          <cell r="P16816">
            <v>0</v>
          </cell>
          <cell r="Q16816">
            <v>0</v>
          </cell>
          <cell r="R16816">
            <v>0</v>
          </cell>
          <cell r="S16816">
            <v>0</v>
          </cell>
          <cell r="T16816">
            <v>0</v>
          </cell>
          <cell r="U16816">
            <v>0</v>
          </cell>
          <cell r="V16816">
            <v>0</v>
          </cell>
          <cell r="W16816">
            <v>0</v>
          </cell>
          <cell r="X16816">
            <v>0</v>
          </cell>
          <cell r="Y16816">
            <v>0</v>
          </cell>
          <cell r="Z16816">
            <v>0</v>
          </cell>
          <cell r="AA16816">
            <v>0</v>
          </cell>
          <cell r="AB16816">
            <v>0</v>
          </cell>
        </row>
        <row r="16820">
          <cell r="E16820">
            <v>0</v>
          </cell>
          <cell r="H16820">
            <v>0</v>
          </cell>
          <cell r="I16820">
            <v>0</v>
          </cell>
          <cell r="J16820">
            <v>0</v>
          </cell>
          <cell r="K16820">
            <v>0</v>
          </cell>
          <cell r="P16820">
            <v>0</v>
          </cell>
          <cell r="Q16820">
            <v>0</v>
          </cell>
          <cell r="R16820">
            <v>0</v>
          </cell>
          <cell r="S16820">
            <v>0</v>
          </cell>
          <cell r="T16820">
            <v>0</v>
          </cell>
          <cell r="U16820">
            <v>0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80">
          <cell r="E16880">
            <v>966000</v>
          </cell>
          <cell r="H16880">
            <v>0</v>
          </cell>
          <cell r="I16880">
            <v>252360.6</v>
          </cell>
          <cell r="J16880">
            <v>132075.20000000001</v>
          </cell>
          <cell r="K16880">
            <v>46715</v>
          </cell>
          <cell r="L16880">
            <v>0</v>
          </cell>
          <cell r="M16880">
            <v>0</v>
          </cell>
          <cell r="N16880">
            <v>0</v>
          </cell>
          <cell r="O16880">
            <v>0</v>
          </cell>
          <cell r="P16880">
            <v>0</v>
          </cell>
          <cell r="Q16880">
            <v>0</v>
          </cell>
          <cell r="R16880">
            <v>0</v>
          </cell>
          <cell r="S16880">
            <v>0</v>
          </cell>
          <cell r="T16880">
            <v>154337.60000000001</v>
          </cell>
          <cell r="U16880">
            <v>43072.600000000006</v>
          </cell>
          <cell r="V16880">
            <v>54950.400000000001</v>
          </cell>
          <cell r="W16880">
            <v>52097.599999999999</v>
          </cell>
          <cell r="X16880">
            <v>41897.599999999999</v>
          </cell>
          <cell r="Y16880">
            <v>38080</v>
          </cell>
          <cell r="Z16880">
            <v>46715</v>
          </cell>
          <cell r="AA16880">
            <v>0</v>
          </cell>
          <cell r="AB16880">
            <v>0</v>
          </cell>
        </row>
        <row r="16956">
          <cell r="E16956">
            <v>177088000</v>
          </cell>
          <cell r="H16956">
            <v>55956.7</v>
          </cell>
          <cell r="I16956">
            <v>212471.7</v>
          </cell>
          <cell r="J16956">
            <v>361663.15</v>
          </cell>
          <cell r="K16956">
            <v>12584489</v>
          </cell>
          <cell r="L16956">
            <v>0</v>
          </cell>
          <cell r="M16956">
            <v>0</v>
          </cell>
          <cell r="N16956">
            <v>0</v>
          </cell>
          <cell r="O16956">
            <v>0</v>
          </cell>
          <cell r="P16956">
            <v>0</v>
          </cell>
          <cell r="Q16956">
            <v>0</v>
          </cell>
          <cell r="R16956">
            <v>0</v>
          </cell>
          <cell r="S16956">
            <v>55956.7</v>
          </cell>
          <cell r="T16956">
            <v>140678</v>
          </cell>
          <cell r="U16956">
            <v>48905.7</v>
          </cell>
          <cell r="V16956">
            <v>22888</v>
          </cell>
          <cell r="W16956">
            <v>33465</v>
          </cell>
          <cell r="X16956">
            <v>0</v>
          </cell>
          <cell r="Y16956">
            <v>328198.15000000002</v>
          </cell>
          <cell r="Z16956">
            <v>12584489</v>
          </cell>
          <cell r="AA16956">
            <v>0</v>
          </cell>
          <cell r="AB16956">
            <v>0</v>
          </cell>
        </row>
        <row r="16962">
          <cell r="E16962">
            <v>0</v>
          </cell>
          <cell r="H16962">
            <v>0</v>
          </cell>
          <cell r="I16962">
            <v>0</v>
          </cell>
          <cell r="J16962">
            <v>0</v>
          </cell>
          <cell r="K16962">
            <v>0</v>
          </cell>
          <cell r="L16962">
            <v>0</v>
          </cell>
          <cell r="M16962">
            <v>0</v>
          </cell>
          <cell r="N16962">
            <v>0</v>
          </cell>
          <cell r="O16962">
            <v>0</v>
          </cell>
          <cell r="P16962">
            <v>0</v>
          </cell>
          <cell r="Q16962">
            <v>0</v>
          </cell>
          <cell r="R16962">
            <v>0</v>
          </cell>
          <cell r="S16962">
            <v>0</v>
          </cell>
          <cell r="T16962">
            <v>0</v>
          </cell>
          <cell r="U16962">
            <v>0</v>
          </cell>
          <cell r="V16962">
            <v>0</v>
          </cell>
          <cell r="W16962">
            <v>0</v>
          </cell>
          <cell r="X16962">
            <v>0</v>
          </cell>
          <cell r="Y16962">
            <v>0</v>
          </cell>
          <cell r="Z16962">
            <v>0</v>
          </cell>
          <cell r="AA16962">
            <v>0</v>
          </cell>
          <cell r="AB16962">
            <v>0</v>
          </cell>
        </row>
        <row r="16991">
          <cell r="E16991">
            <v>0</v>
          </cell>
          <cell r="H16991">
            <v>0</v>
          </cell>
          <cell r="I16991">
            <v>0</v>
          </cell>
          <cell r="J16991">
            <v>0</v>
          </cell>
          <cell r="K16991">
            <v>0</v>
          </cell>
          <cell r="L16991">
            <v>0</v>
          </cell>
          <cell r="M16991">
            <v>0</v>
          </cell>
          <cell r="N16991">
            <v>0</v>
          </cell>
          <cell r="O16991">
            <v>0</v>
          </cell>
          <cell r="P16991">
            <v>0</v>
          </cell>
          <cell r="Q16991">
            <v>0</v>
          </cell>
          <cell r="R16991">
            <v>0</v>
          </cell>
          <cell r="S16991">
            <v>0</v>
          </cell>
          <cell r="T16991">
            <v>0</v>
          </cell>
          <cell r="U16991">
            <v>0</v>
          </cell>
          <cell r="V16991">
            <v>0</v>
          </cell>
          <cell r="W16991">
            <v>0</v>
          </cell>
          <cell r="X16991">
            <v>0</v>
          </cell>
          <cell r="Y16991">
            <v>0</v>
          </cell>
          <cell r="Z16991">
            <v>0</v>
          </cell>
          <cell r="AA16991">
            <v>0</v>
          </cell>
          <cell r="AB16991">
            <v>0</v>
          </cell>
        </row>
        <row r="16995">
          <cell r="E16995">
            <v>0</v>
          </cell>
          <cell r="H16995">
            <v>0</v>
          </cell>
          <cell r="I16995">
            <v>0</v>
          </cell>
          <cell r="J16995">
            <v>0</v>
          </cell>
          <cell r="K16995">
            <v>0</v>
          </cell>
          <cell r="P16995">
            <v>0</v>
          </cell>
          <cell r="Q16995">
            <v>0</v>
          </cell>
          <cell r="R16995">
            <v>0</v>
          </cell>
          <cell r="S16995">
            <v>0</v>
          </cell>
          <cell r="T16995">
            <v>0</v>
          </cell>
          <cell r="U16995">
            <v>0</v>
          </cell>
          <cell r="V16995">
            <v>0</v>
          </cell>
          <cell r="W16995">
            <v>0</v>
          </cell>
          <cell r="X16995">
            <v>0</v>
          </cell>
          <cell r="Y16995">
            <v>0</v>
          </cell>
          <cell r="Z16995">
            <v>0</v>
          </cell>
          <cell r="AA16995">
            <v>0</v>
          </cell>
          <cell r="AB16995">
            <v>0</v>
          </cell>
        </row>
        <row r="17055">
          <cell r="E17055">
            <v>967000</v>
          </cell>
          <cell r="H17055">
            <v>195201</v>
          </cell>
          <cell r="I17055">
            <v>247484.5</v>
          </cell>
          <cell r="J17055">
            <v>194101</v>
          </cell>
          <cell r="K17055">
            <v>138407.4</v>
          </cell>
          <cell r="L17055">
            <v>0</v>
          </cell>
          <cell r="M17055">
            <v>0</v>
          </cell>
          <cell r="N17055">
            <v>0</v>
          </cell>
          <cell r="O17055">
            <v>0</v>
          </cell>
          <cell r="P17055">
            <v>0</v>
          </cell>
          <cell r="Q17055">
            <v>0</v>
          </cell>
          <cell r="R17055">
            <v>130134</v>
          </cell>
          <cell r="S17055">
            <v>65067</v>
          </cell>
          <cell r="T17055">
            <v>65067</v>
          </cell>
          <cell r="U17055">
            <v>117050.5</v>
          </cell>
          <cell r="V17055">
            <v>65367</v>
          </cell>
          <cell r="W17055">
            <v>88506.5</v>
          </cell>
          <cell r="X17055">
            <v>40227.5</v>
          </cell>
          <cell r="Y17055">
            <v>65367</v>
          </cell>
          <cell r="Z17055">
            <v>138407.4</v>
          </cell>
          <cell r="AA17055">
            <v>0</v>
          </cell>
          <cell r="AB17055">
            <v>0</v>
          </cell>
        </row>
        <row r="17131">
          <cell r="E17131">
            <v>142273000</v>
          </cell>
          <cell r="H17131">
            <v>18635062.940000001</v>
          </cell>
          <cell r="I17131">
            <v>61065746.460000001</v>
          </cell>
          <cell r="J17131">
            <v>10699619.75</v>
          </cell>
          <cell r="K17131">
            <v>4802910</v>
          </cell>
          <cell r="L17131">
            <v>0</v>
          </cell>
          <cell r="M17131">
            <v>0</v>
          </cell>
          <cell r="N17131">
            <v>0</v>
          </cell>
          <cell r="O17131">
            <v>0</v>
          </cell>
          <cell r="P17131">
            <v>0</v>
          </cell>
          <cell r="Q17131">
            <v>0</v>
          </cell>
          <cell r="R17131">
            <v>604668.93999999994</v>
          </cell>
          <cell r="S17131">
            <v>18030394</v>
          </cell>
          <cell r="T17131">
            <v>1247255.2</v>
          </cell>
          <cell r="U17131">
            <v>2868467.47</v>
          </cell>
          <cell r="V17131">
            <v>56950023.790000007</v>
          </cell>
          <cell r="W17131">
            <v>972125</v>
          </cell>
          <cell r="X17131">
            <v>3570897.5</v>
          </cell>
          <cell r="Y17131">
            <v>6156597.25</v>
          </cell>
          <cell r="Z17131">
            <v>4802910</v>
          </cell>
          <cell r="AA17131">
            <v>0</v>
          </cell>
          <cell r="AB17131">
            <v>0</v>
          </cell>
        </row>
        <row r="17137">
          <cell r="E17137">
            <v>0</v>
          </cell>
          <cell r="H17137">
            <v>0</v>
          </cell>
          <cell r="I17137">
            <v>0</v>
          </cell>
          <cell r="J17137">
            <v>0</v>
          </cell>
          <cell r="K17137">
            <v>0</v>
          </cell>
          <cell r="L17137">
            <v>0</v>
          </cell>
          <cell r="M17137">
            <v>0</v>
          </cell>
          <cell r="N17137">
            <v>0</v>
          </cell>
          <cell r="O17137">
            <v>0</v>
          </cell>
          <cell r="P17137">
            <v>0</v>
          </cell>
          <cell r="Q17137">
            <v>0</v>
          </cell>
          <cell r="R17137">
            <v>0</v>
          </cell>
          <cell r="S17137">
            <v>0</v>
          </cell>
          <cell r="T17137">
            <v>0</v>
          </cell>
          <cell r="U17137">
            <v>0</v>
          </cell>
          <cell r="V17137">
            <v>0</v>
          </cell>
          <cell r="W17137">
            <v>0</v>
          </cell>
          <cell r="X17137">
            <v>0</v>
          </cell>
          <cell r="Y17137">
            <v>0</v>
          </cell>
          <cell r="Z17137">
            <v>0</v>
          </cell>
          <cell r="AA17137">
            <v>0</v>
          </cell>
          <cell r="AB17137">
            <v>0</v>
          </cell>
        </row>
        <row r="17166">
          <cell r="E17166">
            <v>0</v>
          </cell>
          <cell r="H17166">
            <v>0</v>
          </cell>
          <cell r="I17166">
            <v>0</v>
          </cell>
          <cell r="J17166">
            <v>0</v>
          </cell>
          <cell r="K17166">
            <v>0</v>
          </cell>
          <cell r="L17166">
            <v>0</v>
          </cell>
          <cell r="M17166">
            <v>0</v>
          </cell>
          <cell r="N17166">
            <v>0</v>
          </cell>
          <cell r="O17166">
            <v>0</v>
          </cell>
          <cell r="P17166">
            <v>0</v>
          </cell>
          <cell r="Q17166">
            <v>0</v>
          </cell>
          <cell r="R17166">
            <v>0</v>
          </cell>
          <cell r="S17166">
            <v>0</v>
          </cell>
          <cell r="T17166">
            <v>0</v>
          </cell>
          <cell r="U17166">
            <v>0</v>
          </cell>
          <cell r="V17166">
            <v>0</v>
          </cell>
          <cell r="W17166">
            <v>0</v>
          </cell>
          <cell r="X17166">
            <v>0</v>
          </cell>
          <cell r="Y17166">
            <v>0</v>
          </cell>
          <cell r="Z17166">
            <v>0</v>
          </cell>
          <cell r="AA17166">
            <v>0</v>
          </cell>
          <cell r="AB17166">
            <v>0</v>
          </cell>
        </row>
        <row r="17170">
          <cell r="E17170">
            <v>0</v>
          </cell>
          <cell r="H17170">
            <v>0</v>
          </cell>
          <cell r="I17170">
            <v>0</v>
          </cell>
          <cell r="J17170">
            <v>0</v>
          </cell>
          <cell r="K17170">
            <v>0</v>
          </cell>
          <cell r="P17170">
            <v>0</v>
          </cell>
          <cell r="Q17170">
            <v>0</v>
          </cell>
          <cell r="R17170">
            <v>0</v>
          </cell>
          <cell r="S17170">
            <v>0</v>
          </cell>
          <cell r="T17170">
            <v>0</v>
          </cell>
          <cell r="U17170">
            <v>0</v>
          </cell>
          <cell r="V17170">
            <v>0</v>
          </cell>
          <cell r="W17170">
            <v>0</v>
          </cell>
          <cell r="X17170">
            <v>0</v>
          </cell>
          <cell r="Y17170">
            <v>0</v>
          </cell>
          <cell r="Z17170">
            <v>0</v>
          </cell>
          <cell r="AA17170">
            <v>0</v>
          </cell>
          <cell r="AB17170">
            <v>0</v>
          </cell>
        </row>
        <row r="17230">
          <cell r="E17230">
            <v>967000</v>
          </cell>
          <cell r="H17230">
            <v>217164.25</v>
          </cell>
          <cell r="I17230">
            <v>317088.05000000005</v>
          </cell>
          <cell r="J17230">
            <v>158518.37</v>
          </cell>
          <cell r="K17230">
            <v>64667</v>
          </cell>
          <cell r="L17230">
            <v>0</v>
          </cell>
          <cell r="M17230">
            <v>0</v>
          </cell>
          <cell r="N17230">
            <v>0</v>
          </cell>
          <cell r="O17230">
            <v>0</v>
          </cell>
          <cell r="P17230">
            <v>0</v>
          </cell>
          <cell r="Q17230">
            <v>0</v>
          </cell>
          <cell r="R17230">
            <v>141028.91</v>
          </cell>
          <cell r="S17230">
            <v>76135.34</v>
          </cell>
          <cell r="T17230">
            <v>71943.77</v>
          </cell>
          <cell r="U17230">
            <v>56422.74</v>
          </cell>
          <cell r="V17230">
            <v>188721.54</v>
          </cell>
          <cell r="W17230">
            <v>8304.0400000000009</v>
          </cell>
          <cell r="X17230">
            <v>77513.67</v>
          </cell>
          <cell r="Y17230">
            <v>72700.66</v>
          </cell>
          <cell r="Z17230">
            <v>64667</v>
          </cell>
          <cell r="AA17230">
            <v>0</v>
          </cell>
          <cell r="AB17230">
            <v>0</v>
          </cell>
        </row>
        <row r="17306">
          <cell r="E17306">
            <v>117761000</v>
          </cell>
          <cell r="H17306">
            <v>29249967.34</v>
          </cell>
          <cell r="I17306">
            <v>29069894.280000001</v>
          </cell>
          <cell r="J17306">
            <v>29502976.710000001</v>
          </cell>
          <cell r="K17306">
            <v>41579</v>
          </cell>
          <cell r="L17306">
            <v>0</v>
          </cell>
          <cell r="M17306">
            <v>0</v>
          </cell>
          <cell r="N17306">
            <v>0</v>
          </cell>
          <cell r="O17306">
            <v>0</v>
          </cell>
          <cell r="P17306">
            <v>0</v>
          </cell>
          <cell r="Q17306">
            <v>0</v>
          </cell>
          <cell r="R17306">
            <v>24714482.34</v>
          </cell>
          <cell r="S17306">
            <v>4535485</v>
          </cell>
          <cell r="T17306">
            <v>30408.809999999998</v>
          </cell>
          <cell r="U17306">
            <v>58071.23</v>
          </cell>
          <cell r="V17306">
            <v>28981414.240000002</v>
          </cell>
          <cell r="W17306">
            <v>234043.24</v>
          </cell>
          <cell r="X17306">
            <v>107348.12</v>
          </cell>
          <cell r="Y17306">
            <v>29161585.349999998</v>
          </cell>
          <cell r="Z17306">
            <v>41579</v>
          </cell>
          <cell r="AA17306">
            <v>0</v>
          </cell>
          <cell r="AB17306">
            <v>0</v>
          </cell>
        </row>
        <row r="17312">
          <cell r="E17312">
            <v>0</v>
          </cell>
          <cell r="H17312">
            <v>0</v>
          </cell>
          <cell r="I17312">
            <v>0</v>
          </cell>
          <cell r="J17312">
            <v>0</v>
          </cell>
          <cell r="K17312">
            <v>0</v>
          </cell>
          <cell r="L17312">
            <v>0</v>
          </cell>
          <cell r="M17312">
            <v>0</v>
          </cell>
          <cell r="N17312">
            <v>0</v>
          </cell>
          <cell r="O17312">
            <v>0</v>
          </cell>
          <cell r="P17312">
            <v>0</v>
          </cell>
          <cell r="Q17312">
            <v>0</v>
          </cell>
          <cell r="R17312">
            <v>0</v>
          </cell>
          <cell r="S17312">
            <v>0</v>
          </cell>
          <cell r="T17312">
            <v>0</v>
          </cell>
          <cell r="U17312">
            <v>0</v>
          </cell>
          <cell r="V17312">
            <v>0</v>
          </cell>
          <cell r="W17312">
            <v>0</v>
          </cell>
          <cell r="X17312">
            <v>0</v>
          </cell>
          <cell r="Y17312">
            <v>0</v>
          </cell>
          <cell r="Z17312">
            <v>0</v>
          </cell>
          <cell r="AA17312">
            <v>0</v>
          </cell>
          <cell r="AB17312">
            <v>0</v>
          </cell>
        </row>
        <row r="17341">
          <cell r="E17341">
            <v>0</v>
          </cell>
          <cell r="H17341">
            <v>0</v>
          </cell>
          <cell r="I17341">
            <v>0</v>
          </cell>
          <cell r="J17341">
            <v>0</v>
          </cell>
          <cell r="K17341">
            <v>0</v>
          </cell>
          <cell r="L17341">
            <v>0</v>
          </cell>
          <cell r="M17341">
            <v>0</v>
          </cell>
          <cell r="N17341">
            <v>0</v>
          </cell>
          <cell r="O17341">
            <v>0</v>
          </cell>
          <cell r="P17341">
            <v>0</v>
          </cell>
          <cell r="Q17341">
            <v>0</v>
          </cell>
          <cell r="R17341">
            <v>0</v>
          </cell>
          <cell r="S17341">
            <v>0</v>
          </cell>
          <cell r="T17341">
            <v>0</v>
          </cell>
          <cell r="U17341">
            <v>0</v>
          </cell>
          <cell r="V17341">
            <v>0</v>
          </cell>
          <cell r="W17341">
            <v>0</v>
          </cell>
          <cell r="X17341">
            <v>0</v>
          </cell>
          <cell r="Y17341">
            <v>0</v>
          </cell>
          <cell r="Z17341">
            <v>0</v>
          </cell>
          <cell r="AA17341">
            <v>0</v>
          </cell>
          <cell r="AB17341">
            <v>0</v>
          </cell>
        </row>
        <row r="17345">
          <cell r="E17345">
            <v>0</v>
          </cell>
          <cell r="H17345">
            <v>0</v>
          </cell>
          <cell r="I17345">
            <v>0</v>
          </cell>
          <cell r="J17345">
            <v>0</v>
          </cell>
          <cell r="K17345">
            <v>0</v>
          </cell>
          <cell r="P17345">
            <v>0</v>
          </cell>
          <cell r="Q17345">
            <v>0</v>
          </cell>
          <cell r="R17345">
            <v>0</v>
          </cell>
          <cell r="S17345">
            <v>0</v>
          </cell>
          <cell r="T17345">
            <v>0</v>
          </cell>
          <cell r="U17345">
            <v>0</v>
          </cell>
          <cell r="V17345">
            <v>0</v>
          </cell>
          <cell r="W17345">
            <v>0</v>
          </cell>
          <cell r="X17345">
            <v>0</v>
          </cell>
          <cell r="Y17345">
            <v>0</v>
          </cell>
          <cell r="Z17345">
            <v>0</v>
          </cell>
          <cell r="AA17345">
            <v>0</v>
          </cell>
          <cell r="AB17345">
            <v>0</v>
          </cell>
        </row>
        <row r="17405">
          <cell r="E17405">
            <v>967000</v>
          </cell>
          <cell r="H17405">
            <v>215936.74</v>
          </cell>
          <cell r="I17405">
            <v>269696.62</v>
          </cell>
          <cell r="J17405">
            <v>218813.12</v>
          </cell>
          <cell r="K17405">
            <v>72671.039999999994</v>
          </cell>
          <cell r="L17405">
            <v>0</v>
          </cell>
          <cell r="M17405">
            <v>0</v>
          </cell>
          <cell r="N17405">
            <v>0</v>
          </cell>
          <cell r="O17405">
            <v>0</v>
          </cell>
          <cell r="P17405">
            <v>0</v>
          </cell>
          <cell r="Q17405">
            <v>0</v>
          </cell>
          <cell r="R17405">
            <v>143265.70000000001</v>
          </cell>
          <cell r="S17405">
            <v>72671.039999999994</v>
          </cell>
          <cell r="T17405">
            <v>109354.54</v>
          </cell>
          <cell r="U17405">
            <v>72671.039999999994</v>
          </cell>
          <cell r="V17405">
            <v>87671.039999999994</v>
          </cell>
          <cell r="W17405">
            <v>72671.039999999994</v>
          </cell>
          <cell r="X17405">
            <v>72671.039999999994</v>
          </cell>
          <cell r="Y17405">
            <v>73471.039999999994</v>
          </cell>
          <cell r="Z17405">
            <v>72671.039999999994</v>
          </cell>
          <cell r="AA17405">
            <v>0</v>
          </cell>
          <cell r="AB17405">
            <v>0</v>
          </cell>
        </row>
        <row r="17481">
          <cell r="E17481">
            <v>122512000</v>
          </cell>
          <cell r="H17481">
            <v>6169495.5</v>
          </cell>
          <cell r="I17481">
            <v>88663258</v>
          </cell>
          <cell r="J17481">
            <v>424584.5</v>
          </cell>
          <cell r="K17481">
            <v>24405087.5</v>
          </cell>
          <cell r="L17481">
            <v>0</v>
          </cell>
          <cell r="M17481">
            <v>0</v>
          </cell>
          <cell r="N17481">
            <v>0</v>
          </cell>
          <cell r="O17481">
            <v>0</v>
          </cell>
          <cell r="P17481">
            <v>0</v>
          </cell>
          <cell r="Q17481">
            <v>0</v>
          </cell>
          <cell r="R17481">
            <v>188640.32</v>
          </cell>
          <cell r="S17481">
            <v>5980855.1799999997</v>
          </cell>
          <cell r="T17481">
            <v>4246</v>
          </cell>
          <cell r="U17481">
            <v>10424</v>
          </cell>
          <cell r="V17481">
            <v>88648588</v>
          </cell>
          <cell r="W17481">
            <v>118175.5</v>
          </cell>
          <cell r="X17481">
            <v>83638</v>
          </cell>
          <cell r="Y17481">
            <v>222771</v>
          </cell>
          <cell r="Z17481">
            <v>24405087.5</v>
          </cell>
          <cell r="AA17481">
            <v>0</v>
          </cell>
          <cell r="AB17481">
            <v>0</v>
          </cell>
        </row>
        <row r="17487">
          <cell r="E17487">
            <v>0</v>
          </cell>
          <cell r="H17487">
            <v>0</v>
          </cell>
          <cell r="I17487">
            <v>0</v>
          </cell>
          <cell r="J17487">
            <v>0</v>
          </cell>
          <cell r="K17487">
            <v>0</v>
          </cell>
          <cell r="L17487">
            <v>0</v>
          </cell>
          <cell r="M17487">
            <v>0</v>
          </cell>
          <cell r="N17487">
            <v>0</v>
          </cell>
          <cell r="O17487">
            <v>0</v>
          </cell>
          <cell r="P17487">
            <v>0</v>
          </cell>
          <cell r="Q17487">
            <v>0</v>
          </cell>
          <cell r="R17487">
            <v>0</v>
          </cell>
          <cell r="S17487">
            <v>0</v>
          </cell>
          <cell r="T17487">
            <v>0</v>
          </cell>
          <cell r="U17487">
            <v>0</v>
          </cell>
          <cell r="V17487">
            <v>0</v>
          </cell>
          <cell r="W17487">
            <v>0</v>
          </cell>
          <cell r="X17487">
            <v>0</v>
          </cell>
          <cell r="Y17487">
            <v>0</v>
          </cell>
          <cell r="Z17487">
            <v>0</v>
          </cell>
          <cell r="AA17487">
            <v>0</v>
          </cell>
          <cell r="AB17487">
            <v>0</v>
          </cell>
        </row>
        <row r="17516">
          <cell r="E17516">
            <v>0</v>
          </cell>
          <cell r="H17516">
            <v>0</v>
          </cell>
          <cell r="I17516">
            <v>0</v>
          </cell>
          <cell r="J17516">
            <v>0</v>
          </cell>
          <cell r="K17516">
            <v>0</v>
          </cell>
          <cell r="L17516">
            <v>0</v>
          </cell>
          <cell r="M17516">
            <v>0</v>
          </cell>
          <cell r="N17516">
            <v>0</v>
          </cell>
          <cell r="O17516">
            <v>0</v>
          </cell>
          <cell r="P17516">
            <v>0</v>
          </cell>
          <cell r="Q17516">
            <v>0</v>
          </cell>
          <cell r="R17516">
            <v>0</v>
          </cell>
          <cell r="S17516">
            <v>0</v>
          </cell>
          <cell r="T17516">
            <v>0</v>
          </cell>
          <cell r="U17516">
            <v>0</v>
          </cell>
          <cell r="V17516">
            <v>0</v>
          </cell>
          <cell r="W17516">
            <v>0</v>
          </cell>
          <cell r="X17516">
            <v>0</v>
          </cell>
          <cell r="Y17516">
            <v>0</v>
          </cell>
          <cell r="Z17516">
            <v>0</v>
          </cell>
          <cell r="AA17516">
            <v>0</v>
          </cell>
          <cell r="AB17516">
            <v>0</v>
          </cell>
        </row>
        <row r="17520">
          <cell r="E17520">
            <v>0</v>
          </cell>
          <cell r="H17520">
            <v>0</v>
          </cell>
          <cell r="I17520">
            <v>0</v>
          </cell>
          <cell r="J17520">
            <v>0</v>
          </cell>
          <cell r="K17520">
            <v>0</v>
          </cell>
          <cell r="P17520">
            <v>0</v>
          </cell>
          <cell r="Q17520">
            <v>0</v>
          </cell>
          <cell r="R17520">
            <v>0</v>
          </cell>
          <cell r="S17520">
            <v>0</v>
          </cell>
          <cell r="T17520">
            <v>0</v>
          </cell>
          <cell r="U17520">
            <v>0</v>
          </cell>
          <cell r="V17520">
            <v>0</v>
          </cell>
          <cell r="W17520">
            <v>0</v>
          </cell>
          <cell r="X17520">
            <v>0</v>
          </cell>
          <cell r="Y17520">
            <v>0</v>
          </cell>
          <cell r="Z17520">
            <v>0</v>
          </cell>
          <cell r="AA17520">
            <v>0</v>
          </cell>
          <cell r="AB17520">
            <v>0</v>
          </cell>
        </row>
        <row r="17580">
          <cell r="E17580">
            <v>967000</v>
          </cell>
          <cell r="H17580">
            <v>302855.52</v>
          </cell>
          <cell r="I17580">
            <v>255021.62000000002</v>
          </cell>
          <cell r="J17580">
            <v>153446.12</v>
          </cell>
          <cell r="K17580">
            <v>72671.039999999994</v>
          </cell>
          <cell r="L17580">
            <v>0</v>
          </cell>
          <cell r="M17580">
            <v>0</v>
          </cell>
          <cell r="N17580">
            <v>0</v>
          </cell>
          <cell r="O17580">
            <v>0</v>
          </cell>
          <cell r="P17580">
            <v>0</v>
          </cell>
          <cell r="Q17580">
            <v>0</v>
          </cell>
          <cell r="R17580">
            <v>149734</v>
          </cell>
          <cell r="S17580">
            <v>153121.51999999999</v>
          </cell>
          <cell r="T17580">
            <v>72496.039999999994</v>
          </cell>
          <cell r="U17580">
            <v>109454.54</v>
          </cell>
          <cell r="V17580">
            <v>73071.040000000037</v>
          </cell>
          <cell r="W17580">
            <v>8104.04</v>
          </cell>
          <cell r="X17580">
            <v>72671.039999999994</v>
          </cell>
          <cell r="Y17580">
            <v>72671.039999999994</v>
          </cell>
          <cell r="Z17580">
            <v>72671.039999999994</v>
          </cell>
          <cell r="AA17580">
            <v>0</v>
          </cell>
          <cell r="AB17580">
            <v>0</v>
          </cell>
        </row>
        <row r="17656">
          <cell r="E17656">
            <v>238737000</v>
          </cell>
          <cell r="H17656">
            <v>113095117.59999999</v>
          </cell>
          <cell r="I17656">
            <v>21550830</v>
          </cell>
          <cell r="J17656">
            <v>20309952.850000001</v>
          </cell>
          <cell r="K17656">
            <v>19500000</v>
          </cell>
          <cell r="L17656">
            <v>0</v>
          </cell>
          <cell r="M17656">
            <v>0</v>
          </cell>
          <cell r="N17656">
            <v>0</v>
          </cell>
          <cell r="O17656">
            <v>0</v>
          </cell>
          <cell r="P17656">
            <v>0</v>
          </cell>
          <cell r="Q17656">
            <v>0</v>
          </cell>
          <cell r="R17656">
            <v>38913777.600000001</v>
          </cell>
          <cell r="S17656">
            <v>74181340</v>
          </cell>
          <cell r="T17656">
            <v>44080</v>
          </cell>
          <cell r="U17656">
            <v>5206030</v>
          </cell>
          <cell r="V17656">
            <v>16300720</v>
          </cell>
          <cell r="W17656">
            <v>1346000</v>
          </cell>
          <cell r="X17656">
            <v>5184180.8499999996</v>
          </cell>
          <cell r="Y17656">
            <v>13779772</v>
          </cell>
          <cell r="Z17656">
            <v>19500000</v>
          </cell>
          <cell r="AA17656">
            <v>0</v>
          </cell>
          <cell r="AB17656">
            <v>0</v>
          </cell>
        </row>
        <row r="17662">
          <cell r="E17662">
            <v>0</v>
          </cell>
          <cell r="H17662">
            <v>0</v>
          </cell>
          <cell r="I17662">
            <v>0</v>
          </cell>
          <cell r="J17662">
            <v>0</v>
          </cell>
          <cell r="K17662">
            <v>0</v>
          </cell>
          <cell r="L17662">
            <v>0</v>
          </cell>
          <cell r="M17662">
            <v>0</v>
          </cell>
          <cell r="N17662">
            <v>0</v>
          </cell>
          <cell r="O17662">
            <v>0</v>
          </cell>
          <cell r="P17662">
            <v>0</v>
          </cell>
          <cell r="Q17662">
            <v>0</v>
          </cell>
          <cell r="R17662">
            <v>0</v>
          </cell>
          <cell r="S17662">
            <v>0</v>
          </cell>
          <cell r="T17662">
            <v>0</v>
          </cell>
          <cell r="U17662">
            <v>0</v>
          </cell>
          <cell r="V17662">
            <v>0</v>
          </cell>
          <cell r="W17662">
            <v>0</v>
          </cell>
          <cell r="X17662">
            <v>0</v>
          </cell>
          <cell r="Y17662">
            <v>0</v>
          </cell>
          <cell r="Z17662">
            <v>0</v>
          </cell>
          <cell r="AA17662">
            <v>0</v>
          </cell>
          <cell r="AB17662">
            <v>0</v>
          </cell>
        </row>
        <row r="17691">
          <cell r="E17691">
            <v>0</v>
          </cell>
          <cell r="H17691">
            <v>0</v>
          </cell>
          <cell r="I17691">
            <v>0</v>
          </cell>
          <cell r="J17691">
            <v>0</v>
          </cell>
          <cell r="K17691">
            <v>0</v>
          </cell>
          <cell r="L17691">
            <v>0</v>
          </cell>
          <cell r="M17691">
            <v>0</v>
          </cell>
          <cell r="N17691">
            <v>0</v>
          </cell>
          <cell r="O17691">
            <v>0</v>
          </cell>
          <cell r="P17691">
            <v>0</v>
          </cell>
          <cell r="Q17691">
            <v>0</v>
          </cell>
          <cell r="R17691">
            <v>0</v>
          </cell>
          <cell r="S17691">
            <v>0</v>
          </cell>
          <cell r="T17691">
            <v>0</v>
          </cell>
          <cell r="U17691">
            <v>0</v>
          </cell>
          <cell r="V17691">
            <v>0</v>
          </cell>
          <cell r="W17691">
            <v>0</v>
          </cell>
          <cell r="X17691">
            <v>0</v>
          </cell>
          <cell r="Y17691">
            <v>0</v>
          </cell>
          <cell r="Z17691">
            <v>0</v>
          </cell>
          <cell r="AA17691">
            <v>0</v>
          </cell>
          <cell r="AB17691">
            <v>0</v>
          </cell>
        </row>
        <row r="17695">
          <cell r="E17695">
            <v>0</v>
          </cell>
          <cell r="H17695">
            <v>0</v>
          </cell>
          <cell r="I17695">
            <v>0</v>
          </cell>
          <cell r="J17695">
            <v>0</v>
          </cell>
          <cell r="K17695">
            <v>0</v>
          </cell>
          <cell r="P17695">
            <v>0</v>
          </cell>
          <cell r="Q17695">
            <v>0</v>
          </cell>
          <cell r="R17695">
            <v>0</v>
          </cell>
          <cell r="S17695">
            <v>0</v>
          </cell>
          <cell r="T17695">
            <v>0</v>
          </cell>
          <cell r="U17695">
            <v>0</v>
          </cell>
          <cell r="V17695">
            <v>0</v>
          </cell>
          <cell r="W17695">
            <v>0</v>
          </cell>
          <cell r="X17695">
            <v>0</v>
          </cell>
          <cell r="Y17695">
            <v>0</v>
          </cell>
          <cell r="Z17695">
            <v>0</v>
          </cell>
          <cell r="AA17695">
            <v>0</v>
          </cell>
          <cell r="AB17695">
            <v>0</v>
          </cell>
        </row>
        <row r="17755">
          <cell r="E17755">
            <v>967000</v>
          </cell>
          <cell r="H17755">
            <v>134697.79</v>
          </cell>
          <cell r="I17755">
            <v>260696.62</v>
          </cell>
          <cell r="J17755">
            <v>236013.12</v>
          </cell>
          <cell r="K17755">
            <v>95557.890000000014</v>
          </cell>
          <cell r="L17755">
            <v>0</v>
          </cell>
          <cell r="M17755">
            <v>0</v>
          </cell>
          <cell r="N17755">
            <v>0</v>
          </cell>
          <cell r="O17755">
            <v>0</v>
          </cell>
          <cell r="P17755">
            <v>0</v>
          </cell>
          <cell r="Q17755">
            <v>0</v>
          </cell>
          <cell r="R17755">
            <v>53722.71</v>
          </cell>
          <cell r="S17755">
            <v>80975.08</v>
          </cell>
          <cell r="T17755">
            <v>100414.04</v>
          </cell>
          <cell r="U17755">
            <v>66668.039999999994</v>
          </cell>
          <cell r="V17755">
            <v>93614.54</v>
          </cell>
          <cell r="W17755">
            <v>82671.039999999994</v>
          </cell>
          <cell r="X17755">
            <v>77671.039999999994</v>
          </cell>
          <cell r="Y17755">
            <v>75671.039999999994</v>
          </cell>
          <cell r="Z17755">
            <v>95557.890000000014</v>
          </cell>
          <cell r="AA17755">
            <v>0</v>
          </cell>
          <cell r="AB17755">
            <v>0</v>
          </cell>
        </row>
        <row r="17831">
          <cell r="E17831">
            <v>114763000</v>
          </cell>
          <cell r="H17831">
            <v>4367222.25</v>
          </cell>
          <cell r="I17831">
            <v>7415042</v>
          </cell>
          <cell r="J17831">
            <v>13691813.5</v>
          </cell>
          <cell r="K17831">
            <v>39890.209999999992</v>
          </cell>
          <cell r="L17831">
            <v>0</v>
          </cell>
          <cell r="M17831">
            <v>0</v>
          </cell>
          <cell r="N17831">
            <v>0</v>
          </cell>
          <cell r="O17831">
            <v>0</v>
          </cell>
          <cell r="P17831">
            <v>0</v>
          </cell>
          <cell r="Q17831">
            <v>0</v>
          </cell>
          <cell r="R17831">
            <v>42451.25</v>
          </cell>
          <cell r="S17831">
            <v>4324771</v>
          </cell>
          <cell r="T17831">
            <v>417104.96</v>
          </cell>
          <cell r="U17831">
            <v>6994179.04</v>
          </cell>
          <cell r="V17831">
            <v>3758</v>
          </cell>
          <cell r="W17831">
            <v>158871.5</v>
          </cell>
          <cell r="X17831">
            <v>13486472</v>
          </cell>
          <cell r="Y17831">
            <v>46470</v>
          </cell>
          <cell r="Z17831">
            <v>39890.209999999992</v>
          </cell>
          <cell r="AA17831">
            <v>0</v>
          </cell>
          <cell r="AB17831">
            <v>0</v>
          </cell>
        </row>
        <row r="17837">
          <cell r="E17837">
            <v>0</v>
          </cell>
          <cell r="H17837">
            <v>0</v>
          </cell>
          <cell r="I17837">
            <v>0</v>
          </cell>
          <cell r="J17837">
            <v>0</v>
          </cell>
          <cell r="K17837">
            <v>0</v>
          </cell>
          <cell r="L17837">
            <v>0</v>
          </cell>
          <cell r="M17837">
            <v>0</v>
          </cell>
          <cell r="N17837">
            <v>0</v>
          </cell>
          <cell r="O17837">
            <v>0</v>
          </cell>
          <cell r="P17837">
            <v>0</v>
          </cell>
          <cell r="Q17837">
            <v>0</v>
          </cell>
          <cell r="R17837">
            <v>0</v>
          </cell>
          <cell r="S17837">
            <v>0</v>
          </cell>
          <cell r="T17837">
            <v>0</v>
          </cell>
          <cell r="U17837">
            <v>0</v>
          </cell>
          <cell r="V17837">
            <v>0</v>
          </cell>
          <cell r="W17837">
            <v>0</v>
          </cell>
          <cell r="X17837">
            <v>0</v>
          </cell>
          <cell r="Y17837">
            <v>0</v>
          </cell>
          <cell r="Z17837">
            <v>0</v>
          </cell>
          <cell r="AA17837">
            <v>0</v>
          </cell>
          <cell r="AB17837">
            <v>0</v>
          </cell>
        </row>
        <row r="17866">
          <cell r="E17866">
            <v>0</v>
          </cell>
          <cell r="H17866">
            <v>0</v>
          </cell>
          <cell r="I17866">
            <v>0</v>
          </cell>
          <cell r="J17866">
            <v>0</v>
          </cell>
          <cell r="K17866">
            <v>0</v>
          </cell>
          <cell r="L17866">
            <v>0</v>
          </cell>
          <cell r="M17866">
            <v>0</v>
          </cell>
          <cell r="N17866">
            <v>0</v>
          </cell>
          <cell r="O17866">
            <v>0</v>
          </cell>
          <cell r="P17866">
            <v>0</v>
          </cell>
          <cell r="Q17866">
            <v>0</v>
          </cell>
          <cell r="R17866">
            <v>0</v>
          </cell>
          <cell r="S17866">
            <v>0</v>
          </cell>
          <cell r="T17866">
            <v>0</v>
          </cell>
          <cell r="U17866">
            <v>0</v>
          </cell>
          <cell r="V17866">
            <v>0</v>
          </cell>
          <cell r="W17866">
            <v>0</v>
          </cell>
          <cell r="X17866">
            <v>0</v>
          </cell>
          <cell r="Y17866">
            <v>0</v>
          </cell>
          <cell r="Z17866">
            <v>0</v>
          </cell>
          <cell r="AA17866">
            <v>0</v>
          </cell>
          <cell r="AB17866">
            <v>0</v>
          </cell>
        </row>
        <row r="17870">
          <cell r="E17870">
            <v>0</v>
          </cell>
          <cell r="H17870">
            <v>0</v>
          </cell>
          <cell r="I17870">
            <v>0</v>
          </cell>
          <cell r="J17870">
            <v>0</v>
          </cell>
          <cell r="K17870">
            <v>0</v>
          </cell>
          <cell r="P17870">
            <v>0</v>
          </cell>
          <cell r="Q17870">
            <v>0</v>
          </cell>
          <cell r="R17870">
            <v>0</v>
          </cell>
          <cell r="S17870">
            <v>0</v>
          </cell>
          <cell r="T17870">
            <v>0</v>
          </cell>
          <cell r="U17870">
            <v>0</v>
          </cell>
          <cell r="V17870">
            <v>0</v>
          </cell>
          <cell r="W17870">
            <v>0</v>
          </cell>
          <cell r="X17870">
            <v>0</v>
          </cell>
          <cell r="Y17870">
            <v>0</v>
          </cell>
          <cell r="Z17870">
            <v>0</v>
          </cell>
          <cell r="AA17870">
            <v>0</v>
          </cell>
          <cell r="AB17870">
            <v>0</v>
          </cell>
        </row>
        <row r="18105">
          <cell r="E18105">
            <v>35868273</v>
          </cell>
          <cell r="F18105">
            <v>31297578.140000001</v>
          </cell>
          <cell r="G18105">
            <v>-4570694.8600000003</v>
          </cell>
          <cell r="H18105">
            <v>0</v>
          </cell>
          <cell r="I18105">
            <v>0</v>
          </cell>
          <cell r="J18105">
            <v>5724728.4799999995</v>
          </cell>
          <cell r="K18105">
            <v>1336138.42</v>
          </cell>
          <cell r="L18105">
            <v>0</v>
          </cell>
          <cell r="M18105">
            <v>0</v>
          </cell>
          <cell r="N18105">
            <v>328000</v>
          </cell>
          <cell r="O18105">
            <v>0</v>
          </cell>
          <cell r="P18105">
            <v>328000</v>
          </cell>
          <cell r="Q18105">
            <v>0</v>
          </cell>
          <cell r="R18105">
            <v>0</v>
          </cell>
          <cell r="S18105">
            <v>0</v>
          </cell>
          <cell r="T18105">
            <v>0</v>
          </cell>
          <cell r="U18105">
            <v>0</v>
          </cell>
          <cell r="V18105">
            <v>0</v>
          </cell>
          <cell r="W18105">
            <v>4580829.76</v>
          </cell>
          <cell r="X18105">
            <v>0</v>
          </cell>
          <cell r="Y18105">
            <v>815898.72</v>
          </cell>
          <cell r="Z18105">
            <v>1336138.42</v>
          </cell>
          <cell r="AA18105">
            <v>0</v>
          </cell>
          <cell r="AB18105">
            <v>0</v>
          </cell>
        </row>
        <row r="18181">
          <cell r="E18181">
            <v>2186226000</v>
          </cell>
          <cell r="F18181">
            <v>374397559.7099998</v>
          </cell>
          <cell r="G18181">
            <v>-1811828440.2900002</v>
          </cell>
          <cell r="H18181">
            <v>80637701.789999992</v>
          </cell>
          <cell r="I18181">
            <v>422691881.84999996</v>
          </cell>
          <cell r="J18181">
            <v>550671974.58000004</v>
          </cell>
          <cell r="K18181">
            <v>101300640.39</v>
          </cell>
          <cell r="L18181">
            <v>67143387.5</v>
          </cell>
          <cell r="M18181">
            <v>279000677.91000003</v>
          </cell>
          <cell r="N18181">
            <v>544468425.56999993</v>
          </cell>
          <cell r="O18181">
            <v>0</v>
          </cell>
          <cell r="P18181">
            <v>890612490.98000002</v>
          </cell>
          <cell r="Q18181">
            <v>0</v>
          </cell>
          <cell r="R18181">
            <v>10821695.82</v>
          </cell>
          <cell r="S18181">
            <v>2672618.4700000007</v>
          </cell>
          <cell r="T18181">
            <v>108642150.12000002</v>
          </cell>
          <cell r="U18181">
            <v>25844129.170000002</v>
          </cell>
          <cell r="V18181">
            <v>9204924.6500000004</v>
          </cell>
          <cell r="W18181">
            <v>1442787.2200000002</v>
          </cell>
          <cell r="X18181">
            <v>3383418.8799999999</v>
          </cell>
          <cell r="Y18181">
            <v>1377342.9100000001</v>
          </cell>
          <cell r="Z18181">
            <v>101300640.39</v>
          </cell>
          <cell r="AA18181">
            <v>0</v>
          </cell>
          <cell r="AB18181">
            <v>0</v>
          </cell>
        </row>
        <row r="18187">
          <cell r="E18187">
            <v>0</v>
          </cell>
          <cell r="F18187">
            <v>0</v>
          </cell>
          <cell r="G18187">
            <v>0</v>
          </cell>
          <cell r="H18187">
            <v>0</v>
          </cell>
          <cell r="I18187">
            <v>0</v>
          </cell>
          <cell r="J18187">
            <v>0</v>
          </cell>
          <cell r="K18187">
            <v>0</v>
          </cell>
          <cell r="L18187">
            <v>0</v>
          </cell>
          <cell r="M18187">
            <v>0</v>
          </cell>
          <cell r="N18187">
            <v>0</v>
          </cell>
          <cell r="O18187">
            <v>0</v>
          </cell>
          <cell r="P18187">
            <v>0</v>
          </cell>
          <cell r="Q18187">
            <v>0</v>
          </cell>
          <cell r="R18187">
            <v>0</v>
          </cell>
          <cell r="S18187">
            <v>0</v>
          </cell>
          <cell r="T18187">
            <v>0</v>
          </cell>
          <cell r="U18187">
            <v>0</v>
          </cell>
          <cell r="V18187">
            <v>0</v>
          </cell>
          <cell r="W18187">
            <v>0</v>
          </cell>
          <cell r="X18187">
            <v>0</v>
          </cell>
          <cell r="Y18187">
            <v>0</v>
          </cell>
          <cell r="Z18187">
            <v>0</v>
          </cell>
          <cell r="AA18187">
            <v>0</v>
          </cell>
          <cell r="AB18187">
            <v>0</v>
          </cell>
        </row>
        <row r="18216">
          <cell r="E18216">
            <v>0</v>
          </cell>
          <cell r="F18216">
            <v>0</v>
          </cell>
          <cell r="G18216">
            <v>0</v>
          </cell>
          <cell r="H18216">
            <v>0</v>
          </cell>
          <cell r="I18216">
            <v>0</v>
          </cell>
          <cell r="J18216">
            <v>0</v>
          </cell>
          <cell r="K18216">
            <v>0</v>
          </cell>
          <cell r="L18216">
            <v>0</v>
          </cell>
          <cell r="M18216">
            <v>0</v>
          </cell>
          <cell r="N18216">
            <v>0</v>
          </cell>
          <cell r="O18216">
            <v>0</v>
          </cell>
          <cell r="P18216">
            <v>0</v>
          </cell>
          <cell r="Q18216">
            <v>0</v>
          </cell>
          <cell r="R18216">
            <v>0</v>
          </cell>
          <cell r="S18216">
            <v>0</v>
          </cell>
          <cell r="T18216">
            <v>0</v>
          </cell>
          <cell r="U18216">
            <v>0</v>
          </cell>
          <cell r="V18216">
            <v>0</v>
          </cell>
          <cell r="W18216">
            <v>0</v>
          </cell>
          <cell r="X18216">
            <v>0</v>
          </cell>
          <cell r="Y18216">
            <v>0</v>
          </cell>
          <cell r="Z18216">
            <v>0</v>
          </cell>
          <cell r="AA18216">
            <v>0</v>
          </cell>
          <cell r="AB18216">
            <v>0</v>
          </cell>
        </row>
        <row r="18220">
          <cell r="E18220">
            <v>0</v>
          </cell>
          <cell r="F18220">
            <v>0</v>
          </cell>
          <cell r="G18220">
            <v>0</v>
          </cell>
          <cell r="H18220">
            <v>0</v>
          </cell>
          <cell r="I18220">
            <v>0</v>
          </cell>
          <cell r="J18220">
            <v>0</v>
          </cell>
          <cell r="K18220">
            <v>0</v>
          </cell>
          <cell r="P18220">
            <v>0</v>
          </cell>
          <cell r="Q18220">
            <v>0</v>
          </cell>
          <cell r="R18220">
            <v>0</v>
          </cell>
          <cell r="S18220">
            <v>0</v>
          </cell>
          <cell r="T18220">
            <v>0</v>
          </cell>
          <cell r="U18220">
            <v>0</v>
          </cell>
          <cell r="V18220">
            <v>0</v>
          </cell>
          <cell r="W18220">
            <v>0</v>
          </cell>
          <cell r="X18220">
            <v>0</v>
          </cell>
          <cell r="Y18220">
            <v>0</v>
          </cell>
          <cell r="Z18220">
            <v>0</v>
          </cell>
          <cell r="AA18220">
            <v>0</v>
          </cell>
          <cell r="AB18220">
            <v>0</v>
          </cell>
        </row>
        <row r="18280">
          <cell r="E18280">
            <v>6276628</v>
          </cell>
          <cell r="H18280">
            <v>0</v>
          </cell>
          <cell r="I18280">
            <v>474699.32</v>
          </cell>
          <cell r="J18280">
            <v>1378184.6400000001</v>
          </cell>
          <cell r="K18280">
            <v>474699.32</v>
          </cell>
          <cell r="L18280">
            <v>0</v>
          </cell>
          <cell r="M18280">
            <v>0</v>
          </cell>
          <cell r="N18280">
            <v>0</v>
          </cell>
          <cell r="O18280">
            <v>0</v>
          </cell>
          <cell r="P18280">
            <v>0</v>
          </cell>
          <cell r="Q18280">
            <v>0</v>
          </cell>
          <cell r="R18280">
            <v>11135.81</v>
          </cell>
          <cell r="S18280">
            <v>-11135.81</v>
          </cell>
          <cell r="T18280">
            <v>0</v>
          </cell>
          <cell r="U18280">
            <v>0</v>
          </cell>
          <cell r="V18280">
            <v>474699.32</v>
          </cell>
          <cell r="W18280">
            <v>420236</v>
          </cell>
          <cell r="X18280">
            <v>474699.32</v>
          </cell>
          <cell r="Y18280">
            <v>483249.32</v>
          </cell>
          <cell r="Z18280">
            <v>474699.32</v>
          </cell>
          <cell r="AA18280">
            <v>0</v>
          </cell>
          <cell r="AB18280">
            <v>0</v>
          </cell>
        </row>
        <row r="18356">
          <cell r="E18356">
            <v>1251000</v>
          </cell>
          <cell r="H18356">
            <v>196282.34</v>
          </cell>
          <cell r="I18356">
            <v>107002.5</v>
          </cell>
          <cell r="J18356">
            <v>150464.46</v>
          </cell>
          <cell r="K18356">
            <v>459907.5</v>
          </cell>
          <cell r="L18356">
            <v>0</v>
          </cell>
          <cell r="M18356">
            <v>0</v>
          </cell>
          <cell r="N18356">
            <v>0</v>
          </cell>
          <cell r="O18356">
            <v>0</v>
          </cell>
          <cell r="P18356">
            <v>0</v>
          </cell>
          <cell r="Q18356">
            <v>0</v>
          </cell>
          <cell r="R18356">
            <v>106777</v>
          </cell>
          <cell r="S18356">
            <v>89505.34</v>
          </cell>
          <cell r="T18356">
            <v>40044</v>
          </cell>
          <cell r="U18356">
            <v>36056.5</v>
          </cell>
          <cell r="V18356">
            <v>30902</v>
          </cell>
          <cell r="W18356">
            <v>78611.959999999992</v>
          </cell>
          <cell r="X18356">
            <v>34888.5</v>
          </cell>
          <cell r="Y18356">
            <v>36964</v>
          </cell>
          <cell r="Z18356">
            <v>459907.5</v>
          </cell>
          <cell r="AA18356">
            <v>0</v>
          </cell>
          <cell r="AB18356">
            <v>0</v>
          </cell>
        </row>
        <row r="18362">
          <cell r="E18362">
            <v>0</v>
          </cell>
          <cell r="H18362">
            <v>0</v>
          </cell>
          <cell r="I18362">
            <v>0</v>
          </cell>
          <cell r="J18362">
            <v>0</v>
          </cell>
          <cell r="K18362">
            <v>0</v>
          </cell>
          <cell r="L18362">
            <v>0</v>
          </cell>
          <cell r="M18362">
            <v>0</v>
          </cell>
          <cell r="N18362">
            <v>0</v>
          </cell>
          <cell r="O18362">
            <v>0</v>
          </cell>
          <cell r="P18362">
            <v>0</v>
          </cell>
          <cell r="Q18362">
            <v>0</v>
          </cell>
          <cell r="R18362">
            <v>0</v>
          </cell>
          <cell r="S18362">
            <v>0</v>
          </cell>
          <cell r="T18362">
            <v>0</v>
          </cell>
          <cell r="U18362">
            <v>0</v>
          </cell>
          <cell r="V18362">
            <v>0</v>
          </cell>
          <cell r="W18362">
            <v>0</v>
          </cell>
          <cell r="X18362">
            <v>0</v>
          </cell>
          <cell r="Y18362">
            <v>0</v>
          </cell>
          <cell r="Z18362">
            <v>0</v>
          </cell>
          <cell r="AA18362">
            <v>0</v>
          </cell>
          <cell r="AB18362">
            <v>0</v>
          </cell>
        </row>
        <row r="18391">
          <cell r="E18391">
            <v>0</v>
          </cell>
          <cell r="H18391">
            <v>0</v>
          </cell>
          <cell r="I18391">
            <v>0</v>
          </cell>
          <cell r="J18391">
            <v>0</v>
          </cell>
          <cell r="K18391">
            <v>0</v>
          </cell>
          <cell r="L18391">
            <v>0</v>
          </cell>
          <cell r="M18391">
            <v>0</v>
          </cell>
          <cell r="N18391">
            <v>0</v>
          </cell>
          <cell r="O18391">
            <v>0</v>
          </cell>
          <cell r="P18391">
            <v>0</v>
          </cell>
          <cell r="Q18391">
            <v>0</v>
          </cell>
          <cell r="R18391">
            <v>0</v>
          </cell>
          <cell r="S18391">
            <v>0</v>
          </cell>
          <cell r="T18391">
            <v>0</v>
          </cell>
          <cell r="U18391">
            <v>0</v>
          </cell>
          <cell r="V18391">
            <v>0</v>
          </cell>
          <cell r="W18391">
            <v>0</v>
          </cell>
          <cell r="X18391">
            <v>0</v>
          </cell>
          <cell r="Y18391">
            <v>0</v>
          </cell>
          <cell r="Z18391">
            <v>0</v>
          </cell>
          <cell r="AA18391">
            <v>0</v>
          </cell>
          <cell r="AB18391">
            <v>0</v>
          </cell>
        </row>
        <row r="18395">
          <cell r="E18395">
            <v>0</v>
          </cell>
          <cell r="H18395">
            <v>0</v>
          </cell>
          <cell r="I18395">
            <v>0</v>
          </cell>
          <cell r="J18395">
            <v>0</v>
          </cell>
          <cell r="K18395">
            <v>0</v>
          </cell>
          <cell r="P18395">
            <v>0</v>
          </cell>
          <cell r="Q18395">
            <v>0</v>
          </cell>
          <cell r="R18395">
            <v>0</v>
          </cell>
          <cell r="S18395">
            <v>0</v>
          </cell>
          <cell r="T18395">
            <v>0</v>
          </cell>
          <cell r="U18395">
            <v>0</v>
          </cell>
          <cell r="V18395">
            <v>0</v>
          </cell>
          <cell r="W18395">
            <v>0</v>
          </cell>
          <cell r="X18395">
            <v>0</v>
          </cell>
          <cell r="Y18395">
            <v>0</v>
          </cell>
          <cell r="Z18395">
            <v>0</v>
          </cell>
          <cell r="AA18395">
            <v>0</v>
          </cell>
          <cell r="AB18395">
            <v>0</v>
          </cell>
        </row>
        <row r="18455">
          <cell r="E18455">
            <v>3561000</v>
          </cell>
          <cell r="H18455">
            <v>0</v>
          </cell>
          <cell r="I18455">
            <v>0</v>
          </cell>
          <cell r="J18455">
            <v>1676779.44</v>
          </cell>
          <cell r="K18455">
            <v>428266.21</v>
          </cell>
          <cell r="L18455">
            <v>0</v>
          </cell>
          <cell r="M18455">
            <v>0</v>
          </cell>
          <cell r="N18455">
            <v>0</v>
          </cell>
          <cell r="O18455">
            <v>0</v>
          </cell>
          <cell r="P18455">
            <v>0</v>
          </cell>
          <cell r="Q18455">
            <v>0</v>
          </cell>
          <cell r="R18455">
            <v>0</v>
          </cell>
          <cell r="S18455">
            <v>0</v>
          </cell>
          <cell r="T18455">
            <v>0</v>
          </cell>
          <cell r="U18455">
            <v>0</v>
          </cell>
          <cell r="V18455">
            <v>0</v>
          </cell>
          <cell r="W18455">
            <v>770640.23</v>
          </cell>
          <cell r="X18455">
            <v>491311.34</v>
          </cell>
          <cell r="Y18455">
            <v>414827.87</v>
          </cell>
          <cell r="Z18455">
            <v>428266.21</v>
          </cell>
          <cell r="AA18455">
            <v>0</v>
          </cell>
          <cell r="AB18455">
            <v>0</v>
          </cell>
        </row>
        <row r="18531">
          <cell r="E18531">
            <v>632000</v>
          </cell>
          <cell r="H18531">
            <v>317300</v>
          </cell>
          <cell r="I18531">
            <v>310104.3</v>
          </cell>
          <cell r="J18531">
            <v>3514</v>
          </cell>
          <cell r="K18531">
            <v>0</v>
          </cell>
          <cell r="L18531">
            <v>0</v>
          </cell>
          <cell r="M18531">
            <v>0</v>
          </cell>
          <cell r="N18531">
            <v>0</v>
          </cell>
          <cell r="O18531">
            <v>0</v>
          </cell>
          <cell r="P18531">
            <v>0</v>
          </cell>
          <cell r="Q18531">
            <v>0</v>
          </cell>
          <cell r="R18531">
            <v>207507</v>
          </cell>
          <cell r="S18531">
            <v>109793</v>
          </cell>
          <cell r="T18531">
            <v>138274.9</v>
          </cell>
          <cell r="U18531">
            <v>102288.6</v>
          </cell>
          <cell r="V18531">
            <v>69540.800000000003</v>
          </cell>
          <cell r="W18531">
            <v>884</v>
          </cell>
          <cell r="X18531">
            <v>2630</v>
          </cell>
          <cell r="Y18531">
            <v>0</v>
          </cell>
          <cell r="Z18531">
            <v>0</v>
          </cell>
          <cell r="AA18531">
            <v>0</v>
          </cell>
          <cell r="AB18531">
            <v>0</v>
          </cell>
        </row>
        <row r="18537">
          <cell r="E18537">
            <v>0</v>
          </cell>
          <cell r="H18537">
            <v>0</v>
          </cell>
          <cell r="I18537">
            <v>0</v>
          </cell>
          <cell r="J18537">
            <v>0</v>
          </cell>
          <cell r="K18537">
            <v>0</v>
          </cell>
          <cell r="L18537">
            <v>0</v>
          </cell>
          <cell r="M18537">
            <v>0</v>
          </cell>
          <cell r="N18537">
            <v>0</v>
          </cell>
          <cell r="O18537">
            <v>0</v>
          </cell>
          <cell r="P18537">
            <v>0</v>
          </cell>
          <cell r="Q18537">
            <v>0</v>
          </cell>
          <cell r="R18537">
            <v>0</v>
          </cell>
          <cell r="S18537">
            <v>0</v>
          </cell>
          <cell r="T18537">
            <v>0</v>
          </cell>
          <cell r="U18537">
            <v>0</v>
          </cell>
          <cell r="V18537">
            <v>0</v>
          </cell>
          <cell r="W18537">
            <v>0</v>
          </cell>
          <cell r="X18537">
            <v>0</v>
          </cell>
          <cell r="Y18537">
            <v>0</v>
          </cell>
          <cell r="Z18537">
            <v>0</v>
          </cell>
          <cell r="AA18537">
            <v>0</v>
          </cell>
          <cell r="AB18537">
            <v>0</v>
          </cell>
        </row>
        <row r="18566">
          <cell r="E18566">
            <v>0</v>
          </cell>
          <cell r="H18566">
            <v>0</v>
          </cell>
          <cell r="I18566">
            <v>0</v>
          </cell>
          <cell r="J18566">
            <v>0</v>
          </cell>
          <cell r="K18566">
            <v>0</v>
          </cell>
          <cell r="L18566">
            <v>0</v>
          </cell>
          <cell r="M18566">
            <v>0</v>
          </cell>
          <cell r="N18566">
            <v>0</v>
          </cell>
          <cell r="O18566">
            <v>0</v>
          </cell>
          <cell r="P18566">
            <v>0</v>
          </cell>
          <cell r="Q18566">
            <v>0</v>
          </cell>
          <cell r="R18566">
            <v>0</v>
          </cell>
          <cell r="S18566">
            <v>0</v>
          </cell>
          <cell r="T18566">
            <v>0</v>
          </cell>
          <cell r="U18566">
            <v>0</v>
          </cell>
          <cell r="V18566">
            <v>0</v>
          </cell>
          <cell r="W18566">
            <v>0</v>
          </cell>
          <cell r="X18566">
            <v>0</v>
          </cell>
          <cell r="Y18566">
            <v>0</v>
          </cell>
          <cell r="Z18566">
            <v>0</v>
          </cell>
          <cell r="AA18566">
            <v>0</v>
          </cell>
          <cell r="AB18566">
            <v>0</v>
          </cell>
        </row>
        <row r="18570">
          <cell r="E18570">
            <v>0</v>
          </cell>
          <cell r="H18570">
            <v>0</v>
          </cell>
          <cell r="I18570">
            <v>0</v>
          </cell>
          <cell r="J18570">
            <v>0</v>
          </cell>
          <cell r="K18570">
            <v>0</v>
          </cell>
          <cell r="P18570">
            <v>0</v>
          </cell>
          <cell r="Q18570">
            <v>0</v>
          </cell>
          <cell r="R18570">
            <v>0</v>
          </cell>
          <cell r="S18570">
            <v>0</v>
          </cell>
          <cell r="T18570">
            <v>0</v>
          </cell>
          <cell r="U18570">
            <v>0</v>
          </cell>
          <cell r="V18570">
            <v>0</v>
          </cell>
          <cell r="W18570">
            <v>0</v>
          </cell>
          <cell r="X18570">
            <v>0</v>
          </cell>
          <cell r="Y18570">
            <v>0</v>
          </cell>
          <cell r="Z18570">
            <v>0</v>
          </cell>
          <cell r="AA18570">
            <v>0</v>
          </cell>
          <cell r="AB18570">
            <v>0</v>
          </cell>
        </row>
        <row r="18630">
          <cell r="E18630">
            <v>1554000</v>
          </cell>
          <cell r="H18630">
            <v>0</v>
          </cell>
          <cell r="I18630">
            <v>387848.12</v>
          </cell>
          <cell r="J18630">
            <v>1098621.2999999998</v>
          </cell>
          <cell r="K18630">
            <v>67530.58</v>
          </cell>
          <cell r="L18630">
            <v>0</v>
          </cell>
          <cell r="M18630">
            <v>0</v>
          </cell>
          <cell r="N18630">
            <v>0</v>
          </cell>
          <cell r="O18630">
            <v>0</v>
          </cell>
          <cell r="P18630">
            <v>0</v>
          </cell>
          <cell r="Q18630">
            <v>0</v>
          </cell>
          <cell r="R18630">
            <v>0</v>
          </cell>
          <cell r="S18630">
            <v>0</v>
          </cell>
          <cell r="T18630">
            <v>0</v>
          </cell>
          <cell r="U18630">
            <v>0</v>
          </cell>
          <cell r="V18630">
            <v>387848.12</v>
          </cell>
          <cell r="W18630">
            <v>353205.56</v>
          </cell>
          <cell r="X18630">
            <v>350943.11</v>
          </cell>
          <cell r="Y18630">
            <v>394472.63</v>
          </cell>
          <cell r="Z18630">
            <v>67530.58</v>
          </cell>
          <cell r="AA18630">
            <v>0</v>
          </cell>
          <cell r="AB18630">
            <v>0</v>
          </cell>
        </row>
        <row r="18706">
          <cell r="E18706">
            <v>341000</v>
          </cell>
          <cell r="H18706">
            <v>94240</v>
          </cell>
          <cell r="I18706">
            <v>144610.34</v>
          </cell>
          <cell r="J18706">
            <v>30370</v>
          </cell>
          <cell r="K18706">
            <v>-2195.489999999998</v>
          </cell>
          <cell r="L18706">
            <v>0</v>
          </cell>
          <cell r="M18706">
            <v>0</v>
          </cell>
          <cell r="N18706">
            <v>0</v>
          </cell>
          <cell r="O18706">
            <v>0</v>
          </cell>
          <cell r="P18706">
            <v>0</v>
          </cell>
          <cell r="Q18706">
            <v>0</v>
          </cell>
          <cell r="R18706">
            <v>41983</v>
          </cell>
          <cell r="S18706">
            <v>52257</v>
          </cell>
          <cell r="T18706">
            <v>108584.2</v>
          </cell>
          <cell r="U18706">
            <v>6483.0400000000009</v>
          </cell>
          <cell r="V18706">
            <v>29543.1</v>
          </cell>
          <cell r="W18706">
            <v>15100</v>
          </cell>
          <cell r="X18706">
            <v>7620</v>
          </cell>
          <cell r="Y18706">
            <v>7650</v>
          </cell>
          <cell r="Z18706">
            <v>-2195.489999999998</v>
          </cell>
          <cell r="AA18706">
            <v>0</v>
          </cell>
          <cell r="AB18706">
            <v>0</v>
          </cell>
        </row>
        <row r="18712">
          <cell r="E18712">
            <v>0</v>
          </cell>
          <cell r="H18712">
            <v>0</v>
          </cell>
          <cell r="I18712">
            <v>0</v>
          </cell>
          <cell r="J18712">
            <v>0</v>
          </cell>
          <cell r="K18712">
            <v>0</v>
          </cell>
          <cell r="L18712">
            <v>0</v>
          </cell>
          <cell r="M18712">
            <v>0</v>
          </cell>
          <cell r="N18712">
            <v>0</v>
          </cell>
          <cell r="O18712">
            <v>0</v>
          </cell>
          <cell r="P18712">
            <v>0</v>
          </cell>
          <cell r="Q18712">
            <v>0</v>
          </cell>
          <cell r="R18712">
            <v>0</v>
          </cell>
          <cell r="S18712">
            <v>0</v>
          </cell>
          <cell r="T18712">
            <v>0</v>
          </cell>
          <cell r="U18712">
            <v>0</v>
          </cell>
          <cell r="V18712">
            <v>0</v>
          </cell>
          <cell r="W18712">
            <v>0</v>
          </cell>
          <cell r="X18712">
            <v>0</v>
          </cell>
          <cell r="Y18712">
            <v>0</v>
          </cell>
          <cell r="Z18712">
            <v>0</v>
          </cell>
          <cell r="AA18712">
            <v>0</v>
          </cell>
          <cell r="AB18712">
            <v>0</v>
          </cell>
        </row>
        <row r="18741">
          <cell r="E18741">
            <v>0</v>
          </cell>
          <cell r="H18741">
            <v>0</v>
          </cell>
          <cell r="I18741">
            <v>0</v>
          </cell>
          <cell r="J18741">
            <v>0</v>
          </cell>
          <cell r="K18741">
            <v>0</v>
          </cell>
          <cell r="L18741">
            <v>0</v>
          </cell>
          <cell r="M18741">
            <v>0</v>
          </cell>
          <cell r="N18741">
            <v>0</v>
          </cell>
          <cell r="O18741">
            <v>0</v>
          </cell>
          <cell r="P18741">
            <v>0</v>
          </cell>
          <cell r="Q18741">
            <v>0</v>
          </cell>
          <cell r="R18741">
            <v>0</v>
          </cell>
          <cell r="S18741">
            <v>0</v>
          </cell>
          <cell r="T18741">
            <v>0</v>
          </cell>
          <cell r="U18741">
            <v>0</v>
          </cell>
          <cell r="V18741">
            <v>0</v>
          </cell>
          <cell r="W18741">
            <v>0</v>
          </cell>
          <cell r="X18741">
            <v>0</v>
          </cell>
          <cell r="Y18741">
            <v>0</v>
          </cell>
          <cell r="Z18741">
            <v>0</v>
          </cell>
          <cell r="AA18741">
            <v>0</v>
          </cell>
          <cell r="AB18741">
            <v>0</v>
          </cell>
        </row>
        <row r="18745">
          <cell r="E18745">
            <v>0</v>
          </cell>
          <cell r="H18745">
            <v>0</v>
          </cell>
          <cell r="I18745">
            <v>0</v>
          </cell>
          <cell r="J18745">
            <v>0</v>
          </cell>
          <cell r="K18745">
            <v>0</v>
          </cell>
          <cell r="P18745">
            <v>0</v>
          </cell>
          <cell r="Q18745">
            <v>0</v>
          </cell>
          <cell r="R18745">
            <v>0</v>
          </cell>
          <cell r="S18745">
            <v>0</v>
          </cell>
          <cell r="T18745">
            <v>0</v>
          </cell>
          <cell r="U18745">
            <v>0</v>
          </cell>
          <cell r="V18745">
            <v>0</v>
          </cell>
          <cell r="W18745">
            <v>0</v>
          </cell>
          <cell r="X18745">
            <v>0</v>
          </cell>
          <cell r="Y18745">
            <v>0</v>
          </cell>
          <cell r="Z18745">
            <v>0</v>
          </cell>
          <cell r="AA18745">
            <v>0</v>
          </cell>
          <cell r="AB18745">
            <v>0</v>
          </cell>
        </row>
        <row r="18805">
          <cell r="E18805">
            <v>3561000</v>
          </cell>
          <cell r="H18805">
            <v>0</v>
          </cell>
          <cell r="I18805">
            <v>0</v>
          </cell>
          <cell r="J18805">
            <v>1415619.9</v>
          </cell>
          <cell r="K18805">
            <v>500655.62</v>
          </cell>
          <cell r="L18805">
            <v>0</v>
          </cell>
          <cell r="M18805">
            <v>0</v>
          </cell>
          <cell r="N18805">
            <v>0</v>
          </cell>
          <cell r="O18805">
            <v>0</v>
          </cell>
          <cell r="P18805">
            <v>0</v>
          </cell>
          <cell r="Q18805">
            <v>0</v>
          </cell>
          <cell r="R18805">
            <v>0</v>
          </cell>
          <cell r="S18805">
            <v>0</v>
          </cell>
          <cell r="T18805">
            <v>0</v>
          </cell>
          <cell r="U18805">
            <v>0</v>
          </cell>
          <cell r="V18805">
            <v>0</v>
          </cell>
          <cell r="W18805">
            <v>0</v>
          </cell>
          <cell r="X18805">
            <v>726000.02</v>
          </cell>
          <cell r="Y18805">
            <v>689619.88</v>
          </cell>
          <cell r="Z18805">
            <v>500655.62</v>
          </cell>
          <cell r="AA18805">
            <v>0</v>
          </cell>
          <cell r="AB18805">
            <v>0</v>
          </cell>
        </row>
        <row r="18881">
          <cell r="E18881">
            <v>687000</v>
          </cell>
          <cell r="H18881">
            <v>154092.4</v>
          </cell>
          <cell r="I18881">
            <v>268939.7</v>
          </cell>
          <cell r="J18881">
            <v>248154.90000000002</v>
          </cell>
          <cell r="K18881">
            <v>1708</v>
          </cell>
          <cell r="L18881">
            <v>0</v>
          </cell>
          <cell r="M18881">
            <v>0</v>
          </cell>
          <cell r="N18881">
            <v>0</v>
          </cell>
          <cell r="O18881">
            <v>0</v>
          </cell>
          <cell r="P18881">
            <v>0</v>
          </cell>
          <cell r="Q18881">
            <v>0</v>
          </cell>
          <cell r="R18881">
            <v>53204.95</v>
          </cell>
          <cell r="S18881">
            <v>100887.45</v>
          </cell>
          <cell r="T18881">
            <v>32700.949999999997</v>
          </cell>
          <cell r="U18881">
            <v>182569.3</v>
          </cell>
          <cell r="V18881">
            <v>53669.45</v>
          </cell>
          <cell r="W18881">
            <v>145619.5</v>
          </cell>
          <cell r="X18881">
            <v>106296.48999999999</v>
          </cell>
          <cell r="Y18881">
            <v>-3761.09</v>
          </cell>
          <cell r="Z18881">
            <v>1708</v>
          </cell>
          <cell r="AA18881">
            <v>0</v>
          </cell>
          <cell r="AB18881">
            <v>0</v>
          </cell>
        </row>
        <row r="18887">
          <cell r="E18887">
            <v>0</v>
          </cell>
          <cell r="H18887">
            <v>0</v>
          </cell>
          <cell r="I18887">
            <v>0</v>
          </cell>
          <cell r="J18887">
            <v>0</v>
          </cell>
          <cell r="K18887">
            <v>0</v>
          </cell>
          <cell r="L18887">
            <v>0</v>
          </cell>
          <cell r="M18887">
            <v>0</v>
          </cell>
          <cell r="N18887">
            <v>0</v>
          </cell>
          <cell r="O18887">
            <v>0</v>
          </cell>
          <cell r="P18887">
            <v>0</v>
          </cell>
          <cell r="Q18887">
            <v>0</v>
          </cell>
          <cell r="R18887">
            <v>0</v>
          </cell>
          <cell r="S18887">
            <v>0</v>
          </cell>
          <cell r="T18887">
            <v>0</v>
          </cell>
          <cell r="U18887">
            <v>0</v>
          </cell>
          <cell r="V18887">
            <v>0</v>
          </cell>
          <cell r="W18887">
            <v>0</v>
          </cell>
          <cell r="X18887">
            <v>0</v>
          </cell>
          <cell r="Y18887">
            <v>0</v>
          </cell>
          <cell r="Z18887">
            <v>0</v>
          </cell>
          <cell r="AA18887">
            <v>0</v>
          </cell>
          <cell r="AB18887">
            <v>0</v>
          </cell>
        </row>
        <row r="18916">
          <cell r="E18916">
            <v>0</v>
          </cell>
          <cell r="H18916">
            <v>0</v>
          </cell>
          <cell r="I18916">
            <v>0</v>
          </cell>
          <cell r="J18916">
            <v>0</v>
          </cell>
          <cell r="K18916">
            <v>0</v>
          </cell>
          <cell r="L18916">
            <v>0</v>
          </cell>
          <cell r="M18916">
            <v>0</v>
          </cell>
          <cell r="N18916">
            <v>0</v>
          </cell>
          <cell r="O18916">
            <v>0</v>
          </cell>
          <cell r="P18916">
            <v>0</v>
          </cell>
          <cell r="Q18916">
            <v>0</v>
          </cell>
          <cell r="R18916">
            <v>0</v>
          </cell>
          <cell r="S18916">
            <v>0</v>
          </cell>
          <cell r="T18916">
            <v>0</v>
          </cell>
          <cell r="U18916">
            <v>0</v>
          </cell>
          <cell r="V18916">
            <v>0</v>
          </cell>
          <cell r="W18916">
            <v>0</v>
          </cell>
          <cell r="X18916">
            <v>0</v>
          </cell>
          <cell r="Y18916">
            <v>0</v>
          </cell>
          <cell r="Z18916">
            <v>0</v>
          </cell>
          <cell r="AA18916">
            <v>0</v>
          </cell>
          <cell r="AB18916">
            <v>0</v>
          </cell>
        </row>
        <row r="18920">
          <cell r="E18920">
            <v>0</v>
          </cell>
          <cell r="H18920">
            <v>0</v>
          </cell>
          <cell r="I18920">
            <v>0</v>
          </cell>
          <cell r="J18920">
            <v>0</v>
          </cell>
          <cell r="K18920">
            <v>0</v>
          </cell>
          <cell r="P18920">
            <v>0</v>
          </cell>
          <cell r="Q18920">
            <v>0</v>
          </cell>
          <cell r="R18920">
            <v>0</v>
          </cell>
          <cell r="S18920">
            <v>0</v>
          </cell>
          <cell r="T18920">
            <v>0</v>
          </cell>
          <cell r="U18920">
            <v>0</v>
          </cell>
          <cell r="V18920">
            <v>0</v>
          </cell>
          <cell r="W18920">
            <v>0</v>
          </cell>
          <cell r="X18920">
            <v>0</v>
          </cell>
          <cell r="Y18920">
            <v>0</v>
          </cell>
          <cell r="Z18920">
            <v>0</v>
          </cell>
          <cell r="AA18920">
            <v>0</v>
          </cell>
          <cell r="AB18920">
            <v>0</v>
          </cell>
        </row>
        <row r="18980">
          <cell r="E18980">
            <v>1956000</v>
          </cell>
          <cell r="H18980">
            <v>0</v>
          </cell>
          <cell r="I18980">
            <v>341628</v>
          </cell>
          <cell r="J18980">
            <v>1015905.6000000001</v>
          </cell>
          <cell r="K18980">
            <v>345383.56</v>
          </cell>
          <cell r="L18980">
            <v>0</v>
          </cell>
          <cell r="M18980">
            <v>0</v>
          </cell>
          <cell r="N18980">
            <v>0</v>
          </cell>
          <cell r="O18980">
            <v>0</v>
          </cell>
          <cell r="P18980">
            <v>0</v>
          </cell>
          <cell r="Q18980">
            <v>0</v>
          </cell>
          <cell r="R18980">
            <v>0</v>
          </cell>
          <cell r="S18980">
            <v>0</v>
          </cell>
          <cell r="T18980">
            <v>0</v>
          </cell>
          <cell r="U18980">
            <v>0</v>
          </cell>
          <cell r="V18980">
            <v>341628</v>
          </cell>
          <cell r="W18980">
            <v>344170.7</v>
          </cell>
          <cell r="X18980">
            <v>350830.12</v>
          </cell>
          <cell r="Y18980">
            <v>320904.78000000003</v>
          </cell>
          <cell r="Z18980">
            <v>345383.56</v>
          </cell>
          <cell r="AA18980">
            <v>0</v>
          </cell>
          <cell r="AB18980">
            <v>0</v>
          </cell>
        </row>
        <row r="19056">
          <cell r="E19056">
            <v>570000</v>
          </cell>
          <cell r="H19056">
            <v>282212.88</v>
          </cell>
          <cell r="I19056">
            <v>287661</v>
          </cell>
          <cell r="J19056">
            <v>126.12</v>
          </cell>
          <cell r="K19056">
            <v>0</v>
          </cell>
          <cell r="L19056">
            <v>0</v>
          </cell>
          <cell r="M19056">
            <v>0</v>
          </cell>
          <cell r="N19056">
            <v>0</v>
          </cell>
          <cell r="O19056">
            <v>0</v>
          </cell>
          <cell r="P19056">
            <v>0</v>
          </cell>
          <cell r="Q19056">
            <v>0</v>
          </cell>
          <cell r="R19056">
            <v>102409.48</v>
          </cell>
          <cell r="S19056">
            <v>179803.4</v>
          </cell>
          <cell r="T19056">
            <v>175497.5</v>
          </cell>
          <cell r="U19056">
            <v>80705</v>
          </cell>
          <cell r="V19056">
            <v>31458.5</v>
          </cell>
          <cell r="W19056">
            <v>0</v>
          </cell>
          <cell r="X19056">
            <v>0</v>
          </cell>
          <cell r="Y19056">
            <v>126.12</v>
          </cell>
          <cell r="Z19056">
            <v>0</v>
          </cell>
          <cell r="AA19056">
            <v>0</v>
          </cell>
          <cell r="AB19056">
            <v>0</v>
          </cell>
        </row>
        <row r="19062">
          <cell r="E19062">
            <v>0</v>
          </cell>
          <cell r="H19062">
            <v>0</v>
          </cell>
          <cell r="I19062">
            <v>0</v>
          </cell>
          <cell r="J19062">
            <v>0</v>
          </cell>
          <cell r="K19062">
            <v>0</v>
          </cell>
          <cell r="L19062">
            <v>0</v>
          </cell>
          <cell r="M19062">
            <v>0</v>
          </cell>
          <cell r="N19062">
            <v>0</v>
          </cell>
          <cell r="O19062">
            <v>0</v>
          </cell>
          <cell r="P19062">
            <v>0</v>
          </cell>
          <cell r="Q19062">
            <v>0</v>
          </cell>
          <cell r="R19062">
            <v>0</v>
          </cell>
          <cell r="S19062">
            <v>0</v>
          </cell>
          <cell r="T19062">
            <v>0</v>
          </cell>
          <cell r="U19062">
            <v>0</v>
          </cell>
          <cell r="V19062">
            <v>0</v>
          </cell>
          <cell r="W19062">
            <v>0</v>
          </cell>
          <cell r="X19062">
            <v>0</v>
          </cell>
          <cell r="Y19062">
            <v>0</v>
          </cell>
          <cell r="Z19062">
            <v>0</v>
          </cell>
          <cell r="AA19062">
            <v>0</v>
          </cell>
          <cell r="AB19062">
            <v>0</v>
          </cell>
        </row>
        <row r="19091">
          <cell r="E19091">
            <v>0</v>
          </cell>
          <cell r="H19091">
            <v>0</v>
          </cell>
          <cell r="I19091">
            <v>0</v>
          </cell>
          <cell r="J19091">
            <v>0</v>
          </cell>
          <cell r="K19091">
            <v>0</v>
          </cell>
          <cell r="L19091">
            <v>0</v>
          </cell>
          <cell r="M19091">
            <v>0</v>
          </cell>
          <cell r="N19091">
            <v>0</v>
          </cell>
          <cell r="O19091">
            <v>0</v>
          </cell>
          <cell r="P19091">
            <v>0</v>
          </cell>
          <cell r="Q19091">
            <v>0</v>
          </cell>
          <cell r="R19091">
            <v>0</v>
          </cell>
          <cell r="S19091">
            <v>0</v>
          </cell>
          <cell r="T19091">
            <v>0</v>
          </cell>
          <cell r="U19091">
            <v>0</v>
          </cell>
          <cell r="V19091">
            <v>0</v>
          </cell>
          <cell r="W19091">
            <v>0</v>
          </cell>
          <cell r="X19091">
            <v>0</v>
          </cell>
          <cell r="Y19091">
            <v>0</v>
          </cell>
          <cell r="Z19091">
            <v>0</v>
          </cell>
          <cell r="AA19091">
            <v>0</v>
          </cell>
          <cell r="AB19091">
            <v>0</v>
          </cell>
        </row>
        <row r="19095">
          <cell r="E19095">
            <v>0</v>
          </cell>
          <cell r="H19095">
            <v>0</v>
          </cell>
          <cell r="I19095">
            <v>0</v>
          </cell>
          <cell r="J19095">
            <v>0</v>
          </cell>
          <cell r="K19095">
            <v>0</v>
          </cell>
          <cell r="P19095">
            <v>0</v>
          </cell>
          <cell r="Q19095">
            <v>0</v>
          </cell>
          <cell r="R19095">
            <v>0</v>
          </cell>
          <cell r="S19095">
            <v>0</v>
          </cell>
          <cell r="T19095">
            <v>0</v>
          </cell>
          <cell r="U19095">
            <v>0</v>
          </cell>
          <cell r="V19095">
            <v>0</v>
          </cell>
          <cell r="W19095">
            <v>0</v>
          </cell>
          <cell r="X19095">
            <v>0</v>
          </cell>
          <cell r="Y19095">
            <v>0</v>
          </cell>
          <cell r="Z19095">
            <v>0</v>
          </cell>
          <cell r="AA19095">
            <v>0</v>
          </cell>
          <cell r="AB19095">
            <v>0</v>
          </cell>
        </row>
        <row r="19155">
          <cell r="E19155">
            <v>3561000</v>
          </cell>
          <cell r="H19155">
            <v>0</v>
          </cell>
          <cell r="I19155">
            <v>0</v>
          </cell>
          <cell r="J19155">
            <v>1019453.1000000001</v>
          </cell>
          <cell r="K19155">
            <v>351835.17</v>
          </cell>
          <cell r="L19155">
            <v>0</v>
          </cell>
          <cell r="M19155">
            <v>0</v>
          </cell>
          <cell r="N19155">
            <v>0</v>
          </cell>
          <cell r="O19155">
            <v>0</v>
          </cell>
          <cell r="P19155">
            <v>0</v>
          </cell>
          <cell r="Q19155">
            <v>0</v>
          </cell>
          <cell r="R19155">
            <v>0</v>
          </cell>
          <cell r="S19155">
            <v>0</v>
          </cell>
          <cell r="T19155">
            <v>0</v>
          </cell>
          <cell r="U19155">
            <v>0</v>
          </cell>
          <cell r="V19155">
            <v>0</v>
          </cell>
          <cell r="W19155">
            <v>240663.81</v>
          </cell>
          <cell r="X19155">
            <v>412575.59</v>
          </cell>
          <cell r="Y19155">
            <v>366213.7</v>
          </cell>
          <cell r="Z19155">
            <v>351835.17</v>
          </cell>
          <cell r="AA19155">
            <v>0</v>
          </cell>
          <cell r="AB19155">
            <v>0</v>
          </cell>
        </row>
        <row r="19231">
          <cell r="E19231">
            <v>687000</v>
          </cell>
          <cell r="H19231">
            <v>205880.38</v>
          </cell>
          <cell r="I19231">
            <v>356734.6</v>
          </cell>
          <cell r="J19231">
            <v>89523.9</v>
          </cell>
          <cell r="K19231">
            <v>0</v>
          </cell>
          <cell r="L19231">
            <v>0</v>
          </cell>
          <cell r="M19231">
            <v>0</v>
          </cell>
          <cell r="N19231">
            <v>0</v>
          </cell>
          <cell r="O19231">
            <v>0</v>
          </cell>
          <cell r="P19231">
            <v>0</v>
          </cell>
          <cell r="Q19231">
            <v>0</v>
          </cell>
          <cell r="R19231">
            <v>88256.18</v>
          </cell>
          <cell r="S19231">
            <v>117624.2</v>
          </cell>
          <cell r="T19231">
            <v>90730</v>
          </cell>
          <cell r="U19231">
            <v>145050.6</v>
          </cell>
          <cell r="V19231">
            <v>120954</v>
          </cell>
          <cell r="W19231">
            <v>85325.9</v>
          </cell>
          <cell r="X19231">
            <v>4198</v>
          </cell>
          <cell r="Y19231">
            <v>0</v>
          </cell>
          <cell r="Z19231">
            <v>0</v>
          </cell>
          <cell r="AA19231">
            <v>0</v>
          </cell>
          <cell r="AB19231">
            <v>0</v>
          </cell>
        </row>
        <row r="19237">
          <cell r="E19237">
            <v>0</v>
          </cell>
          <cell r="H19237">
            <v>0</v>
          </cell>
          <cell r="I19237">
            <v>0</v>
          </cell>
          <cell r="J19237">
            <v>0</v>
          </cell>
          <cell r="K19237">
            <v>0</v>
          </cell>
          <cell r="L19237">
            <v>0</v>
          </cell>
          <cell r="M19237">
            <v>0</v>
          </cell>
          <cell r="N19237">
            <v>0</v>
          </cell>
          <cell r="O19237">
            <v>0</v>
          </cell>
          <cell r="P19237">
            <v>0</v>
          </cell>
          <cell r="Q19237">
            <v>0</v>
          </cell>
          <cell r="R19237">
            <v>0</v>
          </cell>
          <cell r="S19237">
            <v>0</v>
          </cell>
          <cell r="T19237">
            <v>0</v>
          </cell>
          <cell r="U19237">
            <v>0</v>
          </cell>
          <cell r="V19237">
            <v>0</v>
          </cell>
          <cell r="W19237">
            <v>0</v>
          </cell>
          <cell r="X19237">
            <v>0</v>
          </cell>
          <cell r="Y19237">
            <v>0</v>
          </cell>
          <cell r="Z19237">
            <v>0</v>
          </cell>
          <cell r="AA19237">
            <v>0</v>
          </cell>
          <cell r="AB19237">
            <v>0</v>
          </cell>
        </row>
        <row r="19266">
          <cell r="E19266">
            <v>0</v>
          </cell>
          <cell r="H19266">
            <v>0</v>
          </cell>
          <cell r="I19266">
            <v>0</v>
          </cell>
          <cell r="J19266">
            <v>0</v>
          </cell>
          <cell r="K19266">
            <v>0</v>
          </cell>
          <cell r="L19266">
            <v>0</v>
          </cell>
          <cell r="M19266">
            <v>0</v>
          </cell>
          <cell r="N19266">
            <v>0</v>
          </cell>
          <cell r="O19266">
            <v>0</v>
          </cell>
          <cell r="P19266">
            <v>0</v>
          </cell>
          <cell r="Q19266">
            <v>0</v>
          </cell>
          <cell r="R19266">
            <v>0</v>
          </cell>
          <cell r="S19266">
            <v>0</v>
          </cell>
          <cell r="T19266">
            <v>0</v>
          </cell>
          <cell r="U19266">
            <v>0</v>
          </cell>
          <cell r="V19266">
            <v>0</v>
          </cell>
          <cell r="W19266">
            <v>0</v>
          </cell>
          <cell r="X19266">
            <v>0</v>
          </cell>
          <cell r="Y19266">
            <v>0</v>
          </cell>
          <cell r="Z19266">
            <v>0</v>
          </cell>
          <cell r="AA19266">
            <v>0</v>
          </cell>
          <cell r="AB19266">
            <v>0</v>
          </cell>
        </row>
        <row r="19270">
          <cell r="E19270">
            <v>0</v>
          </cell>
          <cell r="H19270">
            <v>0</v>
          </cell>
          <cell r="I19270">
            <v>0</v>
          </cell>
          <cell r="J19270">
            <v>0</v>
          </cell>
          <cell r="K19270">
            <v>0</v>
          </cell>
          <cell r="P19270">
            <v>0</v>
          </cell>
          <cell r="Q19270">
            <v>0</v>
          </cell>
          <cell r="R19270">
            <v>0</v>
          </cell>
          <cell r="S19270">
            <v>0</v>
          </cell>
          <cell r="T19270">
            <v>0</v>
          </cell>
          <cell r="U19270">
            <v>0</v>
          </cell>
          <cell r="V19270">
            <v>0</v>
          </cell>
          <cell r="W19270">
            <v>0</v>
          </cell>
          <cell r="X19270">
            <v>0</v>
          </cell>
          <cell r="Y19270">
            <v>0</v>
          </cell>
          <cell r="Z19270">
            <v>0</v>
          </cell>
          <cell r="AA19270">
            <v>0</v>
          </cell>
          <cell r="AB19270">
            <v>0</v>
          </cell>
        </row>
        <row r="19330">
          <cell r="E19330">
            <v>12792761</v>
          </cell>
          <cell r="H19330">
            <v>0</v>
          </cell>
          <cell r="I19330">
            <v>0</v>
          </cell>
          <cell r="J19330">
            <v>2654742.85</v>
          </cell>
          <cell r="K19330">
            <v>899734.8</v>
          </cell>
          <cell r="L19330">
            <v>0</v>
          </cell>
          <cell r="M19330">
            <v>0</v>
          </cell>
          <cell r="N19330">
            <v>0</v>
          </cell>
          <cell r="O19330">
            <v>0</v>
          </cell>
          <cell r="P19330">
            <v>0</v>
          </cell>
          <cell r="Q19330">
            <v>0</v>
          </cell>
          <cell r="R19330">
            <v>0</v>
          </cell>
          <cell r="S19330">
            <v>0</v>
          </cell>
          <cell r="T19330">
            <v>0</v>
          </cell>
          <cell r="U19330">
            <v>0</v>
          </cell>
          <cell r="V19330">
            <v>0</v>
          </cell>
          <cell r="W19330">
            <v>0</v>
          </cell>
          <cell r="X19330">
            <v>1337029.48</v>
          </cell>
          <cell r="Y19330">
            <v>1317713.3700000001</v>
          </cell>
          <cell r="Z19330">
            <v>899734.8</v>
          </cell>
          <cell r="AA19330">
            <v>0</v>
          </cell>
          <cell r="AB19330">
            <v>0</v>
          </cell>
        </row>
        <row r="19406">
          <cell r="E19406">
            <v>2722000</v>
          </cell>
          <cell r="H19406">
            <v>606673.91999999993</v>
          </cell>
          <cell r="I19406">
            <v>332229.90000000002</v>
          </cell>
          <cell r="J19406">
            <v>117174.26000000001</v>
          </cell>
          <cell r="K19406">
            <v>48118.74</v>
          </cell>
          <cell r="L19406">
            <v>0</v>
          </cell>
          <cell r="M19406">
            <v>0</v>
          </cell>
          <cell r="N19406">
            <v>0</v>
          </cell>
          <cell r="O19406">
            <v>0</v>
          </cell>
          <cell r="P19406">
            <v>0</v>
          </cell>
          <cell r="Q19406">
            <v>0</v>
          </cell>
          <cell r="R19406">
            <v>260893.06</v>
          </cell>
          <cell r="S19406">
            <v>345780.86</v>
          </cell>
          <cell r="T19406">
            <v>113377.56</v>
          </cell>
          <cell r="U19406">
            <v>-4090</v>
          </cell>
          <cell r="V19406">
            <v>222942.34</v>
          </cell>
          <cell r="W19406">
            <v>36355.980000000003</v>
          </cell>
          <cell r="X19406">
            <v>12856</v>
          </cell>
          <cell r="Y19406">
            <v>67962.28</v>
          </cell>
          <cell r="Z19406">
            <v>48118.74</v>
          </cell>
          <cell r="AA19406">
            <v>0</v>
          </cell>
          <cell r="AB19406">
            <v>0</v>
          </cell>
        </row>
        <row r="19412">
          <cell r="E19412">
            <v>0</v>
          </cell>
          <cell r="H19412">
            <v>0</v>
          </cell>
          <cell r="I19412">
            <v>0</v>
          </cell>
          <cell r="J19412">
            <v>0</v>
          </cell>
          <cell r="K19412">
            <v>0</v>
          </cell>
          <cell r="L19412">
            <v>0</v>
          </cell>
          <cell r="M19412">
            <v>0</v>
          </cell>
          <cell r="N19412">
            <v>0</v>
          </cell>
          <cell r="O19412">
            <v>0</v>
          </cell>
          <cell r="P19412">
            <v>0</v>
          </cell>
          <cell r="Q19412">
            <v>0</v>
          </cell>
          <cell r="R19412">
            <v>0</v>
          </cell>
          <cell r="S19412">
            <v>0</v>
          </cell>
          <cell r="T19412">
            <v>0</v>
          </cell>
          <cell r="U19412">
            <v>0</v>
          </cell>
          <cell r="V19412">
            <v>0</v>
          </cell>
          <cell r="W19412">
            <v>0</v>
          </cell>
          <cell r="X19412">
            <v>0</v>
          </cell>
          <cell r="Y19412">
            <v>0</v>
          </cell>
          <cell r="Z19412">
            <v>0</v>
          </cell>
          <cell r="AA19412">
            <v>0</v>
          </cell>
          <cell r="AB19412">
            <v>0</v>
          </cell>
        </row>
        <row r="19441">
          <cell r="E19441">
            <v>0</v>
          </cell>
          <cell r="H19441">
            <v>0</v>
          </cell>
          <cell r="I19441">
            <v>0</v>
          </cell>
          <cell r="J19441">
            <v>0</v>
          </cell>
          <cell r="K19441">
            <v>0</v>
          </cell>
          <cell r="L19441">
            <v>0</v>
          </cell>
          <cell r="M19441">
            <v>0</v>
          </cell>
          <cell r="N19441">
            <v>0</v>
          </cell>
          <cell r="O19441">
            <v>0</v>
          </cell>
          <cell r="P19441">
            <v>0</v>
          </cell>
          <cell r="Q19441">
            <v>0</v>
          </cell>
          <cell r="R19441">
            <v>0</v>
          </cell>
          <cell r="S19441">
            <v>0</v>
          </cell>
          <cell r="T19441">
            <v>0</v>
          </cell>
          <cell r="U19441">
            <v>0</v>
          </cell>
          <cell r="V19441">
            <v>0</v>
          </cell>
          <cell r="W19441">
            <v>0</v>
          </cell>
          <cell r="X19441">
            <v>0</v>
          </cell>
          <cell r="Y19441">
            <v>0</v>
          </cell>
          <cell r="Z19441">
            <v>0</v>
          </cell>
          <cell r="AA19441">
            <v>0</v>
          </cell>
          <cell r="AB19441">
            <v>0</v>
          </cell>
        </row>
        <row r="19445">
          <cell r="E19445">
            <v>0</v>
          </cell>
          <cell r="H19445">
            <v>0</v>
          </cell>
          <cell r="I19445">
            <v>0</v>
          </cell>
          <cell r="J19445">
            <v>0</v>
          </cell>
          <cell r="K19445">
            <v>0</v>
          </cell>
          <cell r="P19445">
            <v>0</v>
          </cell>
          <cell r="Q19445">
            <v>0</v>
          </cell>
          <cell r="R19445">
            <v>0</v>
          </cell>
          <cell r="S19445">
            <v>0</v>
          </cell>
          <cell r="T19445">
            <v>0</v>
          </cell>
          <cell r="U19445">
            <v>0</v>
          </cell>
          <cell r="V19445">
            <v>0</v>
          </cell>
          <cell r="W19445">
            <v>0</v>
          </cell>
          <cell r="X19445">
            <v>0</v>
          </cell>
          <cell r="Y19445">
            <v>0</v>
          </cell>
          <cell r="Z19445">
            <v>0</v>
          </cell>
          <cell r="AA19445">
            <v>0</v>
          </cell>
          <cell r="AB19445">
            <v>0</v>
          </cell>
        </row>
        <row r="19505">
          <cell r="E19505">
            <v>11494416</v>
          </cell>
          <cell r="H19505">
            <v>0</v>
          </cell>
          <cell r="I19505">
            <v>0</v>
          </cell>
          <cell r="J19505">
            <v>2485707.06</v>
          </cell>
          <cell r="K19505">
            <v>870891.06</v>
          </cell>
          <cell r="L19505">
            <v>0</v>
          </cell>
          <cell r="M19505">
            <v>0</v>
          </cell>
          <cell r="N19505">
            <v>0</v>
          </cell>
          <cell r="O19505">
            <v>0</v>
          </cell>
          <cell r="P19505">
            <v>0</v>
          </cell>
          <cell r="Q19505">
            <v>0</v>
          </cell>
          <cell r="R19505">
            <v>0</v>
          </cell>
          <cell r="S19505">
            <v>0</v>
          </cell>
          <cell r="T19505">
            <v>0</v>
          </cell>
          <cell r="U19505">
            <v>0</v>
          </cell>
          <cell r="V19505">
            <v>0</v>
          </cell>
          <cell r="W19505">
            <v>0</v>
          </cell>
          <cell r="X19505">
            <v>1524945.24</v>
          </cell>
          <cell r="Y19505">
            <v>960761.82</v>
          </cell>
          <cell r="Z19505">
            <v>870891.06</v>
          </cell>
          <cell r="AA19505">
            <v>0</v>
          </cell>
          <cell r="AB19505">
            <v>0</v>
          </cell>
        </row>
        <row r="19581">
          <cell r="E19581">
            <v>2542000</v>
          </cell>
          <cell r="H19581">
            <v>514682.4</v>
          </cell>
          <cell r="I19581">
            <v>806239.47</v>
          </cell>
          <cell r="J19581">
            <v>1156917.28</v>
          </cell>
          <cell r="K19581">
            <v>10728</v>
          </cell>
          <cell r="L19581">
            <v>0</v>
          </cell>
          <cell r="M19581">
            <v>0</v>
          </cell>
          <cell r="N19581">
            <v>0</v>
          </cell>
          <cell r="O19581">
            <v>0</v>
          </cell>
          <cell r="P19581">
            <v>0</v>
          </cell>
          <cell r="Q19581">
            <v>0</v>
          </cell>
          <cell r="R19581">
            <v>149539.20000000001</v>
          </cell>
          <cell r="S19581">
            <v>365143.2</v>
          </cell>
          <cell r="T19581">
            <v>200697</v>
          </cell>
          <cell r="U19581">
            <v>124488.47</v>
          </cell>
          <cell r="V19581">
            <v>481054</v>
          </cell>
          <cell r="W19581">
            <v>206743</v>
          </cell>
          <cell r="X19581">
            <v>766017.96</v>
          </cell>
          <cell r="Y19581">
            <v>184156.32</v>
          </cell>
          <cell r="Z19581">
            <v>10728</v>
          </cell>
          <cell r="AA19581">
            <v>0</v>
          </cell>
          <cell r="AB19581">
            <v>0</v>
          </cell>
        </row>
        <row r="19587">
          <cell r="E19587">
            <v>0</v>
          </cell>
          <cell r="H19587">
            <v>0</v>
          </cell>
          <cell r="I19587">
            <v>0</v>
          </cell>
          <cell r="J19587">
            <v>0</v>
          </cell>
          <cell r="K19587">
            <v>0</v>
          </cell>
          <cell r="L19587">
            <v>0</v>
          </cell>
          <cell r="M19587">
            <v>0</v>
          </cell>
          <cell r="N19587">
            <v>0</v>
          </cell>
          <cell r="O19587">
            <v>0</v>
          </cell>
          <cell r="P19587">
            <v>0</v>
          </cell>
          <cell r="Q19587">
            <v>0</v>
          </cell>
          <cell r="R19587">
            <v>0</v>
          </cell>
          <cell r="S19587">
            <v>0</v>
          </cell>
          <cell r="T19587">
            <v>0</v>
          </cell>
          <cell r="U19587">
            <v>0</v>
          </cell>
          <cell r="V19587">
            <v>0</v>
          </cell>
          <cell r="W19587">
            <v>0</v>
          </cell>
          <cell r="X19587">
            <v>0</v>
          </cell>
          <cell r="Y19587">
            <v>0</v>
          </cell>
          <cell r="Z19587">
            <v>0</v>
          </cell>
          <cell r="AA19587">
            <v>0</v>
          </cell>
          <cell r="AB19587">
            <v>0</v>
          </cell>
        </row>
        <row r="19616">
          <cell r="E19616">
            <v>0</v>
          </cell>
          <cell r="H19616">
            <v>0</v>
          </cell>
          <cell r="I19616">
            <v>0</v>
          </cell>
          <cell r="J19616">
            <v>0</v>
          </cell>
          <cell r="K19616">
            <v>0</v>
          </cell>
          <cell r="L19616">
            <v>0</v>
          </cell>
          <cell r="M19616">
            <v>0</v>
          </cell>
          <cell r="N19616">
            <v>0</v>
          </cell>
          <cell r="O19616">
            <v>0</v>
          </cell>
          <cell r="P19616">
            <v>0</v>
          </cell>
          <cell r="Q19616">
            <v>0</v>
          </cell>
          <cell r="R19616">
            <v>0</v>
          </cell>
          <cell r="S19616">
            <v>0</v>
          </cell>
          <cell r="T19616">
            <v>0</v>
          </cell>
          <cell r="U19616">
            <v>0</v>
          </cell>
          <cell r="V19616">
            <v>0</v>
          </cell>
          <cell r="W19616">
            <v>0</v>
          </cell>
          <cell r="X19616">
            <v>0</v>
          </cell>
          <cell r="Y19616">
            <v>0</v>
          </cell>
          <cell r="Z19616">
            <v>0</v>
          </cell>
          <cell r="AA19616">
            <v>0</v>
          </cell>
          <cell r="AB19616">
            <v>0</v>
          </cell>
        </row>
        <row r="19620">
          <cell r="E19620">
            <v>0</v>
          </cell>
          <cell r="H19620">
            <v>0</v>
          </cell>
          <cell r="I19620">
            <v>0</v>
          </cell>
          <cell r="J19620">
            <v>0</v>
          </cell>
          <cell r="K19620">
            <v>0</v>
          </cell>
          <cell r="P19620">
            <v>0</v>
          </cell>
          <cell r="Q19620">
            <v>0</v>
          </cell>
          <cell r="R19620">
            <v>0</v>
          </cell>
          <cell r="S19620">
            <v>0</v>
          </cell>
          <cell r="T19620">
            <v>0</v>
          </cell>
          <cell r="U19620">
            <v>0</v>
          </cell>
          <cell r="V19620">
            <v>0</v>
          </cell>
          <cell r="W19620">
            <v>0</v>
          </cell>
          <cell r="X19620">
            <v>0</v>
          </cell>
          <cell r="Y19620">
            <v>0</v>
          </cell>
          <cell r="Z19620">
            <v>0</v>
          </cell>
          <cell r="AA19620">
            <v>0</v>
          </cell>
          <cell r="AB19620">
            <v>0</v>
          </cell>
        </row>
        <row r="19680">
          <cell r="E19680">
            <v>5970000</v>
          </cell>
          <cell r="H19680">
            <v>0</v>
          </cell>
          <cell r="I19680">
            <v>343288.85</v>
          </cell>
          <cell r="J19680">
            <v>2160078.2400000002</v>
          </cell>
          <cell r="K19680">
            <v>699534.38</v>
          </cell>
          <cell r="L19680">
            <v>0</v>
          </cell>
          <cell r="M19680">
            <v>0</v>
          </cell>
          <cell r="N19680">
            <v>0</v>
          </cell>
          <cell r="O19680">
            <v>0</v>
          </cell>
          <cell r="P19680">
            <v>0</v>
          </cell>
          <cell r="Q19680">
            <v>0</v>
          </cell>
          <cell r="R19680">
            <v>0</v>
          </cell>
          <cell r="S19680">
            <v>0</v>
          </cell>
          <cell r="T19680">
            <v>0</v>
          </cell>
          <cell r="U19680">
            <v>0</v>
          </cell>
          <cell r="V19680">
            <v>343288.85</v>
          </cell>
          <cell r="W19680">
            <v>731493.99</v>
          </cell>
          <cell r="X19680">
            <v>717686.84</v>
          </cell>
          <cell r="Y19680">
            <v>710897.41</v>
          </cell>
          <cell r="Z19680">
            <v>699534.38</v>
          </cell>
          <cell r="AA19680">
            <v>0</v>
          </cell>
          <cell r="AB19680">
            <v>0</v>
          </cell>
        </row>
        <row r="19756">
          <cell r="E19756">
            <v>1151000</v>
          </cell>
          <cell r="H19756">
            <v>222766.5</v>
          </cell>
          <cell r="I19756">
            <v>426488.5</v>
          </cell>
          <cell r="J19756">
            <v>421668.18</v>
          </cell>
          <cell r="K19756">
            <v>75223</v>
          </cell>
          <cell r="L19756">
            <v>0</v>
          </cell>
          <cell r="M19756">
            <v>0</v>
          </cell>
          <cell r="N19756">
            <v>0</v>
          </cell>
          <cell r="O19756">
            <v>0</v>
          </cell>
          <cell r="P19756">
            <v>0</v>
          </cell>
          <cell r="Q19756">
            <v>0</v>
          </cell>
          <cell r="R19756">
            <v>92854</v>
          </cell>
          <cell r="S19756">
            <v>129912.5</v>
          </cell>
          <cell r="T19756">
            <v>167540</v>
          </cell>
          <cell r="U19756">
            <v>99094.5</v>
          </cell>
          <cell r="V19756">
            <v>159854</v>
          </cell>
          <cell r="W19756">
            <v>173785.68</v>
          </cell>
          <cell r="X19756">
            <v>110749.5</v>
          </cell>
          <cell r="Y19756">
            <v>137133</v>
          </cell>
          <cell r="Z19756">
            <v>75223</v>
          </cell>
          <cell r="AA19756">
            <v>0</v>
          </cell>
          <cell r="AB19756">
            <v>0</v>
          </cell>
        </row>
        <row r="19762">
          <cell r="E19762">
            <v>0</v>
          </cell>
          <cell r="H19762">
            <v>0</v>
          </cell>
          <cell r="I19762">
            <v>0</v>
          </cell>
          <cell r="J19762">
            <v>0</v>
          </cell>
          <cell r="K19762">
            <v>0</v>
          </cell>
          <cell r="L19762">
            <v>0</v>
          </cell>
          <cell r="M19762">
            <v>0</v>
          </cell>
          <cell r="N19762">
            <v>0</v>
          </cell>
          <cell r="O19762">
            <v>0</v>
          </cell>
          <cell r="P19762">
            <v>0</v>
          </cell>
          <cell r="Q19762">
            <v>0</v>
          </cell>
          <cell r="R19762">
            <v>0</v>
          </cell>
          <cell r="S19762">
            <v>0</v>
          </cell>
          <cell r="T19762">
            <v>0</v>
          </cell>
          <cell r="U19762">
            <v>0</v>
          </cell>
          <cell r="V19762">
            <v>0</v>
          </cell>
          <cell r="W19762">
            <v>0</v>
          </cell>
          <cell r="X19762">
            <v>0</v>
          </cell>
          <cell r="Y19762">
            <v>0</v>
          </cell>
          <cell r="Z19762">
            <v>0</v>
          </cell>
          <cell r="AA19762">
            <v>0</v>
          </cell>
          <cell r="AB19762">
            <v>0</v>
          </cell>
        </row>
        <row r="19791">
          <cell r="E19791">
            <v>0</v>
          </cell>
          <cell r="H19791">
            <v>0</v>
          </cell>
          <cell r="I19791">
            <v>0</v>
          </cell>
          <cell r="J19791">
            <v>0</v>
          </cell>
          <cell r="K19791">
            <v>0</v>
          </cell>
          <cell r="L19791">
            <v>0</v>
          </cell>
          <cell r="M19791">
            <v>0</v>
          </cell>
          <cell r="N19791">
            <v>0</v>
          </cell>
          <cell r="O19791">
            <v>0</v>
          </cell>
          <cell r="P19791">
            <v>0</v>
          </cell>
          <cell r="Q19791">
            <v>0</v>
          </cell>
          <cell r="R19791">
            <v>0</v>
          </cell>
          <cell r="S19791">
            <v>0</v>
          </cell>
          <cell r="T19791">
            <v>0</v>
          </cell>
          <cell r="U19791">
            <v>0</v>
          </cell>
          <cell r="V19791">
            <v>0</v>
          </cell>
          <cell r="W19791">
            <v>0</v>
          </cell>
          <cell r="X19791">
            <v>0</v>
          </cell>
          <cell r="Y19791">
            <v>0</v>
          </cell>
          <cell r="Z19791">
            <v>0</v>
          </cell>
          <cell r="AA19791">
            <v>0</v>
          </cell>
          <cell r="AB19791">
            <v>0</v>
          </cell>
        </row>
        <row r="19795">
          <cell r="E19795">
            <v>0</v>
          </cell>
          <cell r="H19795">
            <v>0</v>
          </cell>
          <cell r="I19795">
            <v>0</v>
          </cell>
          <cell r="J19795">
            <v>0</v>
          </cell>
          <cell r="K19795">
            <v>0</v>
          </cell>
          <cell r="P19795">
            <v>0</v>
          </cell>
          <cell r="Q19795">
            <v>0</v>
          </cell>
          <cell r="R19795">
            <v>0</v>
          </cell>
          <cell r="S19795">
            <v>0</v>
          </cell>
          <cell r="T19795">
            <v>0</v>
          </cell>
          <cell r="U19795">
            <v>0</v>
          </cell>
          <cell r="V19795">
            <v>0</v>
          </cell>
          <cell r="W19795">
            <v>0</v>
          </cell>
          <cell r="X19795">
            <v>0</v>
          </cell>
          <cell r="Y19795">
            <v>0</v>
          </cell>
          <cell r="Z19795">
            <v>0</v>
          </cell>
          <cell r="AA19795">
            <v>0</v>
          </cell>
          <cell r="AB19795">
            <v>0</v>
          </cell>
        </row>
        <row r="19855">
          <cell r="E19855">
            <v>2759000</v>
          </cell>
          <cell r="H19855">
            <v>0</v>
          </cell>
          <cell r="I19855">
            <v>0</v>
          </cell>
          <cell r="J19855">
            <v>1487774.3399999999</v>
          </cell>
          <cell r="K19855">
            <v>967334.02</v>
          </cell>
          <cell r="L19855">
            <v>0</v>
          </cell>
          <cell r="M19855">
            <v>0</v>
          </cell>
          <cell r="N19855">
            <v>0</v>
          </cell>
          <cell r="O19855">
            <v>0</v>
          </cell>
          <cell r="P19855">
            <v>0</v>
          </cell>
          <cell r="Q19855">
            <v>0</v>
          </cell>
          <cell r="R19855">
            <v>0</v>
          </cell>
          <cell r="S19855">
            <v>0</v>
          </cell>
          <cell r="T19855">
            <v>0</v>
          </cell>
          <cell r="U19855">
            <v>0</v>
          </cell>
          <cell r="V19855">
            <v>0</v>
          </cell>
          <cell r="W19855">
            <v>400679.5</v>
          </cell>
          <cell r="X19855">
            <v>522347.52000000002</v>
          </cell>
          <cell r="Y19855">
            <v>564747.31999999995</v>
          </cell>
          <cell r="Z19855">
            <v>967334.02</v>
          </cell>
          <cell r="AA19855">
            <v>0</v>
          </cell>
          <cell r="AB19855">
            <v>0</v>
          </cell>
        </row>
        <row r="19931">
          <cell r="E19931">
            <v>1450000</v>
          </cell>
          <cell r="H19931">
            <v>338761</v>
          </cell>
          <cell r="I19931">
            <v>769895.2</v>
          </cell>
          <cell r="J19931">
            <v>341343.8</v>
          </cell>
          <cell r="K19931">
            <v>0</v>
          </cell>
          <cell r="L19931">
            <v>0</v>
          </cell>
          <cell r="M19931">
            <v>0</v>
          </cell>
          <cell r="N19931">
            <v>0</v>
          </cell>
          <cell r="O19931">
            <v>0</v>
          </cell>
          <cell r="P19931">
            <v>0</v>
          </cell>
          <cell r="Q19931">
            <v>0</v>
          </cell>
          <cell r="R19931">
            <v>169213.5</v>
          </cell>
          <cell r="S19931">
            <v>169547.5</v>
          </cell>
          <cell r="T19931">
            <v>244047.74</v>
          </cell>
          <cell r="U19931">
            <v>290924.5</v>
          </cell>
          <cell r="V19931">
            <v>234922.96</v>
          </cell>
          <cell r="W19931">
            <v>249657.5</v>
          </cell>
          <cell r="X19931">
            <v>91686.3</v>
          </cell>
          <cell r="Y19931">
            <v>0</v>
          </cell>
          <cell r="Z19931">
            <v>0</v>
          </cell>
          <cell r="AA19931">
            <v>0</v>
          </cell>
          <cell r="AB19931">
            <v>0</v>
          </cell>
        </row>
        <row r="19937">
          <cell r="E19937">
            <v>0</v>
          </cell>
          <cell r="H19937">
            <v>0</v>
          </cell>
          <cell r="I19937">
            <v>0</v>
          </cell>
          <cell r="J19937">
            <v>0</v>
          </cell>
          <cell r="K19937">
            <v>0</v>
          </cell>
          <cell r="L19937">
            <v>0</v>
          </cell>
          <cell r="M19937">
            <v>0</v>
          </cell>
          <cell r="N19937">
            <v>0</v>
          </cell>
          <cell r="O19937">
            <v>0</v>
          </cell>
          <cell r="P19937">
            <v>0</v>
          </cell>
          <cell r="Q19937">
            <v>0</v>
          </cell>
          <cell r="R19937">
            <v>0</v>
          </cell>
          <cell r="S19937">
            <v>0</v>
          </cell>
          <cell r="T19937">
            <v>0</v>
          </cell>
          <cell r="U19937">
            <v>0</v>
          </cell>
          <cell r="V19937">
            <v>0</v>
          </cell>
          <cell r="W19937">
            <v>0</v>
          </cell>
          <cell r="X19937">
            <v>0</v>
          </cell>
          <cell r="Y19937">
            <v>0</v>
          </cell>
          <cell r="Z19937">
            <v>0</v>
          </cell>
          <cell r="AA19937">
            <v>0</v>
          </cell>
          <cell r="AB19937">
            <v>0</v>
          </cell>
        </row>
        <row r="19966">
          <cell r="E19966">
            <v>0</v>
          </cell>
          <cell r="H19966">
            <v>0</v>
          </cell>
          <cell r="I19966">
            <v>0</v>
          </cell>
          <cell r="J19966">
            <v>0</v>
          </cell>
          <cell r="K19966">
            <v>0</v>
          </cell>
          <cell r="L19966">
            <v>0</v>
          </cell>
          <cell r="M19966">
            <v>0</v>
          </cell>
          <cell r="N19966">
            <v>0</v>
          </cell>
          <cell r="O19966">
            <v>0</v>
          </cell>
          <cell r="P19966">
            <v>0</v>
          </cell>
          <cell r="Q19966">
            <v>0</v>
          </cell>
          <cell r="R19966">
            <v>0</v>
          </cell>
          <cell r="S19966">
            <v>0</v>
          </cell>
          <cell r="T19966">
            <v>0</v>
          </cell>
          <cell r="U19966">
            <v>0</v>
          </cell>
          <cell r="V19966">
            <v>0</v>
          </cell>
          <cell r="W19966">
            <v>0</v>
          </cell>
          <cell r="X19966">
            <v>0</v>
          </cell>
          <cell r="Y19966">
            <v>0</v>
          </cell>
          <cell r="Z19966">
            <v>0</v>
          </cell>
          <cell r="AA19966">
            <v>0</v>
          </cell>
          <cell r="AB19966">
            <v>0</v>
          </cell>
        </row>
        <row r="19970">
          <cell r="E19970">
            <v>0</v>
          </cell>
          <cell r="H19970">
            <v>0</v>
          </cell>
          <cell r="I19970">
            <v>0</v>
          </cell>
          <cell r="J19970">
            <v>0</v>
          </cell>
          <cell r="K19970">
            <v>0</v>
          </cell>
          <cell r="P19970">
            <v>0</v>
          </cell>
          <cell r="Q19970">
            <v>0</v>
          </cell>
          <cell r="R19970">
            <v>0</v>
          </cell>
          <cell r="S19970">
            <v>0</v>
          </cell>
          <cell r="T19970">
            <v>0</v>
          </cell>
          <cell r="U19970">
            <v>0</v>
          </cell>
          <cell r="V19970">
            <v>0</v>
          </cell>
          <cell r="W19970">
            <v>0</v>
          </cell>
          <cell r="X19970">
            <v>0</v>
          </cell>
          <cell r="Y19970">
            <v>0</v>
          </cell>
          <cell r="Z19970">
            <v>0</v>
          </cell>
          <cell r="AA19970">
            <v>0</v>
          </cell>
          <cell r="AB19970">
            <v>0</v>
          </cell>
        </row>
        <row r="20030">
          <cell r="E20030">
            <v>15106731</v>
          </cell>
          <cell r="H20030">
            <v>0</v>
          </cell>
          <cell r="I20030">
            <v>0</v>
          </cell>
          <cell r="J20030">
            <v>3084091.33</v>
          </cell>
          <cell r="K20030">
            <v>910369.84</v>
          </cell>
          <cell r="L20030">
            <v>0</v>
          </cell>
          <cell r="M20030">
            <v>0</v>
          </cell>
          <cell r="N20030">
            <v>0</v>
          </cell>
          <cell r="O20030">
            <v>0</v>
          </cell>
          <cell r="P20030">
            <v>0</v>
          </cell>
          <cell r="Q20030">
            <v>0</v>
          </cell>
          <cell r="R20030">
            <v>0</v>
          </cell>
          <cell r="S20030">
            <v>0</v>
          </cell>
          <cell r="T20030">
            <v>0</v>
          </cell>
          <cell r="U20030">
            <v>0</v>
          </cell>
          <cell r="V20030">
            <v>0</v>
          </cell>
          <cell r="W20030">
            <v>0</v>
          </cell>
          <cell r="X20030">
            <v>1197593</v>
          </cell>
          <cell r="Y20030">
            <v>1886498.33</v>
          </cell>
          <cell r="Z20030">
            <v>910369.84</v>
          </cell>
          <cell r="AA20030">
            <v>0</v>
          </cell>
          <cell r="AB20030">
            <v>0</v>
          </cell>
        </row>
        <row r="20106">
          <cell r="E20106">
            <v>3012000</v>
          </cell>
          <cell r="H20106">
            <v>15810</v>
          </cell>
          <cell r="I20106">
            <v>636849</v>
          </cell>
          <cell r="J20106">
            <v>594535.15</v>
          </cell>
          <cell r="K20106">
            <v>377729.5</v>
          </cell>
          <cell r="L20106">
            <v>0</v>
          </cell>
          <cell r="M20106">
            <v>0</v>
          </cell>
          <cell r="N20106">
            <v>0</v>
          </cell>
          <cell r="O20106">
            <v>0</v>
          </cell>
          <cell r="P20106">
            <v>0</v>
          </cell>
          <cell r="Q20106">
            <v>0</v>
          </cell>
          <cell r="R20106">
            <v>0</v>
          </cell>
          <cell r="S20106">
            <v>15810</v>
          </cell>
          <cell r="T20106">
            <v>143233</v>
          </cell>
          <cell r="U20106">
            <v>233066</v>
          </cell>
          <cell r="V20106">
            <v>260550</v>
          </cell>
          <cell r="W20106">
            <v>261830.65</v>
          </cell>
          <cell r="X20106">
            <v>299924.5</v>
          </cell>
          <cell r="Y20106">
            <v>32780</v>
          </cell>
          <cell r="Z20106">
            <v>377729.5</v>
          </cell>
          <cell r="AA20106">
            <v>0</v>
          </cell>
          <cell r="AB20106">
            <v>0</v>
          </cell>
        </row>
        <row r="20112">
          <cell r="E20112">
            <v>0</v>
          </cell>
          <cell r="H20112">
            <v>0</v>
          </cell>
          <cell r="I20112">
            <v>0</v>
          </cell>
          <cell r="J20112">
            <v>0</v>
          </cell>
          <cell r="K20112">
            <v>0</v>
          </cell>
          <cell r="L20112">
            <v>0</v>
          </cell>
          <cell r="M20112">
            <v>0</v>
          </cell>
          <cell r="N20112">
            <v>0</v>
          </cell>
          <cell r="O20112">
            <v>0</v>
          </cell>
          <cell r="P20112">
            <v>0</v>
          </cell>
          <cell r="Q20112">
            <v>0</v>
          </cell>
          <cell r="R20112">
            <v>0</v>
          </cell>
          <cell r="S20112">
            <v>0</v>
          </cell>
          <cell r="T20112">
            <v>0</v>
          </cell>
          <cell r="U20112">
            <v>0</v>
          </cell>
          <cell r="V20112">
            <v>0</v>
          </cell>
          <cell r="W20112">
            <v>0</v>
          </cell>
          <cell r="X20112">
            <v>0</v>
          </cell>
          <cell r="Y20112">
            <v>0</v>
          </cell>
          <cell r="Z20112">
            <v>0</v>
          </cell>
          <cell r="AA20112">
            <v>0</v>
          </cell>
          <cell r="AB20112">
            <v>0</v>
          </cell>
        </row>
        <row r="20141">
          <cell r="E20141">
            <v>0</v>
          </cell>
          <cell r="H20141">
            <v>0</v>
          </cell>
          <cell r="I20141">
            <v>0</v>
          </cell>
          <cell r="J20141">
            <v>0</v>
          </cell>
          <cell r="K20141">
            <v>0</v>
          </cell>
          <cell r="L20141">
            <v>0</v>
          </cell>
          <cell r="M20141">
            <v>0</v>
          </cell>
          <cell r="N20141">
            <v>0</v>
          </cell>
          <cell r="O20141">
            <v>0</v>
          </cell>
          <cell r="P20141">
            <v>0</v>
          </cell>
          <cell r="Q20141">
            <v>0</v>
          </cell>
          <cell r="R20141">
            <v>0</v>
          </cell>
          <cell r="S20141">
            <v>0</v>
          </cell>
          <cell r="T20141">
            <v>0</v>
          </cell>
          <cell r="U20141">
            <v>0</v>
          </cell>
          <cell r="V20141">
            <v>0</v>
          </cell>
          <cell r="W20141">
            <v>0</v>
          </cell>
          <cell r="X20141">
            <v>0</v>
          </cell>
          <cell r="Y20141">
            <v>0</v>
          </cell>
          <cell r="Z20141">
            <v>0</v>
          </cell>
          <cell r="AA20141">
            <v>0</v>
          </cell>
          <cell r="AB20141">
            <v>0</v>
          </cell>
        </row>
        <row r="20145">
          <cell r="E20145">
            <v>0</v>
          </cell>
          <cell r="H20145">
            <v>0</v>
          </cell>
          <cell r="I20145">
            <v>0</v>
          </cell>
          <cell r="J20145">
            <v>0</v>
          </cell>
          <cell r="K20145">
            <v>0</v>
          </cell>
          <cell r="P20145">
            <v>0</v>
          </cell>
          <cell r="Q20145">
            <v>0</v>
          </cell>
          <cell r="R20145">
            <v>0</v>
          </cell>
          <cell r="S20145">
            <v>0</v>
          </cell>
          <cell r="T20145">
            <v>0</v>
          </cell>
          <cell r="U20145">
            <v>0</v>
          </cell>
          <cell r="V20145">
            <v>0</v>
          </cell>
          <cell r="W20145">
            <v>0</v>
          </cell>
          <cell r="X20145">
            <v>0</v>
          </cell>
          <cell r="Y20145">
            <v>0</v>
          </cell>
          <cell r="Z20145">
            <v>0</v>
          </cell>
          <cell r="AA20145">
            <v>0</v>
          </cell>
          <cell r="AB20145">
            <v>0</v>
          </cell>
        </row>
        <row r="20205">
          <cell r="E20205">
            <v>24338201</v>
          </cell>
          <cell r="H20205">
            <v>0</v>
          </cell>
          <cell r="I20205">
            <v>1673808.9</v>
          </cell>
          <cell r="J20205">
            <v>5264038.3499999996</v>
          </cell>
          <cell r="K20205">
            <v>2157999.92</v>
          </cell>
          <cell r="L20205">
            <v>0</v>
          </cell>
          <cell r="M20205">
            <v>0</v>
          </cell>
          <cell r="N20205">
            <v>0</v>
          </cell>
          <cell r="O20205">
            <v>0</v>
          </cell>
          <cell r="P20205">
            <v>0</v>
          </cell>
          <cell r="Q20205">
            <v>0</v>
          </cell>
          <cell r="R20205">
            <v>0</v>
          </cell>
          <cell r="S20205">
            <v>0</v>
          </cell>
          <cell r="T20205">
            <v>0</v>
          </cell>
          <cell r="U20205">
            <v>0</v>
          </cell>
          <cell r="V20205">
            <v>1673808.9</v>
          </cell>
          <cell r="W20205">
            <v>1603239</v>
          </cell>
          <cell r="X20205">
            <v>1846582.23</v>
          </cell>
          <cell r="Y20205">
            <v>1814217.12</v>
          </cell>
          <cell r="Z20205">
            <v>2157999.92</v>
          </cell>
          <cell r="AA20205">
            <v>0</v>
          </cell>
          <cell r="AB20205">
            <v>0</v>
          </cell>
        </row>
        <row r="20281">
          <cell r="E20281">
            <v>5603000</v>
          </cell>
          <cell r="H20281">
            <v>1096416</v>
          </cell>
          <cell r="I20281">
            <v>1719681.4</v>
          </cell>
          <cell r="J20281">
            <v>2114264.36</v>
          </cell>
          <cell r="K20281">
            <v>611761.1</v>
          </cell>
          <cell r="L20281">
            <v>0</v>
          </cell>
          <cell r="M20281">
            <v>0</v>
          </cell>
          <cell r="N20281">
            <v>0</v>
          </cell>
          <cell r="O20281">
            <v>0</v>
          </cell>
          <cell r="P20281">
            <v>0</v>
          </cell>
          <cell r="Q20281">
            <v>0</v>
          </cell>
          <cell r="R20281">
            <v>370845</v>
          </cell>
          <cell r="S20281">
            <v>725571</v>
          </cell>
          <cell r="T20281">
            <v>524283</v>
          </cell>
          <cell r="U20281">
            <v>380290.44</v>
          </cell>
          <cell r="V20281">
            <v>815107.96</v>
          </cell>
          <cell r="W20281">
            <v>692910</v>
          </cell>
          <cell r="X20281">
            <v>835454.8</v>
          </cell>
          <cell r="Y20281">
            <v>585899.56000000006</v>
          </cell>
          <cell r="Z20281">
            <v>611761.1</v>
          </cell>
          <cell r="AA20281">
            <v>0</v>
          </cell>
          <cell r="AB20281">
            <v>0</v>
          </cell>
        </row>
        <row r="20287">
          <cell r="E20287">
            <v>0</v>
          </cell>
          <cell r="H20287">
            <v>0</v>
          </cell>
          <cell r="I20287">
            <v>0</v>
          </cell>
          <cell r="J20287">
            <v>0</v>
          </cell>
          <cell r="K20287">
            <v>0</v>
          </cell>
          <cell r="L20287">
            <v>0</v>
          </cell>
          <cell r="M20287">
            <v>0</v>
          </cell>
          <cell r="N20287">
            <v>0</v>
          </cell>
          <cell r="O20287">
            <v>0</v>
          </cell>
          <cell r="P20287">
            <v>0</v>
          </cell>
          <cell r="Q20287">
            <v>0</v>
          </cell>
          <cell r="R20287">
            <v>0</v>
          </cell>
          <cell r="S20287">
            <v>0</v>
          </cell>
          <cell r="T20287">
            <v>0</v>
          </cell>
          <cell r="U20287">
            <v>0</v>
          </cell>
          <cell r="V20287">
            <v>0</v>
          </cell>
          <cell r="W20287">
            <v>0</v>
          </cell>
          <cell r="X20287">
            <v>0</v>
          </cell>
          <cell r="Y20287">
            <v>0</v>
          </cell>
          <cell r="Z20287">
            <v>0</v>
          </cell>
          <cell r="AA20287">
            <v>0</v>
          </cell>
          <cell r="AB20287">
            <v>0</v>
          </cell>
        </row>
        <row r="20316">
          <cell r="E20316">
            <v>0</v>
          </cell>
          <cell r="H20316">
            <v>0</v>
          </cell>
          <cell r="I20316">
            <v>0</v>
          </cell>
          <cell r="J20316">
            <v>0</v>
          </cell>
          <cell r="K20316">
            <v>0</v>
          </cell>
          <cell r="L20316">
            <v>0</v>
          </cell>
          <cell r="M20316">
            <v>0</v>
          </cell>
          <cell r="N20316">
            <v>0</v>
          </cell>
          <cell r="O20316">
            <v>0</v>
          </cell>
          <cell r="P20316">
            <v>0</v>
          </cell>
          <cell r="Q20316">
            <v>0</v>
          </cell>
          <cell r="R20316">
            <v>0</v>
          </cell>
          <cell r="S20316">
            <v>0</v>
          </cell>
          <cell r="T20316">
            <v>0</v>
          </cell>
          <cell r="U20316">
            <v>0</v>
          </cell>
          <cell r="V20316">
            <v>0</v>
          </cell>
          <cell r="W20316">
            <v>0</v>
          </cell>
          <cell r="X20316">
            <v>0</v>
          </cell>
          <cell r="Y20316">
            <v>0</v>
          </cell>
          <cell r="Z20316">
            <v>0</v>
          </cell>
          <cell r="AA20316">
            <v>0</v>
          </cell>
          <cell r="AB20316">
            <v>0</v>
          </cell>
        </row>
        <row r="20320">
          <cell r="E20320">
            <v>0</v>
          </cell>
          <cell r="H20320">
            <v>0</v>
          </cell>
          <cell r="I20320">
            <v>0</v>
          </cell>
          <cell r="J20320">
            <v>0</v>
          </cell>
          <cell r="K20320">
            <v>0</v>
          </cell>
          <cell r="P20320">
            <v>0</v>
          </cell>
          <cell r="Q20320">
            <v>0</v>
          </cell>
          <cell r="R20320">
            <v>0</v>
          </cell>
          <cell r="S20320">
            <v>0</v>
          </cell>
          <cell r="T20320">
            <v>0</v>
          </cell>
          <cell r="U20320">
            <v>0</v>
          </cell>
          <cell r="V20320">
            <v>0</v>
          </cell>
          <cell r="W20320">
            <v>0</v>
          </cell>
          <cell r="X20320">
            <v>0</v>
          </cell>
          <cell r="Y20320">
            <v>0</v>
          </cell>
          <cell r="Z20320">
            <v>0</v>
          </cell>
          <cell r="AA20320">
            <v>0</v>
          </cell>
          <cell r="AB20320">
            <v>0</v>
          </cell>
        </row>
        <row r="20380">
          <cell r="E20380">
            <v>15909467</v>
          </cell>
          <cell r="H20380">
            <v>0</v>
          </cell>
          <cell r="I20380">
            <v>0</v>
          </cell>
          <cell r="J20380">
            <v>3619125.0700000003</v>
          </cell>
          <cell r="K20380">
            <v>1075399</v>
          </cell>
          <cell r="L20380">
            <v>0</v>
          </cell>
          <cell r="M20380">
            <v>0</v>
          </cell>
          <cell r="N20380">
            <v>0</v>
          </cell>
          <cell r="O20380">
            <v>0</v>
          </cell>
          <cell r="P20380">
            <v>0</v>
          </cell>
          <cell r="Q20380">
            <v>0</v>
          </cell>
          <cell r="R20380">
            <v>0</v>
          </cell>
          <cell r="S20380">
            <v>0</v>
          </cell>
          <cell r="T20380">
            <v>0</v>
          </cell>
          <cell r="U20380">
            <v>0</v>
          </cell>
          <cell r="V20380">
            <v>0</v>
          </cell>
          <cell r="W20380">
            <v>1070974.8400000001</v>
          </cell>
          <cell r="X20380">
            <v>1033872.34</v>
          </cell>
          <cell r="Y20380">
            <v>1514277.89</v>
          </cell>
          <cell r="Z20380">
            <v>1075399</v>
          </cell>
          <cell r="AA20380">
            <v>0</v>
          </cell>
          <cell r="AB20380">
            <v>0</v>
          </cell>
        </row>
        <row r="20456">
          <cell r="E20456">
            <v>3131000</v>
          </cell>
          <cell r="H20456">
            <v>696874.33</v>
          </cell>
          <cell r="I20456">
            <v>844886.67</v>
          </cell>
          <cell r="J20456">
            <v>985085.65</v>
          </cell>
          <cell r="K20456">
            <v>505647</v>
          </cell>
          <cell r="L20456">
            <v>0</v>
          </cell>
          <cell r="M20456">
            <v>0</v>
          </cell>
          <cell r="N20456">
            <v>0</v>
          </cell>
          <cell r="O20456">
            <v>0</v>
          </cell>
          <cell r="P20456">
            <v>0</v>
          </cell>
          <cell r="Q20456">
            <v>0</v>
          </cell>
          <cell r="R20456">
            <v>248808.08</v>
          </cell>
          <cell r="S20456">
            <v>448066.25</v>
          </cell>
          <cell r="T20456">
            <v>617319.5</v>
          </cell>
          <cell r="U20456">
            <v>240762.25</v>
          </cell>
          <cell r="V20456">
            <v>-13195.079999999987</v>
          </cell>
          <cell r="W20456">
            <v>398702</v>
          </cell>
          <cell r="X20456">
            <v>272720.25</v>
          </cell>
          <cell r="Y20456">
            <v>313663.40000000002</v>
          </cell>
          <cell r="Z20456">
            <v>505647</v>
          </cell>
          <cell r="AA20456">
            <v>0</v>
          </cell>
          <cell r="AB20456">
            <v>0</v>
          </cell>
        </row>
        <row r="20462">
          <cell r="E20462">
            <v>0</v>
          </cell>
          <cell r="H20462">
            <v>0</v>
          </cell>
          <cell r="I20462">
            <v>0</v>
          </cell>
          <cell r="J20462">
            <v>0</v>
          </cell>
          <cell r="K20462">
            <v>0</v>
          </cell>
          <cell r="L20462">
            <v>0</v>
          </cell>
          <cell r="M20462">
            <v>0</v>
          </cell>
          <cell r="N20462">
            <v>0</v>
          </cell>
          <cell r="O20462">
            <v>0</v>
          </cell>
          <cell r="P20462">
            <v>0</v>
          </cell>
          <cell r="Q20462">
            <v>0</v>
          </cell>
          <cell r="R20462">
            <v>0</v>
          </cell>
          <cell r="S20462">
            <v>0</v>
          </cell>
          <cell r="T20462">
            <v>0</v>
          </cell>
          <cell r="U20462">
            <v>0</v>
          </cell>
          <cell r="V20462">
            <v>0</v>
          </cell>
          <cell r="W20462">
            <v>0</v>
          </cell>
          <cell r="X20462">
            <v>0</v>
          </cell>
          <cell r="Y20462">
            <v>0</v>
          </cell>
          <cell r="Z20462">
            <v>0</v>
          </cell>
          <cell r="AA20462">
            <v>0</v>
          </cell>
          <cell r="AB20462">
            <v>0</v>
          </cell>
        </row>
        <row r="20491">
          <cell r="E20491">
            <v>0</v>
          </cell>
          <cell r="H20491">
            <v>0</v>
          </cell>
          <cell r="I20491">
            <v>0</v>
          </cell>
          <cell r="J20491">
            <v>0</v>
          </cell>
          <cell r="K20491">
            <v>0</v>
          </cell>
          <cell r="L20491">
            <v>0</v>
          </cell>
          <cell r="M20491">
            <v>0</v>
          </cell>
          <cell r="N20491">
            <v>0</v>
          </cell>
          <cell r="O20491">
            <v>0</v>
          </cell>
          <cell r="P20491">
            <v>0</v>
          </cell>
          <cell r="Q20491">
            <v>0</v>
          </cell>
          <cell r="R20491">
            <v>0</v>
          </cell>
          <cell r="S20491">
            <v>0</v>
          </cell>
          <cell r="T20491">
            <v>0</v>
          </cell>
          <cell r="U20491">
            <v>0</v>
          </cell>
          <cell r="V20491">
            <v>0</v>
          </cell>
          <cell r="W20491">
            <v>0</v>
          </cell>
          <cell r="X20491">
            <v>0</v>
          </cell>
          <cell r="Y20491">
            <v>0</v>
          </cell>
          <cell r="Z20491">
            <v>0</v>
          </cell>
          <cell r="AA20491">
            <v>0</v>
          </cell>
          <cell r="AB20491">
            <v>0</v>
          </cell>
        </row>
        <row r="20495">
          <cell r="E20495">
            <v>0</v>
          </cell>
          <cell r="H20495">
            <v>0</v>
          </cell>
          <cell r="I20495">
            <v>0</v>
          </cell>
          <cell r="J20495">
            <v>0</v>
          </cell>
          <cell r="K20495">
            <v>0</v>
          </cell>
          <cell r="P20495">
            <v>0</v>
          </cell>
          <cell r="Q20495">
            <v>0</v>
          </cell>
          <cell r="R20495">
            <v>0</v>
          </cell>
          <cell r="S20495">
            <v>0</v>
          </cell>
          <cell r="T20495">
            <v>0</v>
          </cell>
          <cell r="U20495">
            <v>0</v>
          </cell>
          <cell r="V20495">
            <v>0</v>
          </cell>
          <cell r="W20495">
            <v>0</v>
          </cell>
          <cell r="X20495">
            <v>0</v>
          </cell>
          <cell r="Y20495">
            <v>0</v>
          </cell>
          <cell r="Z20495">
            <v>0</v>
          </cell>
          <cell r="AA20495">
            <v>0</v>
          </cell>
          <cell r="AB20495">
            <v>0</v>
          </cell>
        </row>
        <row r="20555">
          <cell r="E20555">
            <v>12391000</v>
          </cell>
          <cell r="H20555">
            <v>0</v>
          </cell>
          <cell r="I20555">
            <v>0</v>
          </cell>
          <cell r="J20555">
            <v>3554484.12</v>
          </cell>
          <cell r="K20555">
            <v>4876494.68</v>
          </cell>
          <cell r="L20555">
            <v>0</v>
          </cell>
          <cell r="M20555">
            <v>0</v>
          </cell>
          <cell r="N20555">
            <v>0</v>
          </cell>
          <cell r="O20555">
            <v>0</v>
          </cell>
          <cell r="P20555">
            <v>0</v>
          </cell>
          <cell r="Q20555">
            <v>0</v>
          </cell>
          <cell r="R20555">
            <v>0</v>
          </cell>
          <cell r="S20555">
            <v>0</v>
          </cell>
          <cell r="T20555">
            <v>0</v>
          </cell>
          <cell r="U20555">
            <v>0</v>
          </cell>
          <cell r="V20555">
            <v>0</v>
          </cell>
          <cell r="W20555">
            <v>1038812</v>
          </cell>
          <cell r="X20555">
            <v>1315677.3600000001</v>
          </cell>
          <cell r="Y20555">
            <v>1199994.76</v>
          </cell>
          <cell r="Z20555">
            <v>4876494.68</v>
          </cell>
          <cell r="AA20555">
            <v>0</v>
          </cell>
          <cell r="AB20555">
            <v>0</v>
          </cell>
        </row>
        <row r="20631">
          <cell r="E20631">
            <v>2169000</v>
          </cell>
          <cell r="H20631">
            <v>596044</v>
          </cell>
          <cell r="I20631">
            <v>607839.5</v>
          </cell>
          <cell r="J20631">
            <v>807004.5</v>
          </cell>
          <cell r="K20631">
            <v>158112</v>
          </cell>
          <cell r="L20631">
            <v>0</v>
          </cell>
          <cell r="M20631">
            <v>0</v>
          </cell>
          <cell r="N20631">
            <v>0</v>
          </cell>
          <cell r="O20631">
            <v>0</v>
          </cell>
          <cell r="P20631">
            <v>0</v>
          </cell>
          <cell r="Q20631">
            <v>0</v>
          </cell>
          <cell r="R20631">
            <v>269998.5</v>
          </cell>
          <cell r="S20631">
            <v>326045.5</v>
          </cell>
          <cell r="T20631">
            <v>230594</v>
          </cell>
          <cell r="U20631">
            <v>133937.5</v>
          </cell>
          <cell r="V20631">
            <v>243308</v>
          </cell>
          <cell r="W20631">
            <v>191617</v>
          </cell>
          <cell r="X20631">
            <v>291661</v>
          </cell>
          <cell r="Y20631">
            <v>323726.5</v>
          </cell>
          <cell r="Z20631">
            <v>158112</v>
          </cell>
          <cell r="AA20631">
            <v>0</v>
          </cell>
          <cell r="AB20631">
            <v>0</v>
          </cell>
        </row>
        <row r="20637">
          <cell r="E20637">
            <v>0</v>
          </cell>
          <cell r="H20637">
            <v>0</v>
          </cell>
          <cell r="I20637">
            <v>0</v>
          </cell>
          <cell r="J20637">
            <v>0</v>
          </cell>
          <cell r="K20637">
            <v>0</v>
          </cell>
          <cell r="L20637">
            <v>0</v>
          </cell>
          <cell r="M20637">
            <v>0</v>
          </cell>
          <cell r="N20637">
            <v>0</v>
          </cell>
          <cell r="O20637">
            <v>0</v>
          </cell>
          <cell r="P20637">
            <v>0</v>
          </cell>
          <cell r="Q20637">
            <v>0</v>
          </cell>
          <cell r="R20637">
            <v>0</v>
          </cell>
          <cell r="S20637">
            <v>0</v>
          </cell>
          <cell r="T20637">
            <v>0</v>
          </cell>
          <cell r="U20637">
            <v>0</v>
          </cell>
          <cell r="V20637">
            <v>0</v>
          </cell>
          <cell r="W20637">
            <v>0</v>
          </cell>
          <cell r="X20637">
            <v>0</v>
          </cell>
          <cell r="Y20637">
            <v>0</v>
          </cell>
          <cell r="Z20637">
            <v>0</v>
          </cell>
          <cell r="AA20637">
            <v>0</v>
          </cell>
          <cell r="AB20637">
            <v>0</v>
          </cell>
        </row>
        <row r="20666">
          <cell r="E20666">
            <v>0</v>
          </cell>
          <cell r="H20666">
            <v>0</v>
          </cell>
          <cell r="I20666">
            <v>0</v>
          </cell>
          <cell r="J20666">
            <v>0</v>
          </cell>
          <cell r="K20666">
            <v>0</v>
          </cell>
          <cell r="L20666">
            <v>0</v>
          </cell>
          <cell r="M20666">
            <v>0</v>
          </cell>
          <cell r="N20666">
            <v>0</v>
          </cell>
          <cell r="O20666">
            <v>0</v>
          </cell>
          <cell r="P20666">
            <v>0</v>
          </cell>
          <cell r="Q20666">
            <v>0</v>
          </cell>
          <cell r="R20666">
            <v>0</v>
          </cell>
          <cell r="S20666">
            <v>0</v>
          </cell>
          <cell r="T20666">
            <v>0</v>
          </cell>
          <cell r="U20666">
            <v>0</v>
          </cell>
          <cell r="V20666">
            <v>0</v>
          </cell>
          <cell r="W20666">
            <v>0</v>
          </cell>
          <cell r="X20666">
            <v>0</v>
          </cell>
          <cell r="Y20666">
            <v>0</v>
          </cell>
          <cell r="Z20666">
            <v>0</v>
          </cell>
          <cell r="AA20666">
            <v>0</v>
          </cell>
          <cell r="AB20666">
            <v>0</v>
          </cell>
        </row>
        <row r="20670">
          <cell r="E20670">
            <v>0</v>
          </cell>
          <cell r="H20670">
            <v>0</v>
          </cell>
          <cell r="I20670">
            <v>0</v>
          </cell>
          <cell r="J20670">
            <v>0</v>
          </cell>
          <cell r="K20670">
            <v>0</v>
          </cell>
          <cell r="P20670">
            <v>0</v>
          </cell>
          <cell r="Q20670">
            <v>0</v>
          </cell>
          <cell r="R20670">
            <v>0</v>
          </cell>
          <cell r="S20670">
            <v>0</v>
          </cell>
          <cell r="T20670">
            <v>0</v>
          </cell>
          <cell r="U20670">
            <v>0</v>
          </cell>
          <cell r="V20670">
            <v>0</v>
          </cell>
          <cell r="W20670">
            <v>0</v>
          </cell>
          <cell r="X20670">
            <v>0</v>
          </cell>
          <cell r="Y20670">
            <v>0</v>
          </cell>
          <cell r="Z20670">
            <v>0</v>
          </cell>
          <cell r="AA20670">
            <v>0</v>
          </cell>
          <cell r="AB20670">
            <v>0</v>
          </cell>
        </row>
        <row r="20730">
          <cell r="E20730">
            <v>5072523</v>
          </cell>
          <cell r="H20730">
            <v>0</v>
          </cell>
          <cell r="I20730">
            <v>0</v>
          </cell>
          <cell r="J20730">
            <v>1980499.8599999999</v>
          </cell>
          <cell r="K20730">
            <v>66924.28</v>
          </cell>
          <cell r="L20730">
            <v>0</v>
          </cell>
          <cell r="M20730">
            <v>0</v>
          </cell>
          <cell r="N20730">
            <v>0</v>
          </cell>
          <cell r="O20730">
            <v>0</v>
          </cell>
          <cell r="P20730">
            <v>0</v>
          </cell>
          <cell r="Q20730">
            <v>0</v>
          </cell>
          <cell r="R20730">
            <v>0</v>
          </cell>
          <cell r="S20730">
            <v>0</v>
          </cell>
          <cell r="T20730">
            <v>0</v>
          </cell>
          <cell r="U20730">
            <v>0</v>
          </cell>
          <cell r="V20730">
            <v>0</v>
          </cell>
          <cell r="W20730">
            <v>696683.18</v>
          </cell>
          <cell r="X20730">
            <v>332707.84000000003</v>
          </cell>
          <cell r="Y20730">
            <v>951108.84</v>
          </cell>
          <cell r="Z20730">
            <v>66924.28</v>
          </cell>
          <cell r="AA20730">
            <v>0</v>
          </cell>
          <cell r="AB20730">
            <v>0</v>
          </cell>
        </row>
        <row r="20806">
          <cell r="E20806">
            <v>986000</v>
          </cell>
          <cell r="H20806">
            <v>237856.22</v>
          </cell>
          <cell r="I20806">
            <v>690510</v>
          </cell>
          <cell r="J20806">
            <v>56738</v>
          </cell>
          <cell r="K20806">
            <v>0</v>
          </cell>
          <cell r="L20806">
            <v>0</v>
          </cell>
          <cell r="M20806">
            <v>0</v>
          </cell>
          <cell r="N20806">
            <v>0</v>
          </cell>
          <cell r="O20806">
            <v>0</v>
          </cell>
          <cell r="P20806">
            <v>0</v>
          </cell>
          <cell r="Q20806">
            <v>0</v>
          </cell>
          <cell r="R20806">
            <v>100490</v>
          </cell>
          <cell r="S20806">
            <v>137366.22</v>
          </cell>
          <cell r="T20806">
            <v>84360</v>
          </cell>
          <cell r="U20806">
            <v>324580</v>
          </cell>
          <cell r="V20806">
            <v>281570</v>
          </cell>
          <cell r="W20806">
            <v>52758</v>
          </cell>
          <cell r="X20806">
            <v>0</v>
          </cell>
          <cell r="Y20806">
            <v>3980</v>
          </cell>
          <cell r="Z20806">
            <v>0</v>
          </cell>
          <cell r="AA20806">
            <v>0</v>
          </cell>
          <cell r="AB20806">
            <v>0</v>
          </cell>
        </row>
        <row r="20812">
          <cell r="E20812">
            <v>0</v>
          </cell>
          <cell r="H20812">
            <v>0</v>
          </cell>
          <cell r="I20812">
            <v>0</v>
          </cell>
          <cell r="J20812">
            <v>0</v>
          </cell>
          <cell r="K20812">
            <v>0</v>
          </cell>
          <cell r="L20812">
            <v>0</v>
          </cell>
          <cell r="M20812">
            <v>0</v>
          </cell>
          <cell r="N20812">
            <v>0</v>
          </cell>
          <cell r="O20812">
            <v>0</v>
          </cell>
          <cell r="P20812">
            <v>0</v>
          </cell>
          <cell r="Q20812">
            <v>0</v>
          </cell>
          <cell r="R20812">
            <v>0</v>
          </cell>
          <cell r="S20812">
            <v>0</v>
          </cell>
          <cell r="T20812">
            <v>0</v>
          </cell>
          <cell r="U20812">
            <v>0</v>
          </cell>
          <cell r="V20812">
            <v>0</v>
          </cell>
          <cell r="W20812">
            <v>0</v>
          </cell>
          <cell r="X20812">
            <v>0</v>
          </cell>
          <cell r="Y20812">
            <v>0</v>
          </cell>
          <cell r="Z20812">
            <v>0</v>
          </cell>
          <cell r="AA20812">
            <v>0</v>
          </cell>
          <cell r="AB20812">
            <v>0</v>
          </cell>
        </row>
        <row r="20841">
          <cell r="E20841">
            <v>0</v>
          </cell>
          <cell r="H20841">
            <v>0</v>
          </cell>
          <cell r="I20841">
            <v>0</v>
          </cell>
          <cell r="J20841">
            <v>0</v>
          </cell>
          <cell r="K20841">
            <v>0</v>
          </cell>
          <cell r="L20841">
            <v>0</v>
          </cell>
          <cell r="M20841">
            <v>0</v>
          </cell>
          <cell r="N20841">
            <v>0</v>
          </cell>
          <cell r="O20841">
            <v>0</v>
          </cell>
          <cell r="P20841">
            <v>0</v>
          </cell>
          <cell r="Q20841">
            <v>0</v>
          </cell>
          <cell r="R20841">
            <v>0</v>
          </cell>
          <cell r="S20841">
            <v>0</v>
          </cell>
          <cell r="T20841">
            <v>0</v>
          </cell>
          <cell r="U20841">
            <v>0</v>
          </cell>
          <cell r="V20841">
            <v>0</v>
          </cell>
          <cell r="W20841">
            <v>0</v>
          </cell>
          <cell r="X20841">
            <v>0</v>
          </cell>
          <cell r="Y20841">
            <v>0</v>
          </cell>
          <cell r="Z20841">
            <v>0</v>
          </cell>
          <cell r="AA20841">
            <v>0</v>
          </cell>
          <cell r="AB20841">
            <v>0</v>
          </cell>
        </row>
        <row r="20845">
          <cell r="E20845">
            <v>0</v>
          </cell>
          <cell r="H20845">
            <v>0</v>
          </cell>
          <cell r="I20845">
            <v>0</v>
          </cell>
          <cell r="J20845">
            <v>0</v>
          </cell>
          <cell r="K20845">
            <v>0</v>
          </cell>
          <cell r="P20845">
            <v>0</v>
          </cell>
          <cell r="Q20845">
            <v>0</v>
          </cell>
          <cell r="R20845">
            <v>0</v>
          </cell>
          <cell r="S20845">
            <v>0</v>
          </cell>
          <cell r="T20845">
            <v>0</v>
          </cell>
          <cell r="U20845">
            <v>0</v>
          </cell>
          <cell r="V20845">
            <v>0</v>
          </cell>
          <cell r="W20845">
            <v>0</v>
          </cell>
          <cell r="X20845">
            <v>0</v>
          </cell>
          <cell r="Y20845">
            <v>0</v>
          </cell>
          <cell r="Z20845">
            <v>0</v>
          </cell>
          <cell r="AA20845">
            <v>0</v>
          </cell>
          <cell r="AB20845">
            <v>0</v>
          </cell>
        </row>
        <row r="20905">
          <cell r="E20905">
            <v>22024000</v>
          </cell>
          <cell r="H20905">
            <v>0</v>
          </cell>
          <cell r="I20905">
            <v>1118411</v>
          </cell>
          <cell r="J20905">
            <v>5443315.8399999999</v>
          </cell>
          <cell r="K20905">
            <v>1492516.6</v>
          </cell>
          <cell r="L20905">
            <v>0</v>
          </cell>
          <cell r="M20905">
            <v>0</v>
          </cell>
          <cell r="N20905">
            <v>0</v>
          </cell>
          <cell r="O20905">
            <v>0</v>
          </cell>
          <cell r="P20905">
            <v>0</v>
          </cell>
          <cell r="Q20905">
            <v>0</v>
          </cell>
          <cell r="R20905">
            <v>0</v>
          </cell>
          <cell r="S20905">
            <v>0</v>
          </cell>
          <cell r="T20905">
            <v>0</v>
          </cell>
          <cell r="U20905">
            <v>0</v>
          </cell>
          <cell r="V20905">
            <v>1118411</v>
          </cell>
          <cell r="W20905">
            <v>2186622.2000000002</v>
          </cell>
          <cell r="X20905">
            <v>1657777.04</v>
          </cell>
          <cell r="Y20905">
            <v>1598916.6</v>
          </cell>
          <cell r="Z20905">
            <v>1492516.6</v>
          </cell>
          <cell r="AA20905">
            <v>0</v>
          </cell>
          <cell r="AB20905">
            <v>0</v>
          </cell>
        </row>
        <row r="20981">
          <cell r="E20981">
            <v>3557000</v>
          </cell>
          <cell r="H20981">
            <v>581027.32000000007</v>
          </cell>
          <cell r="I20981">
            <v>1403543.8299999998</v>
          </cell>
          <cell r="J20981">
            <v>1428008.31</v>
          </cell>
          <cell r="K20981">
            <v>144420.54</v>
          </cell>
          <cell r="L20981">
            <v>0</v>
          </cell>
          <cell r="M20981">
            <v>0</v>
          </cell>
          <cell r="N20981">
            <v>0</v>
          </cell>
          <cell r="O20981">
            <v>0</v>
          </cell>
          <cell r="P20981">
            <v>0</v>
          </cell>
          <cell r="Q20981">
            <v>0</v>
          </cell>
          <cell r="R20981">
            <v>343093.84</v>
          </cell>
          <cell r="S20981">
            <v>237933.47999999998</v>
          </cell>
          <cell r="T20981">
            <v>466796.75</v>
          </cell>
          <cell r="U20981">
            <v>701059.94</v>
          </cell>
          <cell r="V20981">
            <v>235687.13999999996</v>
          </cell>
          <cell r="W20981">
            <v>331494.5</v>
          </cell>
          <cell r="X20981">
            <v>356847</v>
          </cell>
          <cell r="Y20981">
            <v>739666.81</v>
          </cell>
          <cell r="Z20981">
            <v>144420.54</v>
          </cell>
          <cell r="AA20981">
            <v>0</v>
          </cell>
          <cell r="AB20981">
            <v>0</v>
          </cell>
        </row>
        <row r="20987">
          <cell r="E20987">
            <v>0</v>
          </cell>
          <cell r="H20987">
            <v>0</v>
          </cell>
          <cell r="I20987">
            <v>0</v>
          </cell>
          <cell r="J20987">
            <v>0</v>
          </cell>
          <cell r="K20987">
            <v>0</v>
          </cell>
          <cell r="L20987">
            <v>0</v>
          </cell>
          <cell r="M20987">
            <v>0</v>
          </cell>
          <cell r="N20987">
            <v>0</v>
          </cell>
          <cell r="O20987">
            <v>0</v>
          </cell>
          <cell r="P20987">
            <v>0</v>
          </cell>
          <cell r="Q20987">
            <v>0</v>
          </cell>
          <cell r="R20987">
            <v>0</v>
          </cell>
          <cell r="S20987">
            <v>0</v>
          </cell>
          <cell r="T20987">
            <v>0</v>
          </cell>
          <cell r="U20987">
            <v>0</v>
          </cell>
          <cell r="V20987">
            <v>0</v>
          </cell>
          <cell r="W20987">
            <v>0</v>
          </cell>
          <cell r="X20987">
            <v>0</v>
          </cell>
          <cell r="Y20987">
            <v>0</v>
          </cell>
          <cell r="Z20987">
            <v>0</v>
          </cell>
          <cell r="AA20987">
            <v>0</v>
          </cell>
          <cell r="AB20987">
            <v>0</v>
          </cell>
        </row>
        <row r="21016">
          <cell r="E21016">
            <v>0</v>
          </cell>
          <cell r="H21016">
            <v>0</v>
          </cell>
          <cell r="I21016">
            <v>0</v>
          </cell>
          <cell r="J21016">
            <v>0</v>
          </cell>
          <cell r="K21016">
            <v>0</v>
          </cell>
          <cell r="L21016">
            <v>0</v>
          </cell>
          <cell r="M21016">
            <v>0</v>
          </cell>
          <cell r="N21016">
            <v>0</v>
          </cell>
          <cell r="O21016">
            <v>0</v>
          </cell>
          <cell r="P21016">
            <v>0</v>
          </cell>
          <cell r="Q21016">
            <v>0</v>
          </cell>
          <cell r="R21016">
            <v>0</v>
          </cell>
          <cell r="S21016">
            <v>0</v>
          </cell>
          <cell r="T21016">
            <v>0</v>
          </cell>
          <cell r="U21016">
            <v>0</v>
          </cell>
          <cell r="V21016">
            <v>0</v>
          </cell>
          <cell r="W21016">
            <v>0</v>
          </cell>
          <cell r="X21016">
            <v>0</v>
          </cell>
          <cell r="Y21016">
            <v>0</v>
          </cell>
          <cell r="Z21016">
            <v>0</v>
          </cell>
          <cell r="AA21016">
            <v>0</v>
          </cell>
          <cell r="AB21016">
            <v>0</v>
          </cell>
        </row>
        <row r="21020">
          <cell r="E21020">
            <v>0</v>
          </cell>
          <cell r="H21020">
            <v>0</v>
          </cell>
          <cell r="I21020">
            <v>0</v>
          </cell>
          <cell r="J21020">
            <v>0</v>
          </cell>
          <cell r="K21020">
            <v>0</v>
          </cell>
          <cell r="P21020">
            <v>0</v>
          </cell>
          <cell r="Q21020">
            <v>0</v>
          </cell>
          <cell r="R21020">
            <v>0</v>
          </cell>
          <cell r="S21020">
            <v>0</v>
          </cell>
          <cell r="T21020">
            <v>0</v>
          </cell>
          <cell r="U21020">
            <v>0</v>
          </cell>
          <cell r="V21020">
            <v>0</v>
          </cell>
          <cell r="W21020">
            <v>0</v>
          </cell>
          <cell r="X21020">
            <v>0</v>
          </cell>
          <cell r="Y21020">
            <v>0</v>
          </cell>
          <cell r="Z21020">
            <v>0</v>
          </cell>
          <cell r="AA21020">
            <v>0</v>
          </cell>
          <cell r="AB21020">
            <v>0</v>
          </cell>
        </row>
        <row r="21430">
          <cell r="E21430">
            <v>53694000</v>
          </cell>
          <cell r="H21430">
            <v>24843016.399999999</v>
          </cell>
          <cell r="I21430">
            <v>26213731.279999994</v>
          </cell>
          <cell r="J21430">
            <v>2637252.3200000026</v>
          </cell>
          <cell r="K21430">
            <v>0</v>
          </cell>
          <cell r="L21430">
            <v>0</v>
          </cell>
          <cell r="M21430">
            <v>0</v>
          </cell>
          <cell r="N21430">
            <v>0</v>
          </cell>
          <cell r="O21430">
            <v>0</v>
          </cell>
          <cell r="P21430">
            <v>0</v>
          </cell>
          <cell r="Q21430">
            <v>7597114.1199999992</v>
          </cell>
          <cell r="R21430">
            <v>8810922.9400000013</v>
          </cell>
          <cell r="S21430">
            <v>8434979.3399999999</v>
          </cell>
          <cell r="T21430">
            <v>11314239.84</v>
          </cell>
          <cell r="U21430">
            <v>884783.46999999939</v>
          </cell>
          <cell r="V21430">
            <v>14014707.969999997</v>
          </cell>
          <cell r="W21430">
            <v>2637252.3200000026</v>
          </cell>
          <cell r="X21430">
            <v>0</v>
          </cell>
          <cell r="Y21430">
            <v>0</v>
          </cell>
          <cell r="Z21430">
            <v>0</v>
          </cell>
          <cell r="AA21430">
            <v>0</v>
          </cell>
          <cell r="AB21430">
            <v>0</v>
          </cell>
        </row>
        <row r="21506">
          <cell r="E21506">
            <v>13460000</v>
          </cell>
          <cell r="H21506">
            <v>10091462.810000001</v>
          </cell>
          <cell r="I21506">
            <v>3366137.1899999995</v>
          </cell>
          <cell r="J21506">
            <v>2260</v>
          </cell>
          <cell r="K21506">
            <v>-1850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8708733.7200000007</v>
          </cell>
          <cell r="R21506">
            <v>1413132.85</v>
          </cell>
          <cell r="S21506">
            <v>-30403.760000000009</v>
          </cell>
          <cell r="T21506">
            <v>3302179.8499999996</v>
          </cell>
          <cell r="U21506">
            <v>-2806704.6</v>
          </cell>
          <cell r="V21506">
            <v>2870661.94</v>
          </cell>
          <cell r="W21506">
            <v>2352.5</v>
          </cell>
          <cell r="X21506">
            <v>-3500</v>
          </cell>
          <cell r="Y21506">
            <v>3407.5</v>
          </cell>
          <cell r="Z21506">
            <v>-1850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5123000</v>
          </cell>
          <cell r="H21545">
            <v>2517663.6100000003</v>
          </cell>
          <cell r="I21545">
            <v>2317693.7399999998</v>
          </cell>
          <cell r="J21545">
            <v>287642.65000000002</v>
          </cell>
          <cell r="K21545">
            <v>0</v>
          </cell>
          <cell r="P21545">
            <v>0</v>
          </cell>
          <cell r="Q21545">
            <v>835644</v>
          </cell>
          <cell r="R21545">
            <v>0</v>
          </cell>
          <cell r="S21545">
            <v>1682019.61</v>
          </cell>
          <cell r="T21545">
            <v>772938.16000000015</v>
          </cell>
          <cell r="U21545">
            <v>5212.09</v>
          </cell>
          <cell r="V21545">
            <v>1539543.4899999998</v>
          </cell>
          <cell r="W21545">
            <v>287642.65000000002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5">
          <cell r="E21605">
            <v>23168000</v>
          </cell>
          <cell r="H21605">
            <v>6268068.2400000002</v>
          </cell>
          <cell r="I21605">
            <v>5910882.4899999993</v>
          </cell>
          <cell r="J21605">
            <v>4921291.32</v>
          </cell>
          <cell r="K21605">
            <v>1529794.8199999998</v>
          </cell>
          <cell r="L21605">
            <v>0</v>
          </cell>
          <cell r="M21605">
            <v>0</v>
          </cell>
          <cell r="N21605">
            <v>0</v>
          </cell>
          <cell r="O21605">
            <v>0</v>
          </cell>
          <cell r="P21605">
            <v>0</v>
          </cell>
          <cell r="Q21605">
            <v>0</v>
          </cell>
          <cell r="R21605">
            <v>4367755.42</v>
          </cell>
          <cell r="S21605">
            <v>1900312.82</v>
          </cell>
          <cell r="T21605">
            <v>1732739.89</v>
          </cell>
          <cell r="U21605">
            <v>2581871.5</v>
          </cell>
          <cell r="V21605">
            <v>1596271.1</v>
          </cell>
          <cell r="W21605">
            <v>1600555.8199999998</v>
          </cell>
          <cell r="X21605">
            <v>1718325.55</v>
          </cell>
          <cell r="Y21605">
            <v>1602409.95</v>
          </cell>
          <cell r="Z21605">
            <v>1529794.8199999998</v>
          </cell>
          <cell r="AA21605">
            <v>0</v>
          </cell>
          <cell r="AB21605">
            <v>0</v>
          </cell>
        </row>
        <row r="21681">
          <cell r="E21681">
            <v>8204000</v>
          </cell>
          <cell r="H21681">
            <v>2320204.8200000003</v>
          </cell>
          <cell r="I21681">
            <v>3812725.69</v>
          </cell>
          <cell r="J21681">
            <v>1533540.68</v>
          </cell>
          <cell r="K21681">
            <v>113179.26000000001</v>
          </cell>
          <cell r="L21681">
            <v>0</v>
          </cell>
          <cell r="M21681">
            <v>0</v>
          </cell>
          <cell r="N21681">
            <v>0</v>
          </cell>
          <cell r="O21681">
            <v>0</v>
          </cell>
          <cell r="P21681">
            <v>0</v>
          </cell>
          <cell r="Q21681">
            <v>0</v>
          </cell>
          <cell r="R21681">
            <v>1221883.48</v>
          </cell>
          <cell r="S21681">
            <v>1098321.3399999999</v>
          </cell>
          <cell r="T21681">
            <v>700012.57000000007</v>
          </cell>
          <cell r="U21681">
            <v>1491778.46</v>
          </cell>
          <cell r="V21681">
            <v>1620934.66</v>
          </cell>
          <cell r="W21681">
            <v>445235.85999999993</v>
          </cell>
          <cell r="X21681">
            <v>298934.36</v>
          </cell>
          <cell r="Y21681">
            <v>789370.46</v>
          </cell>
          <cell r="Z21681">
            <v>113179.26000000001</v>
          </cell>
          <cell r="AA21681">
            <v>0</v>
          </cell>
          <cell r="AB21681">
            <v>0</v>
          </cell>
        </row>
        <row r="21687">
          <cell r="E21687">
            <v>0</v>
          </cell>
          <cell r="H21687">
            <v>0</v>
          </cell>
          <cell r="I21687">
            <v>0</v>
          </cell>
          <cell r="J21687">
            <v>0</v>
          </cell>
          <cell r="K21687">
            <v>0</v>
          </cell>
          <cell r="L21687">
            <v>0</v>
          </cell>
          <cell r="M21687">
            <v>0</v>
          </cell>
          <cell r="N21687">
            <v>0</v>
          </cell>
          <cell r="O21687">
            <v>0</v>
          </cell>
          <cell r="P21687">
            <v>0</v>
          </cell>
          <cell r="Q21687">
            <v>0</v>
          </cell>
          <cell r="R21687">
            <v>0</v>
          </cell>
          <cell r="S21687">
            <v>0</v>
          </cell>
          <cell r="T21687">
            <v>0</v>
          </cell>
          <cell r="U21687">
            <v>0</v>
          </cell>
          <cell r="V21687">
            <v>0</v>
          </cell>
          <cell r="W21687">
            <v>0</v>
          </cell>
          <cell r="X21687">
            <v>0</v>
          </cell>
          <cell r="Y21687">
            <v>0</v>
          </cell>
          <cell r="Z21687">
            <v>0</v>
          </cell>
          <cell r="AA21687">
            <v>0</v>
          </cell>
          <cell r="AB21687">
            <v>0</v>
          </cell>
        </row>
        <row r="21716">
          <cell r="E21716">
            <v>0</v>
          </cell>
          <cell r="H21716">
            <v>0</v>
          </cell>
          <cell r="I21716">
            <v>0</v>
          </cell>
          <cell r="J21716">
            <v>0</v>
          </cell>
          <cell r="K21716">
            <v>0</v>
          </cell>
          <cell r="L21716">
            <v>0</v>
          </cell>
          <cell r="M21716">
            <v>0</v>
          </cell>
          <cell r="N21716">
            <v>0</v>
          </cell>
          <cell r="O21716">
            <v>0</v>
          </cell>
          <cell r="P21716">
            <v>0</v>
          </cell>
          <cell r="Q21716">
            <v>0</v>
          </cell>
          <cell r="R21716">
            <v>0</v>
          </cell>
          <cell r="S21716">
            <v>0</v>
          </cell>
          <cell r="T21716">
            <v>0</v>
          </cell>
          <cell r="U21716">
            <v>0</v>
          </cell>
          <cell r="V21716">
            <v>0</v>
          </cell>
          <cell r="W21716">
            <v>0</v>
          </cell>
          <cell r="X21716">
            <v>0</v>
          </cell>
          <cell r="Y21716">
            <v>0</v>
          </cell>
          <cell r="Z21716">
            <v>0</v>
          </cell>
          <cell r="AA21716">
            <v>0</v>
          </cell>
          <cell r="AB21716">
            <v>0</v>
          </cell>
        </row>
        <row r="21720">
          <cell r="E21720">
            <v>2140000</v>
          </cell>
          <cell r="H21720">
            <v>566805.78</v>
          </cell>
          <cell r="I21720">
            <v>554483.01</v>
          </cell>
          <cell r="J21720">
            <v>533384.25</v>
          </cell>
          <cell r="K21720">
            <v>178913.32</v>
          </cell>
          <cell r="P21720">
            <v>0</v>
          </cell>
          <cell r="Q21720">
            <v>0</v>
          </cell>
          <cell r="R21720">
            <v>377870.52</v>
          </cell>
          <cell r="S21720">
            <v>188935.26</v>
          </cell>
          <cell r="T21720">
            <v>188935.26</v>
          </cell>
          <cell r="U21720">
            <v>188935.26</v>
          </cell>
          <cell r="V21720">
            <v>176612.49</v>
          </cell>
          <cell r="W21720">
            <v>176834.36</v>
          </cell>
          <cell r="X21720">
            <v>176612.49</v>
          </cell>
          <cell r="Y21720">
            <v>179937.4</v>
          </cell>
          <cell r="Z21720">
            <v>178913.32</v>
          </cell>
          <cell r="AA21720">
            <v>0</v>
          </cell>
          <cell r="AB21720">
            <v>0</v>
          </cell>
        </row>
        <row r="21780">
          <cell r="E21780">
            <v>25628000</v>
          </cell>
          <cell r="H21780">
            <v>5931575.4300000006</v>
          </cell>
          <cell r="I21780">
            <v>6101428.040000001</v>
          </cell>
          <cell r="J21780">
            <v>5423182.8499999996</v>
          </cell>
          <cell r="K21780">
            <v>1781987.08</v>
          </cell>
          <cell r="L21780">
            <v>0</v>
          </cell>
          <cell r="M21780">
            <v>0</v>
          </cell>
          <cell r="N21780">
            <v>0</v>
          </cell>
          <cell r="O21780">
            <v>0</v>
          </cell>
          <cell r="P21780">
            <v>0</v>
          </cell>
          <cell r="Q21780">
            <v>0</v>
          </cell>
          <cell r="R21780">
            <v>3915308.8000000003</v>
          </cell>
          <cell r="S21780">
            <v>2016266.6300000004</v>
          </cell>
          <cell r="T21780">
            <v>1783144.41</v>
          </cell>
          <cell r="U21780">
            <v>1679276.54</v>
          </cell>
          <cell r="V21780">
            <v>2639007.0900000003</v>
          </cell>
          <cell r="W21780">
            <v>1821200.74</v>
          </cell>
          <cell r="X21780">
            <v>1785755.05</v>
          </cell>
          <cell r="Y21780">
            <v>1816227.06</v>
          </cell>
          <cell r="Z21780">
            <v>1781987.08</v>
          </cell>
          <cell r="AA21780">
            <v>0</v>
          </cell>
          <cell r="AB21780">
            <v>0</v>
          </cell>
        </row>
        <row r="21856">
          <cell r="E21856">
            <v>10654000</v>
          </cell>
          <cell r="H21856">
            <v>2557494.6199999996</v>
          </cell>
          <cell r="I21856">
            <v>2441272.3199999998</v>
          </cell>
          <cell r="J21856">
            <v>1458875.52</v>
          </cell>
          <cell r="K21856">
            <v>453900.58999999997</v>
          </cell>
          <cell r="L21856">
            <v>0</v>
          </cell>
          <cell r="M21856">
            <v>0</v>
          </cell>
          <cell r="N21856">
            <v>0</v>
          </cell>
          <cell r="O21856">
            <v>0</v>
          </cell>
          <cell r="P21856">
            <v>0</v>
          </cell>
          <cell r="Q21856">
            <v>0</v>
          </cell>
          <cell r="R21856">
            <v>1049244.8500000001</v>
          </cell>
          <cell r="S21856">
            <v>1508249.77</v>
          </cell>
          <cell r="T21856">
            <v>739036</v>
          </cell>
          <cell r="U21856">
            <v>889194.77000000014</v>
          </cell>
          <cell r="V21856">
            <v>813041.55</v>
          </cell>
          <cell r="W21856">
            <v>417757.35</v>
          </cell>
          <cell r="X21856">
            <v>581600.61</v>
          </cell>
          <cell r="Y21856">
            <v>459517.55999999994</v>
          </cell>
          <cell r="Z21856">
            <v>453900.58999999997</v>
          </cell>
          <cell r="AA21856">
            <v>0</v>
          </cell>
          <cell r="AB21856">
            <v>0</v>
          </cell>
        </row>
        <row r="21862">
          <cell r="E21862">
            <v>0</v>
          </cell>
          <cell r="H21862">
            <v>0</v>
          </cell>
          <cell r="I21862">
            <v>0</v>
          </cell>
          <cell r="J21862">
            <v>0</v>
          </cell>
          <cell r="K21862">
            <v>0</v>
          </cell>
          <cell r="L21862">
            <v>0</v>
          </cell>
          <cell r="M21862">
            <v>0</v>
          </cell>
          <cell r="N21862">
            <v>0</v>
          </cell>
          <cell r="O21862">
            <v>0</v>
          </cell>
          <cell r="P21862">
            <v>0</v>
          </cell>
          <cell r="Q21862">
            <v>0</v>
          </cell>
          <cell r="R21862">
            <v>0</v>
          </cell>
          <cell r="S21862">
            <v>0</v>
          </cell>
          <cell r="T21862">
            <v>0</v>
          </cell>
          <cell r="U21862">
            <v>0</v>
          </cell>
          <cell r="V21862">
            <v>0</v>
          </cell>
          <cell r="W21862">
            <v>0</v>
          </cell>
          <cell r="X21862">
            <v>0</v>
          </cell>
          <cell r="Y21862">
            <v>0</v>
          </cell>
          <cell r="Z21862">
            <v>0</v>
          </cell>
          <cell r="AA21862">
            <v>0</v>
          </cell>
          <cell r="AB21862">
            <v>0</v>
          </cell>
        </row>
        <row r="21891">
          <cell r="E21891">
            <v>0</v>
          </cell>
          <cell r="H21891">
            <v>0</v>
          </cell>
          <cell r="I21891">
            <v>0</v>
          </cell>
          <cell r="J21891">
            <v>0</v>
          </cell>
          <cell r="K21891">
            <v>0</v>
          </cell>
          <cell r="L21891">
            <v>0</v>
          </cell>
          <cell r="M21891">
            <v>0</v>
          </cell>
          <cell r="N21891">
            <v>0</v>
          </cell>
          <cell r="O21891">
            <v>0</v>
          </cell>
          <cell r="P21891">
            <v>0</v>
          </cell>
          <cell r="Q21891">
            <v>0</v>
          </cell>
          <cell r="R21891">
            <v>0</v>
          </cell>
          <cell r="S21891">
            <v>0</v>
          </cell>
          <cell r="T21891">
            <v>0</v>
          </cell>
          <cell r="U21891">
            <v>0</v>
          </cell>
          <cell r="V21891">
            <v>0</v>
          </cell>
          <cell r="W21891">
            <v>0</v>
          </cell>
          <cell r="X21891">
            <v>0</v>
          </cell>
          <cell r="Y21891">
            <v>0</v>
          </cell>
          <cell r="Z21891">
            <v>0</v>
          </cell>
          <cell r="AA21891">
            <v>0</v>
          </cell>
          <cell r="AB21891">
            <v>0</v>
          </cell>
        </row>
        <row r="21895">
          <cell r="E21895">
            <v>2355000</v>
          </cell>
          <cell r="H21895">
            <v>661672.98</v>
          </cell>
          <cell r="I21895">
            <v>644568.57000000007</v>
          </cell>
          <cell r="J21895">
            <v>706950.54</v>
          </cell>
          <cell r="K21895">
            <v>247144.07</v>
          </cell>
          <cell r="P21895">
            <v>0</v>
          </cell>
          <cell r="Q21895">
            <v>0</v>
          </cell>
          <cell r="R21895">
            <v>446908.08</v>
          </cell>
          <cell r="S21895">
            <v>214764.9</v>
          </cell>
          <cell r="T21895">
            <v>214806.96</v>
          </cell>
          <cell r="U21895">
            <v>214887.57</v>
          </cell>
          <cell r="V21895">
            <v>214874.04</v>
          </cell>
          <cell r="W21895">
            <v>224070.72</v>
          </cell>
          <cell r="X21895">
            <v>235719.75</v>
          </cell>
          <cell r="Y21895">
            <v>247160.07</v>
          </cell>
          <cell r="Z21895">
            <v>247144.07</v>
          </cell>
          <cell r="AA21895">
            <v>0</v>
          </cell>
          <cell r="AB21895">
            <v>0</v>
          </cell>
        </row>
        <row r="21955">
          <cell r="E21955">
            <v>21969000</v>
          </cell>
          <cell r="H21955">
            <v>5085989.68</v>
          </cell>
          <cell r="I21955">
            <v>5645843.8300000001</v>
          </cell>
          <cell r="J21955">
            <v>4639392.74</v>
          </cell>
          <cell r="K21955">
            <v>1500626</v>
          </cell>
          <cell r="L21955">
            <v>0</v>
          </cell>
          <cell r="M21955">
            <v>0</v>
          </cell>
          <cell r="N21955">
            <v>0</v>
          </cell>
          <cell r="O21955">
            <v>0</v>
          </cell>
          <cell r="P21955">
            <v>0</v>
          </cell>
          <cell r="Q21955">
            <v>0</v>
          </cell>
          <cell r="R21955">
            <v>3378668.6</v>
          </cell>
          <cell r="S21955">
            <v>1707321.08</v>
          </cell>
          <cell r="T21955">
            <v>2453276.08</v>
          </cell>
          <cell r="U21955">
            <v>1607096.46</v>
          </cell>
          <cell r="V21955">
            <v>1585471.29</v>
          </cell>
          <cell r="W21955">
            <v>1581762.08</v>
          </cell>
          <cell r="X21955">
            <v>1527843.22</v>
          </cell>
          <cell r="Y21955">
            <v>1529787.44</v>
          </cell>
          <cell r="Z21955">
            <v>1500626</v>
          </cell>
          <cell r="AA21955">
            <v>0</v>
          </cell>
          <cell r="AB21955">
            <v>0</v>
          </cell>
        </row>
        <row r="22031">
          <cell r="E22031">
            <v>7061000</v>
          </cell>
          <cell r="H22031">
            <v>1725870.27</v>
          </cell>
          <cell r="I22031">
            <v>2190000.35</v>
          </cell>
          <cell r="J22031">
            <v>1645750.8599999999</v>
          </cell>
          <cell r="K22031">
            <v>603855.09000000008</v>
          </cell>
          <cell r="L22031">
            <v>0</v>
          </cell>
          <cell r="M22031">
            <v>0</v>
          </cell>
          <cell r="N22031">
            <v>0</v>
          </cell>
          <cell r="O22031">
            <v>0</v>
          </cell>
          <cell r="P22031">
            <v>0</v>
          </cell>
          <cell r="Q22031">
            <v>0</v>
          </cell>
          <cell r="R22031">
            <v>1419553.44</v>
          </cell>
          <cell r="S22031">
            <v>306316.83</v>
          </cell>
          <cell r="T22031">
            <v>1317417.71</v>
          </cell>
          <cell r="U22031">
            <v>691569.46999999986</v>
          </cell>
          <cell r="V22031">
            <v>181013.16999999998</v>
          </cell>
          <cell r="W22031">
            <v>676491.79</v>
          </cell>
          <cell r="X22031">
            <v>513443.56999999995</v>
          </cell>
          <cell r="Y22031">
            <v>455815.5</v>
          </cell>
          <cell r="Z22031">
            <v>603855.09000000008</v>
          </cell>
          <cell r="AA22031">
            <v>0</v>
          </cell>
          <cell r="AB22031">
            <v>0</v>
          </cell>
        </row>
        <row r="22037">
          <cell r="E22037">
            <v>0</v>
          </cell>
          <cell r="H22037">
            <v>0</v>
          </cell>
          <cell r="I22037">
            <v>0</v>
          </cell>
          <cell r="J22037">
            <v>0</v>
          </cell>
          <cell r="K22037">
            <v>0</v>
          </cell>
          <cell r="L22037">
            <v>0</v>
          </cell>
          <cell r="M22037">
            <v>0</v>
          </cell>
          <cell r="N22037">
            <v>0</v>
          </cell>
          <cell r="O22037">
            <v>0</v>
          </cell>
          <cell r="P22037">
            <v>0</v>
          </cell>
          <cell r="Q22037">
            <v>0</v>
          </cell>
          <cell r="R22037">
            <v>0</v>
          </cell>
          <cell r="S22037">
            <v>0</v>
          </cell>
          <cell r="T22037">
            <v>0</v>
          </cell>
          <cell r="U22037">
            <v>0</v>
          </cell>
          <cell r="V22037">
            <v>0</v>
          </cell>
          <cell r="W22037">
            <v>0</v>
          </cell>
          <cell r="X22037">
            <v>0</v>
          </cell>
          <cell r="Y22037">
            <v>0</v>
          </cell>
          <cell r="Z22037">
            <v>0</v>
          </cell>
          <cell r="AA22037">
            <v>0</v>
          </cell>
          <cell r="AB22037">
            <v>0</v>
          </cell>
        </row>
        <row r="22066">
          <cell r="E22066">
            <v>0</v>
          </cell>
          <cell r="H22066">
            <v>0</v>
          </cell>
          <cell r="I22066">
            <v>0</v>
          </cell>
          <cell r="J22066">
            <v>0</v>
          </cell>
          <cell r="K22066">
            <v>0</v>
          </cell>
          <cell r="L22066">
            <v>0</v>
          </cell>
          <cell r="M22066">
            <v>0</v>
          </cell>
          <cell r="N22066">
            <v>0</v>
          </cell>
          <cell r="O22066">
            <v>0</v>
          </cell>
          <cell r="P22066">
            <v>0</v>
          </cell>
          <cell r="Q22066">
            <v>0</v>
          </cell>
          <cell r="R22066">
            <v>0</v>
          </cell>
          <cell r="S22066">
            <v>0</v>
          </cell>
          <cell r="T22066">
            <v>0</v>
          </cell>
          <cell r="U22066">
            <v>0</v>
          </cell>
          <cell r="V22066">
            <v>0</v>
          </cell>
          <cell r="W22066">
            <v>0</v>
          </cell>
          <cell r="X22066">
            <v>0</v>
          </cell>
          <cell r="Y22066">
            <v>0</v>
          </cell>
          <cell r="Z22066">
            <v>0</v>
          </cell>
          <cell r="AA22066">
            <v>0</v>
          </cell>
          <cell r="AB22066">
            <v>0</v>
          </cell>
        </row>
        <row r="22070">
          <cell r="E22070">
            <v>2065000</v>
          </cell>
          <cell r="H22070">
            <v>503599.85</v>
          </cell>
          <cell r="I22070">
            <v>516030.07</v>
          </cell>
          <cell r="J22070">
            <v>496364.72</v>
          </cell>
          <cell r="K22070">
            <v>118449.45</v>
          </cell>
          <cell r="P22070">
            <v>0</v>
          </cell>
          <cell r="Q22070">
            <v>0</v>
          </cell>
          <cell r="R22070">
            <v>332218.25</v>
          </cell>
          <cell r="S22070">
            <v>171381.6</v>
          </cell>
          <cell r="T22070">
            <v>171395.76</v>
          </cell>
          <cell r="U22070">
            <v>171395.76</v>
          </cell>
          <cell r="V22070">
            <v>173238.55</v>
          </cell>
          <cell r="W22070">
            <v>167661.24</v>
          </cell>
          <cell r="X22070">
            <v>0</v>
          </cell>
          <cell r="Y22070">
            <v>328703.48</v>
          </cell>
          <cell r="Z22070">
            <v>118449.45</v>
          </cell>
          <cell r="AA22070">
            <v>0</v>
          </cell>
          <cell r="AB22070">
            <v>0</v>
          </cell>
        </row>
        <row r="22130">
          <cell r="E22130">
            <v>35153000</v>
          </cell>
          <cell r="H22130">
            <v>8735486.9399999976</v>
          </cell>
          <cell r="I22130">
            <v>9162980.1400000006</v>
          </cell>
          <cell r="J22130">
            <v>7154436.5800000001</v>
          </cell>
          <cell r="K22130">
            <v>2486356.29</v>
          </cell>
          <cell r="L22130">
            <v>0</v>
          </cell>
          <cell r="M22130">
            <v>0</v>
          </cell>
          <cell r="N22130">
            <v>0</v>
          </cell>
          <cell r="O22130">
            <v>0</v>
          </cell>
          <cell r="P22130">
            <v>0</v>
          </cell>
          <cell r="Q22130">
            <v>0</v>
          </cell>
          <cell r="R22130">
            <v>5365640.3199999994</v>
          </cell>
          <cell r="S22130">
            <v>3369846.62</v>
          </cell>
          <cell r="T22130">
            <v>3665240.99</v>
          </cell>
          <cell r="U22130">
            <v>2826932.8200000003</v>
          </cell>
          <cell r="V22130">
            <v>2670806.33</v>
          </cell>
          <cell r="W22130">
            <v>2391244.19</v>
          </cell>
          <cell r="X22130">
            <v>2370704.67</v>
          </cell>
          <cell r="Y22130">
            <v>2392487.7199999997</v>
          </cell>
          <cell r="Z22130">
            <v>2486356.29</v>
          </cell>
          <cell r="AA22130">
            <v>0</v>
          </cell>
          <cell r="AB22130">
            <v>0</v>
          </cell>
        </row>
        <row r="22206">
          <cell r="E22206">
            <v>12058000</v>
          </cell>
          <cell r="H22206">
            <v>3775626.0000000005</v>
          </cell>
          <cell r="I22206">
            <v>4149680.21</v>
          </cell>
          <cell r="J22206">
            <v>2965346.63</v>
          </cell>
          <cell r="K22206">
            <v>628683.72</v>
          </cell>
          <cell r="L22206">
            <v>0</v>
          </cell>
          <cell r="M22206">
            <v>0</v>
          </cell>
          <cell r="N22206">
            <v>0</v>
          </cell>
          <cell r="O22206">
            <v>0</v>
          </cell>
          <cell r="P22206">
            <v>0</v>
          </cell>
          <cell r="Q22206">
            <v>0</v>
          </cell>
          <cell r="R22206">
            <v>2244604.1599999997</v>
          </cell>
          <cell r="S22206">
            <v>1531021.84</v>
          </cell>
          <cell r="T22206">
            <v>820017.17</v>
          </cell>
          <cell r="U22206">
            <v>937960.04</v>
          </cell>
          <cell r="V22206">
            <v>2391703</v>
          </cell>
          <cell r="W22206">
            <v>818704.49</v>
          </cell>
          <cell r="X22206">
            <v>1190832.47</v>
          </cell>
          <cell r="Y22206">
            <v>955809.67</v>
          </cell>
          <cell r="Z22206">
            <v>628683.72</v>
          </cell>
          <cell r="AA22206">
            <v>0</v>
          </cell>
          <cell r="AB22206">
            <v>0</v>
          </cell>
        </row>
        <row r="22212">
          <cell r="E22212">
            <v>0</v>
          </cell>
          <cell r="H22212">
            <v>0</v>
          </cell>
          <cell r="I22212">
            <v>0</v>
          </cell>
          <cell r="J22212">
            <v>0</v>
          </cell>
          <cell r="K22212">
            <v>0</v>
          </cell>
          <cell r="L22212">
            <v>0</v>
          </cell>
          <cell r="M22212">
            <v>0</v>
          </cell>
          <cell r="N22212">
            <v>0</v>
          </cell>
          <cell r="O22212">
            <v>0</v>
          </cell>
          <cell r="P22212">
            <v>0</v>
          </cell>
          <cell r="Q22212">
            <v>0</v>
          </cell>
          <cell r="R22212">
            <v>0</v>
          </cell>
          <cell r="S22212">
            <v>0</v>
          </cell>
          <cell r="T22212">
            <v>0</v>
          </cell>
          <cell r="U22212">
            <v>0</v>
          </cell>
          <cell r="V22212">
            <v>0</v>
          </cell>
          <cell r="W22212">
            <v>0</v>
          </cell>
          <cell r="X22212">
            <v>0</v>
          </cell>
          <cell r="Y22212">
            <v>0</v>
          </cell>
          <cell r="Z22212">
            <v>0</v>
          </cell>
          <cell r="AA22212">
            <v>0</v>
          </cell>
          <cell r="AB22212">
            <v>0</v>
          </cell>
        </row>
        <row r="22241">
          <cell r="E22241">
            <v>0</v>
          </cell>
          <cell r="H22241">
            <v>0</v>
          </cell>
          <cell r="I22241">
            <v>0</v>
          </cell>
          <cell r="J22241">
            <v>0</v>
          </cell>
          <cell r="K22241">
            <v>0</v>
          </cell>
          <cell r="L22241">
            <v>0</v>
          </cell>
          <cell r="M22241">
            <v>0</v>
          </cell>
          <cell r="N22241">
            <v>0</v>
          </cell>
          <cell r="O22241">
            <v>0</v>
          </cell>
          <cell r="P22241">
            <v>0</v>
          </cell>
          <cell r="Q22241">
            <v>0</v>
          </cell>
          <cell r="R22241">
            <v>0</v>
          </cell>
          <cell r="S22241">
            <v>0</v>
          </cell>
          <cell r="T22241">
            <v>0</v>
          </cell>
          <cell r="U22241">
            <v>0</v>
          </cell>
          <cell r="V22241">
            <v>0</v>
          </cell>
          <cell r="W22241">
            <v>0</v>
          </cell>
          <cell r="X22241">
            <v>0</v>
          </cell>
          <cell r="Y22241">
            <v>0</v>
          </cell>
          <cell r="Z22241">
            <v>0</v>
          </cell>
          <cell r="AA22241">
            <v>0</v>
          </cell>
          <cell r="AB22241">
            <v>0</v>
          </cell>
        </row>
        <row r="22245">
          <cell r="E22245">
            <v>3282000</v>
          </cell>
          <cell r="H22245">
            <v>732673.8</v>
          </cell>
          <cell r="I22245">
            <v>745813.34000000008</v>
          </cell>
          <cell r="J22245">
            <v>704389.94</v>
          </cell>
          <cell r="K22245">
            <v>232651.69</v>
          </cell>
          <cell r="P22245">
            <v>0</v>
          </cell>
          <cell r="Q22245">
            <v>0</v>
          </cell>
          <cell r="R22245">
            <v>489165.82</v>
          </cell>
          <cell r="S22245">
            <v>243507.98</v>
          </cell>
          <cell r="T22245">
            <v>242678.07</v>
          </cell>
          <cell r="U22245">
            <v>263472.57</v>
          </cell>
          <cell r="V22245">
            <v>239662.7</v>
          </cell>
          <cell r="W22245">
            <v>239697.5</v>
          </cell>
          <cell r="X22245">
            <v>239715.58</v>
          </cell>
          <cell r="Y22245">
            <v>224976.86</v>
          </cell>
          <cell r="Z22245">
            <v>232651.69</v>
          </cell>
          <cell r="AA22245">
            <v>0</v>
          </cell>
          <cell r="AB22245">
            <v>0</v>
          </cell>
        </row>
        <row r="22305">
          <cell r="E22305">
            <v>28877000</v>
          </cell>
          <cell r="H22305">
            <v>9387487.9600000009</v>
          </cell>
          <cell r="I22305">
            <v>10634393.750000002</v>
          </cell>
          <cell r="J22305">
            <v>6492145.5500000007</v>
          </cell>
          <cell r="K22305">
            <v>222350.83000000002</v>
          </cell>
          <cell r="L22305">
            <v>0</v>
          </cell>
          <cell r="M22305">
            <v>0</v>
          </cell>
          <cell r="N22305">
            <v>0</v>
          </cell>
          <cell r="O22305">
            <v>0</v>
          </cell>
          <cell r="P22305">
            <v>0</v>
          </cell>
          <cell r="Q22305">
            <v>2949945.72</v>
          </cell>
          <cell r="R22305">
            <v>3292854.57</v>
          </cell>
          <cell r="S22305">
            <v>3144687.67</v>
          </cell>
          <cell r="T22305">
            <v>2990475.5000000005</v>
          </cell>
          <cell r="U22305">
            <v>4640421.8999999994</v>
          </cell>
          <cell r="V22305">
            <v>3003496.35</v>
          </cell>
          <cell r="W22305">
            <v>2189194.56</v>
          </cell>
          <cell r="X22305">
            <v>2156401.69</v>
          </cell>
          <cell r="Y22305">
            <v>2146549.2999999998</v>
          </cell>
          <cell r="Z22305">
            <v>222350.83000000002</v>
          </cell>
          <cell r="AA22305">
            <v>0</v>
          </cell>
          <cell r="AB22305">
            <v>0</v>
          </cell>
        </row>
        <row r="22381">
          <cell r="E22381">
            <v>8485000</v>
          </cell>
          <cell r="H22381">
            <v>3549428.0599999996</v>
          </cell>
          <cell r="I22381">
            <v>2499367.1300000004</v>
          </cell>
          <cell r="J22381">
            <v>1524993.49</v>
          </cell>
          <cell r="K22381">
            <v>8770.66</v>
          </cell>
          <cell r="L22381">
            <v>0</v>
          </cell>
          <cell r="M22381">
            <v>0</v>
          </cell>
          <cell r="N22381">
            <v>0</v>
          </cell>
          <cell r="O22381">
            <v>0</v>
          </cell>
          <cell r="P22381">
            <v>0</v>
          </cell>
          <cell r="Q22381">
            <v>1363662.8900000001</v>
          </cell>
          <cell r="R22381">
            <v>1107472.4899999998</v>
          </cell>
          <cell r="S22381">
            <v>1078292.68</v>
          </cell>
          <cell r="T22381">
            <v>753384.86999999988</v>
          </cell>
          <cell r="U22381">
            <v>439399.58</v>
          </cell>
          <cell r="V22381">
            <v>1306582.68</v>
          </cell>
          <cell r="W22381">
            <v>1174257.81</v>
          </cell>
          <cell r="X22381">
            <v>361214.6</v>
          </cell>
          <cell r="Y22381">
            <v>-10478.920000000002</v>
          </cell>
          <cell r="Z22381">
            <v>8770.66</v>
          </cell>
          <cell r="AA22381">
            <v>0</v>
          </cell>
          <cell r="AB22381">
            <v>0</v>
          </cell>
        </row>
        <row r="22387">
          <cell r="E22387">
            <v>0</v>
          </cell>
          <cell r="H22387">
            <v>0</v>
          </cell>
          <cell r="I22387">
            <v>0</v>
          </cell>
          <cell r="J22387">
            <v>0</v>
          </cell>
          <cell r="K22387">
            <v>0</v>
          </cell>
          <cell r="L22387">
            <v>0</v>
          </cell>
          <cell r="M22387">
            <v>0</v>
          </cell>
          <cell r="N22387">
            <v>0</v>
          </cell>
          <cell r="O22387">
            <v>0</v>
          </cell>
          <cell r="P22387">
            <v>0</v>
          </cell>
          <cell r="Q22387">
            <v>0</v>
          </cell>
          <cell r="R22387">
            <v>0</v>
          </cell>
          <cell r="S22387">
            <v>0</v>
          </cell>
          <cell r="T22387">
            <v>0</v>
          </cell>
          <cell r="U22387">
            <v>0</v>
          </cell>
          <cell r="V22387">
            <v>0</v>
          </cell>
          <cell r="W22387">
            <v>0</v>
          </cell>
          <cell r="X22387">
            <v>0</v>
          </cell>
          <cell r="Y22387">
            <v>0</v>
          </cell>
          <cell r="Z22387">
            <v>0</v>
          </cell>
          <cell r="AA22387">
            <v>0</v>
          </cell>
          <cell r="AB22387">
            <v>0</v>
          </cell>
        </row>
        <row r="22416">
          <cell r="E22416">
            <v>0</v>
          </cell>
          <cell r="H22416">
            <v>0</v>
          </cell>
          <cell r="I22416">
            <v>0</v>
          </cell>
          <cell r="J22416">
            <v>0</v>
          </cell>
          <cell r="K22416">
            <v>0</v>
          </cell>
          <cell r="L22416">
            <v>0</v>
          </cell>
          <cell r="M22416">
            <v>0</v>
          </cell>
          <cell r="N22416">
            <v>0</v>
          </cell>
          <cell r="O22416">
            <v>0</v>
          </cell>
          <cell r="P22416">
            <v>0</v>
          </cell>
          <cell r="Q22416">
            <v>0</v>
          </cell>
          <cell r="R22416">
            <v>0</v>
          </cell>
          <cell r="S22416">
            <v>0</v>
          </cell>
          <cell r="T22416">
            <v>0</v>
          </cell>
          <cell r="U22416">
            <v>0</v>
          </cell>
          <cell r="V22416">
            <v>0</v>
          </cell>
          <cell r="W22416">
            <v>0</v>
          </cell>
          <cell r="X22416">
            <v>0</v>
          </cell>
          <cell r="Y22416">
            <v>0</v>
          </cell>
          <cell r="Z22416">
            <v>0</v>
          </cell>
          <cell r="AA22416">
            <v>0</v>
          </cell>
          <cell r="AB22416">
            <v>0</v>
          </cell>
        </row>
        <row r="22420">
          <cell r="E22420">
            <v>2713000</v>
          </cell>
          <cell r="H22420">
            <v>854873.46</v>
          </cell>
          <cell r="I22420">
            <v>1026170.07</v>
          </cell>
          <cell r="J22420">
            <v>698924.4</v>
          </cell>
          <cell r="K22420">
            <v>19838.88</v>
          </cell>
          <cell r="P22420">
            <v>0</v>
          </cell>
          <cell r="Q22420">
            <v>314595.96000000002</v>
          </cell>
          <cell r="R22420">
            <v>304175.32</v>
          </cell>
          <cell r="S22420">
            <v>236102.18</v>
          </cell>
          <cell r="T22420">
            <v>387337.69</v>
          </cell>
          <cell r="U22420">
            <v>315288</v>
          </cell>
          <cell r="V22420">
            <v>323544.38</v>
          </cell>
          <cell r="W22420">
            <v>232889.52</v>
          </cell>
          <cell r="X22420">
            <v>229940.04</v>
          </cell>
          <cell r="Y22420">
            <v>236094.84</v>
          </cell>
          <cell r="Z22420">
            <v>19838.88</v>
          </cell>
          <cell r="AA22420">
            <v>0</v>
          </cell>
          <cell r="AB22420">
            <v>0</v>
          </cell>
        </row>
        <row r="22480">
          <cell r="E22480">
            <v>19468000</v>
          </cell>
          <cell r="H22480">
            <v>4019952.87</v>
          </cell>
          <cell r="I22480">
            <v>4601733.3</v>
          </cell>
          <cell r="J22480">
            <v>3794105.3500000006</v>
          </cell>
          <cell r="K22480">
            <v>1310992.31</v>
          </cell>
          <cell r="L22480">
            <v>0</v>
          </cell>
          <cell r="M22480">
            <v>0</v>
          </cell>
          <cell r="N22480">
            <v>0</v>
          </cell>
          <cell r="O22480">
            <v>0</v>
          </cell>
          <cell r="P22480">
            <v>0</v>
          </cell>
          <cell r="Q22480">
            <v>1325709.6300000001</v>
          </cell>
          <cell r="R22480">
            <v>1622089.5899999999</v>
          </cell>
          <cell r="S22480">
            <v>1072153.6500000001</v>
          </cell>
          <cell r="T22480">
            <v>2102854.42</v>
          </cell>
          <cell r="U22480">
            <v>1213363.1000000001</v>
          </cell>
          <cell r="V22480">
            <v>1285515.7799999998</v>
          </cell>
          <cell r="W22480">
            <v>1254484.78</v>
          </cell>
          <cell r="X22480">
            <v>1271432.58</v>
          </cell>
          <cell r="Y22480">
            <v>1268187.99</v>
          </cell>
          <cell r="Z22480">
            <v>1310992.31</v>
          </cell>
          <cell r="AA22480">
            <v>0</v>
          </cell>
          <cell r="AB22480">
            <v>0</v>
          </cell>
        </row>
        <row r="22556">
          <cell r="E22556">
            <v>11346000</v>
          </cell>
          <cell r="H22556">
            <v>5187820.540000001</v>
          </cell>
          <cell r="I22556">
            <v>1754147.43</v>
          </cell>
          <cell r="J22556">
            <v>2065410.04</v>
          </cell>
          <cell r="K22556">
            <v>383618.67</v>
          </cell>
          <cell r="L22556">
            <v>0</v>
          </cell>
          <cell r="M22556">
            <v>0</v>
          </cell>
          <cell r="N22556">
            <v>0</v>
          </cell>
          <cell r="O22556">
            <v>0</v>
          </cell>
          <cell r="P22556">
            <v>0</v>
          </cell>
          <cell r="Q22556">
            <v>3666912.6199999996</v>
          </cell>
          <cell r="R22556">
            <v>579875.61</v>
          </cell>
          <cell r="S22556">
            <v>941032.31</v>
          </cell>
          <cell r="T22556">
            <v>516667.4</v>
          </cell>
          <cell r="U22556">
            <v>682821.24</v>
          </cell>
          <cell r="V22556">
            <v>554658.78999999992</v>
          </cell>
          <cell r="W22556">
            <v>465626.95</v>
          </cell>
          <cell r="X22556">
            <v>861100.94</v>
          </cell>
          <cell r="Y22556">
            <v>738682.15</v>
          </cell>
          <cell r="Z22556">
            <v>383618.67</v>
          </cell>
          <cell r="AA22556">
            <v>0</v>
          </cell>
          <cell r="AB22556">
            <v>0</v>
          </cell>
        </row>
        <row r="22562">
          <cell r="E22562">
            <v>0</v>
          </cell>
          <cell r="H22562">
            <v>0</v>
          </cell>
          <cell r="I22562">
            <v>0</v>
          </cell>
          <cell r="J22562">
            <v>0</v>
          </cell>
          <cell r="K22562">
            <v>0</v>
          </cell>
          <cell r="L22562">
            <v>0</v>
          </cell>
          <cell r="M22562">
            <v>0</v>
          </cell>
          <cell r="N22562">
            <v>0</v>
          </cell>
          <cell r="O22562">
            <v>0</v>
          </cell>
          <cell r="P22562">
            <v>0</v>
          </cell>
          <cell r="Q22562">
            <v>0</v>
          </cell>
          <cell r="R22562">
            <v>0</v>
          </cell>
          <cell r="S22562">
            <v>0</v>
          </cell>
          <cell r="T22562">
            <v>0</v>
          </cell>
          <cell r="U22562">
            <v>0</v>
          </cell>
          <cell r="V22562">
            <v>0</v>
          </cell>
          <cell r="W22562">
            <v>0</v>
          </cell>
          <cell r="X22562">
            <v>0</v>
          </cell>
          <cell r="Y22562">
            <v>0</v>
          </cell>
          <cell r="Z22562">
            <v>0</v>
          </cell>
          <cell r="AA22562">
            <v>0</v>
          </cell>
          <cell r="AB22562">
            <v>0</v>
          </cell>
        </row>
        <row r="22591">
          <cell r="E22591">
            <v>0</v>
          </cell>
          <cell r="H22591">
            <v>0</v>
          </cell>
          <cell r="I22591">
            <v>0</v>
          </cell>
          <cell r="J22591">
            <v>0</v>
          </cell>
          <cell r="K22591">
            <v>0</v>
          </cell>
          <cell r="L22591">
            <v>0</v>
          </cell>
          <cell r="M22591">
            <v>0</v>
          </cell>
          <cell r="N22591">
            <v>0</v>
          </cell>
          <cell r="O22591">
            <v>0</v>
          </cell>
          <cell r="P22591">
            <v>0</v>
          </cell>
          <cell r="Q22591">
            <v>0</v>
          </cell>
          <cell r="R22591">
            <v>0</v>
          </cell>
          <cell r="S22591">
            <v>0</v>
          </cell>
          <cell r="T22591">
            <v>0</v>
          </cell>
          <cell r="U22591">
            <v>0</v>
          </cell>
          <cell r="V22591">
            <v>0</v>
          </cell>
          <cell r="W22591">
            <v>0</v>
          </cell>
          <cell r="X22591">
            <v>0</v>
          </cell>
          <cell r="Y22591">
            <v>0</v>
          </cell>
          <cell r="Z22591">
            <v>0</v>
          </cell>
          <cell r="AA22591">
            <v>0</v>
          </cell>
          <cell r="AB22591">
            <v>0</v>
          </cell>
        </row>
        <row r="22595">
          <cell r="E22595">
            <v>1756000</v>
          </cell>
          <cell r="H22595">
            <v>402567.78</v>
          </cell>
          <cell r="I22595">
            <v>410419.62</v>
          </cell>
          <cell r="J22595">
            <v>373601.36</v>
          </cell>
          <cell r="K22595">
            <v>140852.53</v>
          </cell>
          <cell r="P22595">
            <v>0</v>
          </cell>
          <cell r="Q22595">
            <v>132091.26</v>
          </cell>
          <cell r="R22595">
            <v>141521.03</v>
          </cell>
          <cell r="S22595">
            <v>128955.49</v>
          </cell>
          <cell r="T22595">
            <v>143522.44</v>
          </cell>
          <cell r="U22595">
            <v>129629.41</v>
          </cell>
          <cell r="V22595">
            <v>137267.76999999999</v>
          </cell>
          <cell r="W22595">
            <v>133721.16</v>
          </cell>
          <cell r="X22595">
            <v>103910.72</v>
          </cell>
          <cell r="Y22595">
            <v>135969.48000000001</v>
          </cell>
          <cell r="Z22595">
            <v>140852.53</v>
          </cell>
          <cell r="AA22595">
            <v>0</v>
          </cell>
          <cell r="AB22595">
            <v>0</v>
          </cell>
        </row>
        <row r="22655">
          <cell r="E22655">
            <v>28225000</v>
          </cell>
          <cell r="H22655">
            <v>6791082.79</v>
          </cell>
          <cell r="I22655">
            <v>7571723.8800000008</v>
          </cell>
          <cell r="J22655">
            <v>6972001.5899999999</v>
          </cell>
          <cell r="K22655">
            <v>2220152.81</v>
          </cell>
          <cell r="L22655">
            <v>0</v>
          </cell>
          <cell r="M22655">
            <v>0</v>
          </cell>
          <cell r="N22655">
            <v>0</v>
          </cell>
          <cell r="O22655">
            <v>0</v>
          </cell>
          <cell r="P22655">
            <v>0</v>
          </cell>
          <cell r="Q22655">
            <v>2019757.55</v>
          </cell>
          <cell r="R22655">
            <v>2558717.4900000002</v>
          </cell>
          <cell r="S22655">
            <v>2212607.75</v>
          </cell>
          <cell r="T22655">
            <v>2041682.29</v>
          </cell>
          <cell r="U22655">
            <v>3142472.45</v>
          </cell>
          <cell r="V22655">
            <v>2387569.14</v>
          </cell>
          <cell r="W22655">
            <v>2205004.98</v>
          </cell>
          <cell r="X22655">
            <v>2225898.21</v>
          </cell>
          <cell r="Y22655">
            <v>2541098.4</v>
          </cell>
          <cell r="Z22655">
            <v>2220152.81</v>
          </cell>
          <cell r="AA22655">
            <v>0</v>
          </cell>
          <cell r="AB22655">
            <v>0</v>
          </cell>
        </row>
        <row r="22731">
          <cell r="E22731">
            <v>6570000</v>
          </cell>
          <cell r="H22731">
            <v>2130232.85</v>
          </cell>
          <cell r="I22731">
            <v>734718.14000000013</v>
          </cell>
          <cell r="J22731">
            <v>1364334.7200000002</v>
          </cell>
          <cell r="K22731">
            <v>1148782.6400000001</v>
          </cell>
          <cell r="L22731">
            <v>0</v>
          </cell>
          <cell r="M22731">
            <v>0</v>
          </cell>
          <cell r="N22731">
            <v>0</v>
          </cell>
          <cell r="O22731">
            <v>0</v>
          </cell>
          <cell r="P22731">
            <v>0</v>
          </cell>
          <cell r="Q22731">
            <v>264204.14</v>
          </cell>
          <cell r="R22731">
            <v>1325287.3699999999</v>
          </cell>
          <cell r="S22731">
            <v>540741.34</v>
          </cell>
          <cell r="T22731">
            <v>222010.68</v>
          </cell>
          <cell r="U22731">
            <v>315956.82</v>
          </cell>
          <cell r="V22731">
            <v>196750.63999999996</v>
          </cell>
          <cell r="W22731">
            <v>567255.9</v>
          </cell>
          <cell r="X22731">
            <v>486469.19</v>
          </cell>
          <cell r="Y22731">
            <v>310609.63</v>
          </cell>
          <cell r="Z22731">
            <v>1148782.6400000001</v>
          </cell>
          <cell r="AA22731">
            <v>0</v>
          </cell>
          <cell r="AB22731">
            <v>0</v>
          </cell>
        </row>
        <row r="22737">
          <cell r="E22737">
            <v>0</v>
          </cell>
          <cell r="H22737">
            <v>0</v>
          </cell>
          <cell r="I22737">
            <v>0</v>
          </cell>
          <cell r="J22737">
            <v>0</v>
          </cell>
          <cell r="K22737">
            <v>0</v>
          </cell>
          <cell r="L22737">
            <v>0</v>
          </cell>
          <cell r="M22737">
            <v>0</v>
          </cell>
          <cell r="N22737">
            <v>0</v>
          </cell>
          <cell r="O22737">
            <v>0</v>
          </cell>
          <cell r="P22737">
            <v>0</v>
          </cell>
          <cell r="Q22737">
            <v>0</v>
          </cell>
          <cell r="R22737">
            <v>0</v>
          </cell>
          <cell r="S22737">
            <v>0</v>
          </cell>
          <cell r="T22737">
            <v>0</v>
          </cell>
          <cell r="U22737">
            <v>0</v>
          </cell>
          <cell r="V22737">
            <v>0</v>
          </cell>
          <cell r="W22737">
            <v>0</v>
          </cell>
          <cell r="X22737">
            <v>0</v>
          </cell>
          <cell r="Y22737">
            <v>0</v>
          </cell>
          <cell r="Z22737">
            <v>0</v>
          </cell>
          <cell r="AA22737">
            <v>0</v>
          </cell>
          <cell r="AB22737">
            <v>0</v>
          </cell>
        </row>
        <row r="22766">
          <cell r="E22766">
            <v>0</v>
          </cell>
          <cell r="H22766">
            <v>0</v>
          </cell>
          <cell r="I22766">
            <v>0</v>
          </cell>
          <cell r="J22766">
            <v>0</v>
          </cell>
          <cell r="K22766">
            <v>0</v>
          </cell>
          <cell r="L22766">
            <v>0</v>
          </cell>
          <cell r="M22766">
            <v>0</v>
          </cell>
          <cell r="N22766">
            <v>0</v>
          </cell>
          <cell r="O22766">
            <v>0</v>
          </cell>
          <cell r="P22766">
            <v>0</v>
          </cell>
          <cell r="Q22766">
            <v>0</v>
          </cell>
          <cell r="R22766">
            <v>0</v>
          </cell>
          <cell r="S22766">
            <v>0</v>
          </cell>
          <cell r="T22766">
            <v>0</v>
          </cell>
          <cell r="U22766">
            <v>0</v>
          </cell>
          <cell r="V22766">
            <v>0</v>
          </cell>
          <cell r="W22766">
            <v>0</v>
          </cell>
          <cell r="X22766">
            <v>0</v>
          </cell>
          <cell r="Y22766">
            <v>0</v>
          </cell>
          <cell r="Z22766">
            <v>0</v>
          </cell>
          <cell r="AA22766">
            <v>0</v>
          </cell>
          <cell r="AB22766">
            <v>0</v>
          </cell>
        </row>
        <row r="22770">
          <cell r="E22770">
            <v>2705000</v>
          </cell>
          <cell r="H22770">
            <v>627947.59</v>
          </cell>
          <cell r="I22770">
            <v>425107.22</v>
          </cell>
          <cell r="J22770">
            <v>1651945.1900000002</v>
          </cell>
          <cell r="K22770">
            <v>0</v>
          </cell>
          <cell r="P22770">
            <v>0</v>
          </cell>
          <cell r="Q22770">
            <v>202023.01</v>
          </cell>
          <cell r="R22770">
            <v>216399.96</v>
          </cell>
          <cell r="S22770">
            <v>209524.62</v>
          </cell>
          <cell r="T22770">
            <v>0</v>
          </cell>
          <cell r="U22770">
            <v>425107.22</v>
          </cell>
          <cell r="V22770">
            <v>0</v>
          </cell>
          <cell r="W22770">
            <v>873141.81</v>
          </cell>
          <cell r="X22770">
            <v>661255.41</v>
          </cell>
          <cell r="Y22770">
            <v>117547.97</v>
          </cell>
          <cell r="Z22770">
            <v>0</v>
          </cell>
          <cell r="AA22770">
            <v>0</v>
          </cell>
          <cell r="AB22770">
            <v>0</v>
          </cell>
        </row>
        <row r="22830">
          <cell r="E22830">
            <v>25748104</v>
          </cell>
          <cell r="H22830">
            <v>7123797.5700000012</v>
          </cell>
          <cell r="I22830">
            <v>7717876.5</v>
          </cell>
          <cell r="J22830">
            <v>6722060.0199999996</v>
          </cell>
          <cell r="K22830">
            <v>1340558.55</v>
          </cell>
          <cell r="L22830">
            <v>0</v>
          </cell>
          <cell r="M22830">
            <v>0</v>
          </cell>
          <cell r="N22830">
            <v>0</v>
          </cell>
          <cell r="O22830">
            <v>0</v>
          </cell>
          <cell r="P22830">
            <v>0</v>
          </cell>
          <cell r="Q22830">
            <v>2252851.2000000002</v>
          </cell>
          <cell r="R22830">
            <v>2542804.98</v>
          </cell>
          <cell r="S22830">
            <v>2328141.39</v>
          </cell>
          <cell r="T22830">
            <v>3324218.5</v>
          </cell>
          <cell r="U22830">
            <v>2190849.5</v>
          </cell>
          <cell r="V22830">
            <v>2202808.5</v>
          </cell>
          <cell r="W22830">
            <v>2251930.59</v>
          </cell>
          <cell r="X22830">
            <v>2231861.77</v>
          </cell>
          <cell r="Y22830">
            <v>2238267.66</v>
          </cell>
          <cell r="Z22830">
            <v>1340558.55</v>
          </cell>
          <cell r="AA22830">
            <v>0</v>
          </cell>
          <cell r="AB22830">
            <v>0</v>
          </cell>
        </row>
        <row r="22906">
          <cell r="E22906">
            <v>6810000</v>
          </cell>
          <cell r="H22906">
            <v>2399932.29</v>
          </cell>
          <cell r="I22906">
            <v>1920034.96</v>
          </cell>
          <cell r="J22906">
            <v>1145400.73</v>
          </cell>
          <cell r="K22906">
            <v>565207.03</v>
          </cell>
          <cell r="L22906">
            <v>0</v>
          </cell>
          <cell r="M22906">
            <v>0</v>
          </cell>
          <cell r="N22906">
            <v>0</v>
          </cell>
          <cell r="O22906">
            <v>0</v>
          </cell>
          <cell r="P22906">
            <v>0</v>
          </cell>
          <cell r="Q22906">
            <v>551282.28999999992</v>
          </cell>
          <cell r="R22906">
            <v>1456664.78</v>
          </cell>
          <cell r="S22906">
            <v>391985.22</v>
          </cell>
          <cell r="T22906">
            <v>431452.31</v>
          </cell>
          <cell r="U22906">
            <v>801254.39</v>
          </cell>
          <cell r="V22906">
            <v>687328.26</v>
          </cell>
          <cell r="W22906">
            <v>313814.67000000004</v>
          </cell>
          <cell r="X22906">
            <v>285471.37</v>
          </cell>
          <cell r="Y22906">
            <v>546114.68999999994</v>
          </cell>
          <cell r="Z22906">
            <v>565207.03</v>
          </cell>
          <cell r="AA22906">
            <v>0</v>
          </cell>
          <cell r="AB22906">
            <v>0</v>
          </cell>
        </row>
        <row r="22912">
          <cell r="E22912">
            <v>0</v>
          </cell>
          <cell r="H22912">
            <v>0</v>
          </cell>
          <cell r="I22912">
            <v>0</v>
          </cell>
          <cell r="J22912">
            <v>0</v>
          </cell>
          <cell r="K22912">
            <v>0</v>
          </cell>
          <cell r="L22912">
            <v>0</v>
          </cell>
          <cell r="M22912">
            <v>0</v>
          </cell>
          <cell r="N22912">
            <v>0</v>
          </cell>
          <cell r="O22912">
            <v>0</v>
          </cell>
          <cell r="P22912">
            <v>0</v>
          </cell>
          <cell r="Q22912">
            <v>0</v>
          </cell>
          <cell r="R22912">
            <v>0</v>
          </cell>
          <cell r="S22912">
            <v>0</v>
          </cell>
          <cell r="T22912">
            <v>0</v>
          </cell>
          <cell r="U22912">
            <v>0</v>
          </cell>
          <cell r="V22912">
            <v>0</v>
          </cell>
          <cell r="W22912">
            <v>0</v>
          </cell>
          <cell r="X22912">
            <v>0</v>
          </cell>
          <cell r="Y22912">
            <v>0</v>
          </cell>
          <cell r="Z22912">
            <v>0</v>
          </cell>
          <cell r="AA22912">
            <v>0</v>
          </cell>
          <cell r="AB22912">
            <v>0</v>
          </cell>
        </row>
        <row r="22941">
          <cell r="E22941">
            <v>0</v>
          </cell>
          <cell r="H22941">
            <v>0</v>
          </cell>
          <cell r="I22941">
            <v>0</v>
          </cell>
          <cell r="J22941">
            <v>0</v>
          </cell>
          <cell r="K22941">
            <v>0</v>
          </cell>
          <cell r="L22941">
            <v>0</v>
          </cell>
          <cell r="M22941">
            <v>0</v>
          </cell>
          <cell r="N22941">
            <v>0</v>
          </cell>
          <cell r="O22941">
            <v>0</v>
          </cell>
          <cell r="P22941">
            <v>0</v>
          </cell>
          <cell r="Q22941">
            <v>0</v>
          </cell>
          <cell r="R22941">
            <v>0</v>
          </cell>
          <cell r="S22941">
            <v>0</v>
          </cell>
          <cell r="T22941">
            <v>0</v>
          </cell>
          <cell r="U22941">
            <v>0</v>
          </cell>
          <cell r="V22941">
            <v>0</v>
          </cell>
          <cell r="W22941">
            <v>0</v>
          </cell>
          <cell r="X22941">
            <v>0</v>
          </cell>
          <cell r="Y22941">
            <v>0</v>
          </cell>
          <cell r="Z22941">
            <v>0</v>
          </cell>
          <cell r="AA22941">
            <v>0</v>
          </cell>
          <cell r="AB22941">
            <v>0</v>
          </cell>
        </row>
        <row r="22945">
          <cell r="E22945">
            <v>2455000</v>
          </cell>
          <cell r="H22945">
            <v>665212.94999999995</v>
          </cell>
          <cell r="I22945">
            <v>700838.33</v>
          </cell>
          <cell r="J22945">
            <v>715766.87</v>
          </cell>
          <cell r="K22945">
            <v>136409.68</v>
          </cell>
          <cell r="P22945">
            <v>0</v>
          </cell>
          <cell r="Q22945">
            <v>194776.44</v>
          </cell>
          <cell r="R22945">
            <v>235909.12</v>
          </cell>
          <cell r="S22945">
            <v>234527.39</v>
          </cell>
          <cell r="T22945">
            <v>232146.24</v>
          </cell>
          <cell r="U22945">
            <v>232279.67999999999</v>
          </cell>
          <cell r="V22945">
            <v>236412.41</v>
          </cell>
          <cell r="W22945">
            <v>238308.46</v>
          </cell>
          <cell r="X22945">
            <v>239388.02</v>
          </cell>
          <cell r="Y22945">
            <v>238070.39</v>
          </cell>
          <cell r="Z22945">
            <v>136409.68</v>
          </cell>
          <cell r="AA22945">
            <v>0</v>
          </cell>
          <cell r="AB22945">
            <v>0</v>
          </cell>
        </row>
        <row r="23005">
          <cell r="E23005">
            <v>29242000</v>
          </cell>
          <cell r="H23005">
            <v>6970900.0199999996</v>
          </cell>
          <cell r="I23005">
            <v>8059797.4700000007</v>
          </cell>
          <cell r="J23005">
            <v>5346002.3200000022</v>
          </cell>
          <cell r="K23005">
            <v>1984036.6799999981</v>
          </cell>
          <cell r="L23005">
            <v>0</v>
          </cell>
          <cell r="M23005">
            <v>0</v>
          </cell>
          <cell r="N23005">
            <v>0</v>
          </cell>
          <cell r="O23005">
            <v>0</v>
          </cell>
          <cell r="P23005">
            <v>0</v>
          </cell>
          <cell r="Q23005">
            <v>2109258</v>
          </cell>
          <cell r="R23005">
            <v>2512768.6799999997</v>
          </cell>
          <cell r="S23005">
            <v>2348873.34</v>
          </cell>
          <cell r="T23005">
            <v>3273484.2500000014</v>
          </cell>
          <cell r="U23005">
            <v>2131896.5499999998</v>
          </cell>
          <cell r="V23005">
            <v>2654416.6699999985</v>
          </cell>
          <cell r="W23005">
            <v>1979619.72</v>
          </cell>
          <cell r="X23005">
            <v>1945811.9800000002</v>
          </cell>
          <cell r="Y23005">
            <v>1420570.620000002</v>
          </cell>
          <cell r="Z23005">
            <v>1984036.6799999981</v>
          </cell>
          <cell r="AA23005">
            <v>0</v>
          </cell>
          <cell r="AB23005">
            <v>0</v>
          </cell>
        </row>
        <row r="23081">
          <cell r="E23081">
            <v>7191000</v>
          </cell>
          <cell r="H23081">
            <v>2969035.4</v>
          </cell>
          <cell r="I23081">
            <v>2115429.9699999997</v>
          </cell>
          <cell r="J23081">
            <v>1157008.8599999999</v>
          </cell>
          <cell r="K23081">
            <v>210127.12</v>
          </cell>
          <cell r="L23081">
            <v>0</v>
          </cell>
          <cell r="M23081">
            <v>0</v>
          </cell>
          <cell r="N23081">
            <v>0</v>
          </cell>
          <cell r="O23081">
            <v>0</v>
          </cell>
          <cell r="P23081">
            <v>0</v>
          </cell>
          <cell r="Q23081">
            <v>671961.67999999993</v>
          </cell>
          <cell r="R23081">
            <v>1089545.77</v>
          </cell>
          <cell r="S23081">
            <v>1207527.95</v>
          </cell>
          <cell r="T23081">
            <v>1114927.2499999998</v>
          </cell>
          <cell r="U23081">
            <v>512760.45999999996</v>
          </cell>
          <cell r="V23081">
            <v>487742.26000000013</v>
          </cell>
          <cell r="W23081">
            <v>314098.57</v>
          </cell>
          <cell r="X23081">
            <v>567373.88</v>
          </cell>
          <cell r="Y23081">
            <v>275536.4099999998</v>
          </cell>
          <cell r="Z23081">
            <v>210127.12</v>
          </cell>
          <cell r="AA23081">
            <v>0</v>
          </cell>
          <cell r="AB23081">
            <v>0</v>
          </cell>
        </row>
        <row r="23087">
          <cell r="E23087">
            <v>0</v>
          </cell>
          <cell r="H23087">
            <v>0</v>
          </cell>
          <cell r="I23087">
            <v>0</v>
          </cell>
          <cell r="J23087">
            <v>0</v>
          </cell>
          <cell r="K23087">
            <v>0</v>
          </cell>
          <cell r="L23087">
            <v>0</v>
          </cell>
          <cell r="M23087">
            <v>0</v>
          </cell>
          <cell r="N23087">
            <v>0</v>
          </cell>
          <cell r="O23087">
            <v>0</v>
          </cell>
          <cell r="P23087">
            <v>0</v>
          </cell>
          <cell r="Q23087">
            <v>0</v>
          </cell>
          <cell r="R23087">
            <v>0</v>
          </cell>
          <cell r="S23087">
            <v>0</v>
          </cell>
          <cell r="T23087">
            <v>0</v>
          </cell>
          <cell r="U23087">
            <v>0</v>
          </cell>
          <cell r="V23087">
            <v>0</v>
          </cell>
          <cell r="W23087">
            <v>0</v>
          </cell>
          <cell r="X23087">
            <v>0</v>
          </cell>
          <cell r="Y23087">
            <v>0</v>
          </cell>
          <cell r="Z23087">
            <v>0</v>
          </cell>
          <cell r="AA23087">
            <v>0</v>
          </cell>
          <cell r="AB23087">
            <v>0</v>
          </cell>
        </row>
        <row r="23116">
          <cell r="E23116">
            <v>0</v>
          </cell>
          <cell r="H23116">
            <v>0</v>
          </cell>
          <cell r="I23116">
            <v>0</v>
          </cell>
          <cell r="J23116">
            <v>0</v>
          </cell>
          <cell r="K23116">
            <v>0</v>
          </cell>
          <cell r="L23116">
            <v>0</v>
          </cell>
          <cell r="M23116">
            <v>0</v>
          </cell>
          <cell r="N23116">
            <v>0</v>
          </cell>
          <cell r="O23116">
            <v>0</v>
          </cell>
          <cell r="P23116">
            <v>0</v>
          </cell>
          <cell r="Q23116">
            <v>0</v>
          </cell>
          <cell r="R23116">
            <v>0</v>
          </cell>
          <cell r="S23116">
            <v>0</v>
          </cell>
          <cell r="T23116">
            <v>0</v>
          </cell>
          <cell r="U23116">
            <v>0</v>
          </cell>
          <cell r="V23116">
            <v>0</v>
          </cell>
          <cell r="W23116">
            <v>0</v>
          </cell>
          <cell r="X23116">
            <v>0</v>
          </cell>
          <cell r="Y23116">
            <v>0</v>
          </cell>
          <cell r="Z23116">
            <v>0</v>
          </cell>
          <cell r="AA23116">
            <v>0</v>
          </cell>
          <cell r="AB23116">
            <v>0</v>
          </cell>
        </row>
        <row r="23120">
          <cell r="E23120">
            <v>2623000</v>
          </cell>
          <cell r="H23120">
            <v>429661.92000000004</v>
          </cell>
          <cell r="I23120">
            <v>873410.34000000008</v>
          </cell>
          <cell r="J23120">
            <v>567438.81000000006</v>
          </cell>
          <cell r="K23120">
            <v>211222.59000000008</v>
          </cell>
          <cell r="P23120">
            <v>0</v>
          </cell>
          <cell r="Q23120">
            <v>0</v>
          </cell>
          <cell r="R23120">
            <v>214830.96000000002</v>
          </cell>
          <cell r="S23120">
            <v>214830.96000000002</v>
          </cell>
          <cell r="T23120">
            <v>217147.08000000007</v>
          </cell>
          <cell r="U23120">
            <v>436462.75</v>
          </cell>
          <cell r="V23120">
            <v>219800.51</v>
          </cell>
          <cell r="W23120">
            <v>210773.07</v>
          </cell>
          <cell r="X23120">
            <v>205368.72</v>
          </cell>
          <cell r="Y23120">
            <v>151297.02000000002</v>
          </cell>
          <cell r="Z23120">
            <v>211222.59000000008</v>
          </cell>
          <cell r="AA23120">
            <v>0</v>
          </cell>
          <cell r="AB23120">
            <v>0</v>
          </cell>
        </row>
        <row r="23180">
          <cell r="E23180">
            <v>21658000</v>
          </cell>
          <cell r="H23180">
            <v>4270738.4800000004</v>
          </cell>
          <cell r="I23180">
            <v>4710509.67</v>
          </cell>
          <cell r="J23180">
            <v>4021290.46</v>
          </cell>
          <cell r="K23180">
            <v>1310208.5</v>
          </cell>
          <cell r="L23180">
            <v>0</v>
          </cell>
          <cell r="M23180">
            <v>0</v>
          </cell>
          <cell r="N23180">
            <v>0</v>
          </cell>
          <cell r="O23180">
            <v>0</v>
          </cell>
          <cell r="P23180">
            <v>0</v>
          </cell>
          <cell r="Q23180">
            <v>1303159.1499999999</v>
          </cell>
          <cell r="R23180">
            <v>1568563.8599999999</v>
          </cell>
          <cell r="S23180">
            <v>1399015.47</v>
          </cell>
          <cell r="T23180">
            <v>1443403.69</v>
          </cell>
          <cell r="U23180">
            <v>1958034.75</v>
          </cell>
          <cell r="V23180">
            <v>1309071.23</v>
          </cell>
          <cell r="W23180">
            <v>1274449.7</v>
          </cell>
          <cell r="X23180">
            <v>1489836.45</v>
          </cell>
          <cell r="Y23180">
            <v>1257004.31</v>
          </cell>
          <cell r="Z23180">
            <v>1310208.5</v>
          </cell>
          <cell r="AA23180">
            <v>0</v>
          </cell>
          <cell r="AB23180">
            <v>0</v>
          </cell>
        </row>
        <row r="23256">
          <cell r="E23256">
            <v>7232000</v>
          </cell>
          <cell r="H23256">
            <v>1935769.1499999997</v>
          </cell>
          <cell r="I23256">
            <v>2891944.79</v>
          </cell>
          <cell r="J23256">
            <v>2109705.04</v>
          </cell>
          <cell r="K23256">
            <v>201845.45</v>
          </cell>
          <cell r="L23256">
            <v>0</v>
          </cell>
          <cell r="M23256">
            <v>0</v>
          </cell>
          <cell r="N23256">
            <v>0</v>
          </cell>
          <cell r="O23256">
            <v>0</v>
          </cell>
          <cell r="P23256">
            <v>0</v>
          </cell>
          <cell r="Q23256">
            <v>0</v>
          </cell>
          <cell r="R23256">
            <v>0</v>
          </cell>
          <cell r="S23256">
            <v>1935769.1499999997</v>
          </cell>
          <cell r="T23256">
            <v>793956.47000000009</v>
          </cell>
          <cell r="U23256">
            <v>604756.62</v>
          </cell>
          <cell r="V23256">
            <v>1493231.7</v>
          </cell>
          <cell r="W23256">
            <v>1210048.43</v>
          </cell>
          <cell r="X23256">
            <v>644304.0199999999</v>
          </cell>
          <cell r="Y23256">
            <v>255352.59000000003</v>
          </cell>
          <cell r="Z23256">
            <v>201845.45</v>
          </cell>
          <cell r="AA23256">
            <v>0</v>
          </cell>
          <cell r="AB23256">
            <v>0</v>
          </cell>
        </row>
        <row r="23262">
          <cell r="E23262">
            <v>0</v>
          </cell>
          <cell r="H23262">
            <v>0</v>
          </cell>
          <cell r="I23262">
            <v>0</v>
          </cell>
          <cell r="J23262">
            <v>0</v>
          </cell>
          <cell r="K23262">
            <v>0</v>
          </cell>
          <cell r="L23262">
            <v>0</v>
          </cell>
          <cell r="M23262">
            <v>0</v>
          </cell>
          <cell r="N23262">
            <v>0</v>
          </cell>
          <cell r="O23262">
            <v>0</v>
          </cell>
          <cell r="P23262">
            <v>0</v>
          </cell>
          <cell r="Q23262">
            <v>0</v>
          </cell>
          <cell r="R23262">
            <v>0</v>
          </cell>
          <cell r="S23262">
            <v>0</v>
          </cell>
          <cell r="T23262">
            <v>0</v>
          </cell>
          <cell r="U23262">
            <v>0</v>
          </cell>
          <cell r="V23262">
            <v>0</v>
          </cell>
          <cell r="W23262">
            <v>0</v>
          </cell>
          <cell r="X23262">
            <v>0</v>
          </cell>
          <cell r="Y23262">
            <v>0</v>
          </cell>
          <cell r="Z23262">
            <v>0</v>
          </cell>
          <cell r="AA23262">
            <v>0</v>
          </cell>
          <cell r="AB23262">
            <v>0</v>
          </cell>
        </row>
        <row r="23291">
          <cell r="E23291">
            <v>0</v>
          </cell>
          <cell r="H23291">
            <v>0</v>
          </cell>
          <cell r="I23291">
            <v>0</v>
          </cell>
          <cell r="J23291">
            <v>0</v>
          </cell>
          <cell r="K23291">
            <v>0</v>
          </cell>
          <cell r="L23291">
            <v>0</v>
          </cell>
          <cell r="M23291">
            <v>0</v>
          </cell>
          <cell r="N23291">
            <v>0</v>
          </cell>
          <cell r="O23291">
            <v>0</v>
          </cell>
          <cell r="P23291">
            <v>0</v>
          </cell>
          <cell r="Q23291">
            <v>0</v>
          </cell>
          <cell r="R23291">
            <v>0</v>
          </cell>
          <cell r="S23291">
            <v>0</v>
          </cell>
          <cell r="T23291">
            <v>0</v>
          </cell>
          <cell r="U23291">
            <v>0</v>
          </cell>
          <cell r="V23291">
            <v>0</v>
          </cell>
          <cell r="W23291">
            <v>0</v>
          </cell>
          <cell r="X23291">
            <v>0</v>
          </cell>
          <cell r="Y23291">
            <v>0</v>
          </cell>
          <cell r="Z23291">
            <v>0</v>
          </cell>
          <cell r="AA23291">
            <v>0</v>
          </cell>
          <cell r="AB23291">
            <v>0</v>
          </cell>
        </row>
        <row r="23295">
          <cell r="E23295">
            <v>2058000</v>
          </cell>
          <cell r="H23295">
            <v>271081.44</v>
          </cell>
          <cell r="I23295">
            <v>548504.64</v>
          </cell>
          <cell r="J23295">
            <v>370419.36</v>
          </cell>
          <cell r="K23295">
            <v>137849.42000000001</v>
          </cell>
          <cell r="P23295">
            <v>0</v>
          </cell>
          <cell r="Q23295">
            <v>0</v>
          </cell>
          <cell r="R23295">
            <v>0</v>
          </cell>
          <cell r="S23295">
            <v>271081.44</v>
          </cell>
          <cell r="T23295">
            <v>274132.8</v>
          </cell>
          <cell r="U23295">
            <v>137185.92000000001</v>
          </cell>
          <cell r="V23295">
            <v>137185.92000000001</v>
          </cell>
          <cell r="W23295">
            <v>137185.92000000001</v>
          </cell>
          <cell r="X23295">
            <v>-682352.64000000001</v>
          </cell>
          <cell r="Y23295">
            <v>915586.08</v>
          </cell>
          <cell r="Z23295">
            <v>137849.42000000001</v>
          </cell>
          <cell r="AA23295">
            <v>0</v>
          </cell>
          <cell r="AB23295">
            <v>0</v>
          </cell>
        </row>
        <row r="23355">
          <cell r="E23355">
            <v>31002000</v>
          </cell>
          <cell r="H23355">
            <v>7585409.5600000005</v>
          </cell>
          <cell r="I23355">
            <v>8347266.620000001</v>
          </cell>
          <cell r="J23355">
            <v>7522392.7700000005</v>
          </cell>
          <cell r="K23355">
            <v>2698128.96</v>
          </cell>
          <cell r="L23355">
            <v>0</v>
          </cell>
          <cell r="M23355">
            <v>0</v>
          </cell>
          <cell r="N23355">
            <v>0</v>
          </cell>
          <cell r="O23355">
            <v>0</v>
          </cell>
          <cell r="P23355">
            <v>0</v>
          </cell>
          <cell r="Q23355">
            <v>2340379.41</v>
          </cell>
          <cell r="R23355">
            <v>2734525.56</v>
          </cell>
          <cell r="S23355">
            <v>2510504.5900000003</v>
          </cell>
          <cell r="T23355">
            <v>2391071.64</v>
          </cell>
          <cell r="U23355">
            <v>3577152.6</v>
          </cell>
          <cell r="V23355">
            <v>2379042.3800000004</v>
          </cell>
          <cell r="W23355">
            <v>2377561.4900000002</v>
          </cell>
          <cell r="X23355">
            <v>2648772.38</v>
          </cell>
          <cell r="Y23355">
            <v>2496058.9</v>
          </cell>
          <cell r="Z23355">
            <v>2698128.96</v>
          </cell>
          <cell r="AA23355">
            <v>0</v>
          </cell>
          <cell r="AB23355">
            <v>0</v>
          </cell>
        </row>
        <row r="23431">
          <cell r="E23431">
            <v>10776000</v>
          </cell>
          <cell r="H23431">
            <v>2900698.66</v>
          </cell>
          <cell r="I23431">
            <v>3701837.9299999992</v>
          </cell>
          <cell r="J23431">
            <v>2391546.44</v>
          </cell>
          <cell r="K23431">
            <v>155837.533</v>
          </cell>
          <cell r="L23431">
            <v>0</v>
          </cell>
          <cell r="M23431">
            <v>0</v>
          </cell>
          <cell r="N23431">
            <v>0</v>
          </cell>
          <cell r="O23431">
            <v>0</v>
          </cell>
          <cell r="P23431">
            <v>0</v>
          </cell>
          <cell r="Q23431">
            <v>769072.41</v>
          </cell>
          <cell r="R23431">
            <v>1055737.5899999999</v>
          </cell>
          <cell r="S23431">
            <v>1075888.6599999999</v>
          </cell>
          <cell r="T23431">
            <v>978537.92</v>
          </cell>
          <cell r="U23431">
            <v>854163.34000000008</v>
          </cell>
          <cell r="V23431">
            <v>1869136.6700000002</v>
          </cell>
          <cell r="W23431">
            <v>1169737.28</v>
          </cell>
          <cell r="X23431">
            <v>1058202.79</v>
          </cell>
          <cell r="Y23431">
            <v>163606.37</v>
          </cell>
          <cell r="Z23431">
            <v>155837.533</v>
          </cell>
          <cell r="AA23431">
            <v>0</v>
          </cell>
          <cell r="AB23431">
            <v>0</v>
          </cell>
        </row>
        <row r="23437">
          <cell r="E23437">
            <v>0</v>
          </cell>
          <cell r="H23437">
            <v>0</v>
          </cell>
          <cell r="I23437">
            <v>0</v>
          </cell>
          <cell r="J23437">
            <v>0</v>
          </cell>
          <cell r="K23437">
            <v>0</v>
          </cell>
          <cell r="L23437">
            <v>0</v>
          </cell>
          <cell r="M23437">
            <v>0</v>
          </cell>
          <cell r="N23437">
            <v>0</v>
          </cell>
          <cell r="O23437">
            <v>0</v>
          </cell>
          <cell r="P23437">
            <v>0</v>
          </cell>
          <cell r="Q23437">
            <v>0</v>
          </cell>
          <cell r="R23437">
            <v>0</v>
          </cell>
          <cell r="S23437">
            <v>0</v>
          </cell>
          <cell r="T23437">
            <v>0</v>
          </cell>
          <cell r="U23437">
            <v>0</v>
          </cell>
          <cell r="V23437">
            <v>0</v>
          </cell>
          <cell r="W23437">
            <v>0</v>
          </cell>
          <cell r="X23437">
            <v>0</v>
          </cell>
          <cell r="Y23437">
            <v>0</v>
          </cell>
          <cell r="Z23437">
            <v>0</v>
          </cell>
          <cell r="AA23437">
            <v>0</v>
          </cell>
          <cell r="AB23437">
            <v>0</v>
          </cell>
        </row>
        <row r="23466">
          <cell r="E23466">
            <v>0</v>
          </cell>
          <cell r="H23466">
            <v>0</v>
          </cell>
          <cell r="I23466">
            <v>0</v>
          </cell>
          <cell r="J23466">
            <v>0</v>
          </cell>
          <cell r="K23466">
            <v>0</v>
          </cell>
          <cell r="L23466">
            <v>0</v>
          </cell>
          <cell r="M23466">
            <v>0</v>
          </cell>
          <cell r="N23466">
            <v>0</v>
          </cell>
          <cell r="O23466">
            <v>0</v>
          </cell>
          <cell r="P23466">
            <v>0</v>
          </cell>
          <cell r="Q23466">
            <v>0</v>
          </cell>
          <cell r="R23466">
            <v>0</v>
          </cell>
          <cell r="S23466">
            <v>0</v>
          </cell>
          <cell r="T23466">
            <v>0</v>
          </cell>
          <cell r="U23466">
            <v>0</v>
          </cell>
          <cell r="V23466">
            <v>0</v>
          </cell>
          <cell r="W23466">
            <v>0</v>
          </cell>
          <cell r="X23466">
            <v>0</v>
          </cell>
          <cell r="Y23466">
            <v>0</v>
          </cell>
          <cell r="Z23466">
            <v>0</v>
          </cell>
          <cell r="AA23466">
            <v>0</v>
          </cell>
          <cell r="AB23466">
            <v>0</v>
          </cell>
        </row>
        <row r="23470">
          <cell r="E23470">
            <v>2912000</v>
          </cell>
          <cell r="H23470">
            <v>1038055.5</v>
          </cell>
          <cell r="I23470">
            <v>930339.12999999989</v>
          </cell>
          <cell r="J23470">
            <v>676296.39999999991</v>
          </cell>
          <cell r="K23470">
            <v>267308.97000000003</v>
          </cell>
          <cell r="P23470">
            <v>0</v>
          </cell>
          <cell r="Q23470">
            <v>297875.03999999998</v>
          </cell>
          <cell r="R23470">
            <v>351517.75</v>
          </cell>
          <cell r="S23470">
            <v>388662.71</v>
          </cell>
          <cell r="T23470">
            <v>280161.23</v>
          </cell>
          <cell r="U23470">
            <v>325676.95</v>
          </cell>
          <cell r="V23470">
            <v>324500.95</v>
          </cell>
          <cell r="W23470">
            <v>328622.36</v>
          </cell>
          <cell r="X23470">
            <v>347674.04</v>
          </cell>
          <cell r="Y23470">
            <v>0</v>
          </cell>
          <cell r="Z23470">
            <v>267308.97000000003</v>
          </cell>
          <cell r="AA23470">
            <v>0</v>
          </cell>
          <cell r="AB23470">
            <v>0</v>
          </cell>
        </row>
        <row r="23530">
          <cell r="E23530">
            <v>27853000</v>
          </cell>
          <cell r="H23530">
            <v>6990259</v>
          </cell>
          <cell r="I23530">
            <v>9313554.0099999998</v>
          </cell>
          <cell r="J23530">
            <v>4317455.04</v>
          </cell>
          <cell r="K23530">
            <v>2037193</v>
          </cell>
          <cell r="L23530">
            <v>0</v>
          </cell>
          <cell r="M23530">
            <v>0</v>
          </cell>
          <cell r="N23530">
            <v>0</v>
          </cell>
          <cell r="O23530">
            <v>0</v>
          </cell>
          <cell r="P23530">
            <v>0</v>
          </cell>
          <cell r="Q23530">
            <v>0</v>
          </cell>
          <cell r="R23530">
            <v>4751941.87</v>
          </cell>
          <cell r="S23530">
            <v>2238317.13</v>
          </cell>
          <cell r="T23530">
            <v>2093967</v>
          </cell>
          <cell r="U23530">
            <v>2988262.5</v>
          </cell>
          <cell r="V23530">
            <v>4231324.51</v>
          </cell>
          <cell r="W23530">
            <v>36282.04</v>
          </cell>
          <cell r="X23530">
            <v>2032168</v>
          </cell>
          <cell r="Y23530">
            <v>2249005</v>
          </cell>
          <cell r="Z23530">
            <v>2037193</v>
          </cell>
          <cell r="AA23530">
            <v>0</v>
          </cell>
          <cell r="AB23530">
            <v>0</v>
          </cell>
        </row>
        <row r="23606">
          <cell r="E23606">
            <v>7766000</v>
          </cell>
          <cell r="H23606">
            <v>2426135.42</v>
          </cell>
          <cell r="I23606">
            <v>2259749.67</v>
          </cell>
          <cell r="J23606">
            <v>2120579.5099999998</v>
          </cell>
          <cell r="K23606">
            <v>317938.46999999997</v>
          </cell>
          <cell r="L23606">
            <v>0</v>
          </cell>
          <cell r="M23606">
            <v>0</v>
          </cell>
          <cell r="N23606">
            <v>0</v>
          </cell>
          <cell r="O23606">
            <v>0</v>
          </cell>
          <cell r="P23606">
            <v>0</v>
          </cell>
          <cell r="Q23606">
            <v>0</v>
          </cell>
          <cell r="R23606">
            <v>1836923.1</v>
          </cell>
          <cell r="S23606">
            <v>589212.31999999995</v>
          </cell>
          <cell r="T23606">
            <v>1447095.26</v>
          </cell>
          <cell r="U23606">
            <v>278695.82</v>
          </cell>
          <cell r="V23606">
            <v>533958.59</v>
          </cell>
          <cell r="W23606">
            <v>268236.7300000001</v>
          </cell>
          <cell r="X23606">
            <v>692805.54</v>
          </cell>
          <cell r="Y23606">
            <v>1159537.2400000002</v>
          </cell>
          <cell r="Z23606">
            <v>317938.46999999997</v>
          </cell>
          <cell r="AA23606">
            <v>0</v>
          </cell>
          <cell r="AB23606">
            <v>0</v>
          </cell>
        </row>
        <row r="23612">
          <cell r="E23612">
            <v>0</v>
          </cell>
          <cell r="H23612">
            <v>0</v>
          </cell>
          <cell r="I23612">
            <v>0</v>
          </cell>
          <cell r="J23612">
            <v>0</v>
          </cell>
          <cell r="K23612">
            <v>0</v>
          </cell>
          <cell r="L23612">
            <v>0</v>
          </cell>
          <cell r="M23612">
            <v>0</v>
          </cell>
          <cell r="N23612">
            <v>0</v>
          </cell>
          <cell r="O23612">
            <v>0</v>
          </cell>
          <cell r="P23612">
            <v>0</v>
          </cell>
          <cell r="Q23612">
            <v>0</v>
          </cell>
          <cell r="R23612">
            <v>0</v>
          </cell>
          <cell r="S23612">
            <v>0</v>
          </cell>
          <cell r="T23612">
            <v>0</v>
          </cell>
          <cell r="U23612">
            <v>0</v>
          </cell>
          <cell r="V23612">
            <v>0</v>
          </cell>
          <cell r="W23612">
            <v>0</v>
          </cell>
          <cell r="X23612">
            <v>0</v>
          </cell>
          <cell r="Y23612">
            <v>0</v>
          </cell>
          <cell r="Z23612">
            <v>0</v>
          </cell>
          <cell r="AA23612">
            <v>0</v>
          </cell>
          <cell r="AB23612">
            <v>0</v>
          </cell>
        </row>
        <row r="23641">
          <cell r="E23641">
            <v>0</v>
          </cell>
          <cell r="H23641">
            <v>0</v>
          </cell>
          <cell r="I23641">
            <v>0</v>
          </cell>
          <cell r="J23641">
            <v>0</v>
          </cell>
          <cell r="K23641">
            <v>0</v>
          </cell>
          <cell r="L23641">
            <v>0</v>
          </cell>
          <cell r="M23641">
            <v>0</v>
          </cell>
          <cell r="N23641">
            <v>0</v>
          </cell>
          <cell r="O23641">
            <v>0</v>
          </cell>
          <cell r="P23641">
            <v>0</v>
          </cell>
          <cell r="Q23641">
            <v>0</v>
          </cell>
          <cell r="R23641">
            <v>0</v>
          </cell>
          <cell r="S23641">
            <v>0</v>
          </cell>
          <cell r="T23641">
            <v>0</v>
          </cell>
          <cell r="U23641">
            <v>0</v>
          </cell>
          <cell r="V23641">
            <v>0</v>
          </cell>
          <cell r="W23641">
            <v>0</v>
          </cell>
          <cell r="X23641">
            <v>0</v>
          </cell>
          <cell r="Y23641">
            <v>0</v>
          </cell>
          <cell r="Z23641">
            <v>0</v>
          </cell>
          <cell r="AA23641">
            <v>0</v>
          </cell>
          <cell r="AB23641">
            <v>0</v>
          </cell>
        </row>
        <row r="23645">
          <cell r="E23645">
            <v>2651000</v>
          </cell>
          <cell r="H23645">
            <v>665542.72</v>
          </cell>
          <cell r="I23645">
            <v>666895.56999999995</v>
          </cell>
          <cell r="J23645">
            <v>661022.73</v>
          </cell>
          <cell r="K23645">
            <v>0</v>
          </cell>
          <cell r="P23645">
            <v>0</v>
          </cell>
          <cell r="Q23645">
            <v>0</v>
          </cell>
          <cell r="R23645">
            <v>442790.04</v>
          </cell>
          <cell r="S23645">
            <v>222752.68</v>
          </cell>
          <cell r="T23645">
            <v>222093.85</v>
          </cell>
          <cell r="U23645">
            <v>0</v>
          </cell>
          <cell r="V23645">
            <v>444801.72</v>
          </cell>
          <cell r="W23645">
            <v>225291.26</v>
          </cell>
          <cell r="X23645">
            <v>218024.16</v>
          </cell>
          <cell r="Y23645">
            <v>217707.31</v>
          </cell>
          <cell r="Z23645">
            <v>0</v>
          </cell>
          <cell r="AA23645">
            <v>0</v>
          </cell>
          <cell r="AB23645">
            <v>0</v>
          </cell>
        </row>
        <row r="23705">
          <cell r="E23705">
            <v>28022000</v>
          </cell>
          <cell r="H23705">
            <v>7087266.75</v>
          </cell>
          <cell r="I23705">
            <v>6948229.4100000001</v>
          </cell>
          <cell r="J23705">
            <v>6969440.04</v>
          </cell>
          <cell r="K23705">
            <v>2591363.1199999996</v>
          </cell>
          <cell r="L23705">
            <v>0</v>
          </cell>
          <cell r="M23705">
            <v>0</v>
          </cell>
          <cell r="N23705">
            <v>0</v>
          </cell>
          <cell r="O23705">
            <v>0</v>
          </cell>
          <cell r="P23705">
            <v>0</v>
          </cell>
          <cell r="Q23705">
            <v>0</v>
          </cell>
          <cell r="R23705">
            <v>4342399.5599999996</v>
          </cell>
          <cell r="S23705">
            <v>2744867.19</v>
          </cell>
          <cell r="T23705">
            <v>2584582.23</v>
          </cell>
          <cell r="U23705">
            <v>2030464.31</v>
          </cell>
          <cell r="V23705">
            <v>2333182.8699999996</v>
          </cell>
          <cell r="W23705">
            <v>2275846.5199999996</v>
          </cell>
          <cell r="X23705">
            <v>2605877.77</v>
          </cell>
          <cell r="Y23705">
            <v>2087715.75</v>
          </cell>
          <cell r="Z23705">
            <v>2591363.1199999996</v>
          </cell>
          <cell r="AA23705">
            <v>0</v>
          </cell>
          <cell r="AB23705">
            <v>0</v>
          </cell>
        </row>
        <row r="23781">
          <cell r="E23781">
            <v>7171000</v>
          </cell>
          <cell r="H23781">
            <v>2126237.8499999996</v>
          </cell>
          <cell r="I23781">
            <v>2191543.4900000002</v>
          </cell>
          <cell r="J23781">
            <v>2357625.15</v>
          </cell>
          <cell r="K23781">
            <v>269910.62</v>
          </cell>
          <cell r="L23781">
            <v>0</v>
          </cell>
          <cell r="M23781">
            <v>0</v>
          </cell>
          <cell r="N23781">
            <v>0</v>
          </cell>
          <cell r="O23781">
            <v>0</v>
          </cell>
          <cell r="P23781">
            <v>0</v>
          </cell>
          <cell r="Q23781">
            <v>0</v>
          </cell>
          <cell r="R23781">
            <v>1647414.8</v>
          </cell>
          <cell r="S23781">
            <v>478823.05000000005</v>
          </cell>
          <cell r="T23781">
            <v>1083681.49</v>
          </cell>
          <cell r="U23781">
            <v>512987.47</v>
          </cell>
          <cell r="V23781">
            <v>594874.53</v>
          </cell>
          <cell r="W23781">
            <v>249354.81</v>
          </cell>
          <cell r="X23781">
            <v>1588005.6700000002</v>
          </cell>
          <cell r="Y23781">
            <v>520264.66999999993</v>
          </cell>
          <cell r="Z23781">
            <v>269910.62</v>
          </cell>
          <cell r="AA23781">
            <v>0</v>
          </cell>
          <cell r="AB23781">
            <v>0</v>
          </cell>
        </row>
        <row r="23787">
          <cell r="E23787">
            <v>0</v>
          </cell>
          <cell r="H23787">
            <v>0</v>
          </cell>
          <cell r="I23787">
            <v>0</v>
          </cell>
          <cell r="J23787">
            <v>0</v>
          </cell>
          <cell r="K23787">
            <v>0</v>
          </cell>
          <cell r="L23787">
            <v>0</v>
          </cell>
          <cell r="M23787">
            <v>0</v>
          </cell>
          <cell r="N23787">
            <v>0</v>
          </cell>
          <cell r="O23787">
            <v>0</v>
          </cell>
          <cell r="P23787">
            <v>0</v>
          </cell>
          <cell r="Q23787">
            <v>0</v>
          </cell>
          <cell r="R23787">
            <v>0</v>
          </cell>
          <cell r="S23787">
            <v>0</v>
          </cell>
          <cell r="T23787">
            <v>0</v>
          </cell>
          <cell r="U23787">
            <v>0</v>
          </cell>
          <cell r="V23787">
            <v>0</v>
          </cell>
          <cell r="W23787">
            <v>0</v>
          </cell>
          <cell r="X23787">
            <v>0</v>
          </cell>
          <cell r="Y23787">
            <v>0</v>
          </cell>
          <cell r="Z23787">
            <v>0</v>
          </cell>
          <cell r="AA23787">
            <v>0</v>
          </cell>
          <cell r="AB23787">
            <v>0</v>
          </cell>
        </row>
        <row r="23816">
          <cell r="E23816">
            <v>0</v>
          </cell>
          <cell r="H23816">
            <v>0</v>
          </cell>
          <cell r="I23816">
            <v>0</v>
          </cell>
          <cell r="J23816">
            <v>0</v>
          </cell>
          <cell r="K23816">
            <v>0</v>
          </cell>
          <cell r="L23816">
            <v>0</v>
          </cell>
          <cell r="M23816">
            <v>0</v>
          </cell>
          <cell r="N23816">
            <v>0</v>
          </cell>
          <cell r="O23816">
            <v>0</v>
          </cell>
          <cell r="P23816">
            <v>0</v>
          </cell>
          <cell r="Q23816">
            <v>0</v>
          </cell>
          <cell r="R23816">
            <v>0</v>
          </cell>
          <cell r="S23816">
            <v>0</v>
          </cell>
          <cell r="T23816">
            <v>0</v>
          </cell>
          <cell r="U23816">
            <v>0</v>
          </cell>
          <cell r="V23816">
            <v>0</v>
          </cell>
          <cell r="W23816">
            <v>0</v>
          </cell>
          <cell r="X23816">
            <v>0</v>
          </cell>
          <cell r="Y23816">
            <v>0</v>
          </cell>
          <cell r="Z23816">
            <v>0</v>
          </cell>
          <cell r="AA23816">
            <v>0</v>
          </cell>
          <cell r="AB23816">
            <v>0</v>
          </cell>
        </row>
        <row r="23820">
          <cell r="E23820">
            <v>2687000</v>
          </cell>
          <cell r="H23820">
            <v>644637.87</v>
          </cell>
          <cell r="I23820">
            <v>650475.24</v>
          </cell>
          <cell r="J23820">
            <v>657194.07000000007</v>
          </cell>
          <cell r="K23820">
            <v>220041.96</v>
          </cell>
          <cell r="P23820">
            <v>0</v>
          </cell>
          <cell r="Q23820">
            <v>0</v>
          </cell>
          <cell r="R23820">
            <v>425088.3</v>
          </cell>
          <cell r="S23820">
            <v>219549.57</v>
          </cell>
          <cell r="T23820">
            <v>217328.4</v>
          </cell>
          <cell r="U23820">
            <v>215080.2</v>
          </cell>
          <cell r="V23820">
            <v>218066.64</v>
          </cell>
          <cell r="W23820">
            <v>218439.28</v>
          </cell>
          <cell r="X23820">
            <v>218274.36</v>
          </cell>
          <cell r="Y23820">
            <v>220480.43</v>
          </cell>
          <cell r="Z23820">
            <v>220041.96</v>
          </cell>
          <cell r="AA23820">
            <v>0</v>
          </cell>
          <cell r="AB23820">
            <v>0</v>
          </cell>
        </row>
        <row r="23880">
          <cell r="E23880">
            <v>26325000</v>
          </cell>
          <cell r="H23880">
            <v>6474478.9699999997</v>
          </cell>
          <cell r="I23880">
            <v>7721157.3799999999</v>
          </cell>
          <cell r="J23880">
            <v>4024525.11</v>
          </cell>
          <cell r="K23880">
            <v>1954892.99</v>
          </cell>
          <cell r="L23880">
            <v>0</v>
          </cell>
          <cell r="M23880">
            <v>0</v>
          </cell>
          <cell r="N23880">
            <v>0</v>
          </cell>
          <cell r="O23880">
            <v>0</v>
          </cell>
          <cell r="P23880">
            <v>0</v>
          </cell>
          <cell r="Q23880">
            <v>1958361.99</v>
          </cell>
          <cell r="R23880">
            <v>2521523.9900000002</v>
          </cell>
          <cell r="S23880">
            <v>1994592.99</v>
          </cell>
          <cell r="T23880">
            <v>1918976.99</v>
          </cell>
          <cell r="U23880">
            <v>1998709.99</v>
          </cell>
          <cell r="V23880">
            <v>3803470.4000000004</v>
          </cell>
          <cell r="W23880">
            <v>85033.99</v>
          </cell>
          <cell r="X23880">
            <v>1905050.99</v>
          </cell>
          <cell r="Y23880">
            <v>2034440.13</v>
          </cell>
          <cell r="Z23880">
            <v>1954892.99</v>
          </cell>
          <cell r="AA23880">
            <v>0</v>
          </cell>
          <cell r="AB23880">
            <v>0</v>
          </cell>
        </row>
        <row r="23956">
          <cell r="E23956">
            <v>8829000</v>
          </cell>
          <cell r="H23956">
            <v>1475711.37</v>
          </cell>
          <cell r="I23956">
            <v>3388645.36</v>
          </cell>
          <cell r="J23956">
            <v>2131576.59</v>
          </cell>
          <cell r="K23956">
            <v>179149.4</v>
          </cell>
          <cell r="L23956">
            <v>0</v>
          </cell>
          <cell r="M23956">
            <v>0</v>
          </cell>
          <cell r="N23956">
            <v>0</v>
          </cell>
          <cell r="O23956">
            <v>0</v>
          </cell>
          <cell r="P23956">
            <v>0</v>
          </cell>
          <cell r="Q23956">
            <v>188020.07</v>
          </cell>
          <cell r="R23956">
            <v>527947.3600000001</v>
          </cell>
          <cell r="S23956">
            <v>759743.94</v>
          </cell>
          <cell r="T23956">
            <v>324858.96999999997</v>
          </cell>
          <cell r="U23956">
            <v>713861.28</v>
          </cell>
          <cell r="V23956">
            <v>2349925.11</v>
          </cell>
          <cell r="W23956">
            <v>827292.03</v>
          </cell>
          <cell r="X23956">
            <v>575861.04</v>
          </cell>
          <cell r="Y23956">
            <v>728423.52</v>
          </cell>
          <cell r="Z23956">
            <v>179149.4</v>
          </cell>
          <cell r="AA23956">
            <v>0</v>
          </cell>
          <cell r="AB23956">
            <v>0</v>
          </cell>
        </row>
        <row r="23962">
          <cell r="E23962">
            <v>0</v>
          </cell>
          <cell r="H23962">
            <v>0</v>
          </cell>
          <cell r="I23962">
            <v>0</v>
          </cell>
          <cell r="J23962">
            <v>0</v>
          </cell>
          <cell r="K23962">
            <v>0</v>
          </cell>
          <cell r="L23962">
            <v>0</v>
          </cell>
          <cell r="M23962">
            <v>0</v>
          </cell>
          <cell r="N23962">
            <v>0</v>
          </cell>
          <cell r="O23962">
            <v>0</v>
          </cell>
          <cell r="P23962">
            <v>0</v>
          </cell>
          <cell r="Q23962">
            <v>0</v>
          </cell>
          <cell r="R23962">
            <v>0</v>
          </cell>
          <cell r="S23962">
            <v>0</v>
          </cell>
          <cell r="T23962">
            <v>0</v>
          </cell>
          <cell r="U23962">
            <v>0</v>
          </cell>
          <cell r="V23962">
            <v>0</v>
          </cell>
          <cell r="W23962">
            <v>0</v>
          </cell>
          <cell r="X23962">
            <v>0</v>
          </cell>
          <cell r="Y23962">
            <v>0</v>
          </cell>
          <cell r="Z23962">
            <v>0</v>
          </cell>
          <cell r="AA23962">
            <v>0</v>
          </cell>
          <cell r="AB23962">
            <v>0</v>
          </cell>
        </row>
        <row r="23991">
          <cell r="E23991">
            <v>0</v>
          </cell>
          <cell r="H23991">
            <v>0</v>
          </cell>
          <cell r="I23991">
            <v>0</v>
          </cell>
          <cell r="J23991">
            <v>0</v>
          </cell>
          <cell r="K23991">
            <v>0</v>
          </cell>
          <cell r="L23991">
            <v>0</v>
          </cell>
          <cell r="M23991">
            <v>0</v>
          </cell>
          <cell r="N23991">
            <v>0</v>
          </cell>
          <cell r="O23991">
            <v>0</v>
          </cell>
          <cell r="P23991">
            <v>0</v>
          </cell>
          <cell r="Q23991">
            <v>0</v>
          </cell>
          <cell r="R23991">
            <v>0</v>
          </cell>
          <cell r="S23991">
            <v>0</v>
          </cell>
          <cell r="T23991">
            <v>0</v>
          </cell>
          <cell r="U23991">
            <v>0</v>
          </cell>
          <cell r="V23991">
            <v>0</v>
          </cell>
          <cell r="W23991">
            <v>0</v>
          </cell>
          <cell r="X23991">
            <v>0</v>
          </cell>
          <cell r="Y23991">
            <v>0</v>
          </cell>
          <cell r="Z23991">
            <v>0</v>
          </cell>
          <cell r="AA23991">
            <v>0</v>
          </cell>
          <cell r="AB23991">
            <v>0</v>
          </cell>
        </row>
        <row r="23995">
          <cell r="E23995">
            <v>2514000</v>
          </cell>
          <cell r="H23995">
            <v>628068.36</v>
          </cell>
          <cell r="I23995">
            <v>818659.32000000007</v>
          </cell>
          <cell r="J23995">
            <v>613054.19999999995</v>
          </cell>
          <cell r="K23995">
            <v>214288.56</v>
          </cell>
          <cell r="P23995">
            <v>0</v>
          </cell>
          <cell r="Q23995">
            <v>204976.2</v>
          </cell>
          <cell r="R23995">
            <v>213337.8</v>
          </cell>
          <cell r="S23995">
            <v>209754.36</v>
          </cell>
          <cell r="T23995">
            <v>203476.44</v>
          </cell>
          <cell r="U23995">
            <v>205032.48</v>
          </cell>
          <cell r="V23995">
            <v>410150.40000000002</v>
          </cell>
          <cell r="W23995">
            <v>206819.88</v>
          </cell>
          <cell r="X23995">
            <v>203547.96</v>
          </cell>
          <cell r="Y23995">
            <v>202686.36</v>
          </cell>
          <cell r="Z23995">
            <v>214288.56</v>
          </cell>
          <cell r="AA23995">
            <v>0</v>
          </cell>
          <cell r="AB23995">
            <v>0</v>
          </cell>
        </row>
        <row r="24055">
          <cell r="E24055">
            <v>19992896</v>
          </cell>
          <cell r="H24055">
            <v>4763018.6999999993</v>
          </cell>
          <cell r="I24055">
            <v>5737083.5999999996</v>
          </cell>
          <cell r="J24055">
            <v>4646266.6000000015</v>
          </cell>
          <cell r="K24055">
            <v>1406510.2000000011</v>
          </cell>
          <cell r="L24055">
            <v>0</v>
          </cell>
          <cell r="M24055">
            <v>0</v>
          </cell>
          <cell r="N24055">
            <v>0</v>
          </cell>
          <cell r="O24055">
            <v>0</v>
          </cell>
          <cell r="P24055">
            <v>0</v>
          </cell>
          <cell r="Q24055">
            <v>0</v>
          </cell>
          <cell r="R24055">
            <v>3249970.43</v>
          </cell>
          <cell r="S24055">
            <v>1513048.27</v>
          </cell>
          <cell r="T24055">
            <v>2569631.7000000002</v>
          </cell>
          <cell r="U24055">
            <v>1402182.2</v>
          </cell>
          <cell r="V24055">
            <v>1765269.6999999997</v>
          </cell>
          <cell r="W24055">
            <v>1532678.1999999997</v>
          </cell>
          <cell r="X24055">
            <v>1560678.2000000002</v>
          </cell>
          <cell r="Y24055">
            <v>1552910.2000000011</v>
          </cell>
          <cell r="Z24055">
            <v>1406510.2000000011</v>
          </cell>
          <cell r="AA24055">
            <v>0</v>
          </cell>
          <cell r="AB24055">
            <v>0</v>
          </cell>
        </row>
        <row r="24131">
          <cell r="E24131">
            <v>5878000</v>
          </cell>
          <cell r="H24131">
            <v>1231503.8700000001</v>
          </cell>
          <cell r="I24131">
            <v>1580345.0899999999</v>
          </cell>
          <cell r="J24131">
            <v>1461491.6600000001</v>
          </cell>
          <cell r="K24131">
            <v>330154.79000000015</v>
          </cell>
          <cell r="L24131">
            <v>0</v>
          </cell>
          <cell r="M24131">
            <v>0</v>
          </cell>
          <cell r="N24131">
            <v>0</v>
          </cell>
          <cell r="O24131">
            <v>0</v>
          </cell>
          <cell r="P24131">
            <v>0</v>
          </cell>
          <cell r="Q24131">
            <v>0</v>
          </cell>
          <cell r="R24131">
            <v>947517.47999999986</v>
          </cell>
          <cell r="S24131">
            <v>283986.39</v>
          </cell>
          <cell r="T24131">
            <v>142198.88</v>
          </cell>
          <cell r="U24131">
            <v>138519.35</v>
          </cell>
          <cell r="V24131">
            <v>1299626.8600000001</v>
          </cell>
          <cell r="W24131">
            <v>336177.85</v>
          </cell>
          <cell r="X24131">
            <v>277711.58000000007</v>
          </cell>
          <cell r="Y24131">
            <v>847602.23</v>
          </cell>
          <cell r="Z24131">
            <v>330154.79000000015</v>
          </cell>
          <cell r="AA24131">
            <v>0</v>
          </cell>
          <cell r="AB24131">
            <v>0</v>
          </cell>
        </row>
        <row r="24137">
          <cell r="E24137">
            <v>0</v>
          </cell>
          <cell r="H24137">
            <v>0</v>
          </cell>
          <cell r="I24137">
            <v>0</v>
          </cell>
          <cell r="J24137">
            <v>0</v>
          </cell>
          <cell r="K24137">
            <v>0</v>
          </cell>
          <cell r="L24137">
            <v>0</v>
          </cell>
          <cell r="M24137">
            <v>0</v>
          </cell>
          <cell r="N24137">
            <v>0</v>
          </cell>
          <cell r="O24137">
            <v>0</v>
          </cell>
          <cell r="P24137">
            <v>0</v>
          </cell>
          <cell r="Q24137">
            <v>0</v>
          </cell>
          <cell r="R24137">
            <v>0</v>
          </cell>
          <cell r="S24137">
            <v>0</v>
          </cell>
          <cell r="T24137">
            <v>0</v>
          </cell>
          <cell r="U24137">
            <v>0</v>
          </cell>
          <cell r="V24137">
            <v>0</v>
          </cell>
          <cell r="W24137">
            <v>0</v>
          </cell>
          <cell r="X24137">
            <v>0</v>
          </cell>
          <cell r="Y24137">
            <v>0</v>
          </cell>
          <cell r="Z24137">
            <v>0</v>
          </cell>
          <cell r="AA24137">
            <v>0</v>
          </cell>
          <cell r="AB24137">
            <v>0</v>
          </cell>
        </row>
        <row r="24166">
          <cell r="E24166">
            <v>0</v>
          </cell>
          <cell r="H24166">
            <v>0</v>
          </cell>
          <cell r="I24166">
            <v>0</v>
          </cell>
          <cell r="J24166">
            <v>0</v>
          </cell>
          <cell r="K24166">
            <v>0</v>
          </cell>
          <cell r="L24166">
            <v>0</v>
          </cell>
          <cell r="M24166">
            <v>0</v>
          </cell>
          <cell r="N24166">
            <v>0</v>
          </cell>
          <cell r="O24166">
            <v>0</v>
          </cell>
          <cell r="P24166">
            <v>0</v>
          </cell>
          <cell r="Q24166">
            <v>0</v>
          </cell>
          <cell r="R24166">
            <v>0</v>
          </cell>
          <cell r="S24166">
            <v>0</v>
          </cell>
          <cell r="T24166">
            <v>0</v>
          </cell>
          <cell r="U24166">
            <v>0</v>
          </cell>
          <cell r="V24166">
            <v>0</v>
          </cell>
          <cell r="W24166">
            <v>0</v>
          </cell>
          <cell r="X24166">
            <v>0</v>
          </cell>
          <cell r="Y24166">
            <v>0</v>
          </cell>
          <cell r="Z24166">
            <v>0</v>
          </cell>
          <cell r="AA24166">
            <v>0</v>
          </cell>
          <cell r="AB24166">
            <v>0</v>
          </cell>
        </row>
        <row r="24170">
          <cell r="E24170">
            <v>1301000</v>
          </cell>
          <cell r="H24170">
            <v>356078.2</v>
          </cell>
          <cell r="I24170">
            <v>346474.55999999994</v>
          </cell>
          <cell r="J24170">
            <v>346640.04000000004</v>
          </cell>
          <cell r="K24170">
            <v>111946.6799999997</v>
          </cell>
          <cell r="P24170">
            <v>0</v>
          </cell>
          <cell r="Q24170">
            <v>0</v>
          </cell>
          <cell r="R24170">
            <v>118649.16</v>
          </cell>
          <cell r="S24170">
            <v>237429.04</v>
          </cell>
          <cell r="T24170">
            <v>115466.52</v>
          </cell>
          <cell r="U24170">
            <v>115494.96</v>
          </cell>
          <cell r="V24170">
            <v>115513.07999999996</v>
          </cell>
          <cell r="W24170">
            <v>115546.67999999993</v>
          </cell>
          <cell r="X24170">
            <v>115546.68000000005</v>
          </cell>
          <cell r="Y24170">
            <v>115546.68000000005</v>
          </cell>
          <cell r="Z24170">
            <v>111946.6799999997</v>
          </cell>
          <cell r="AA24170">
            <v>0</v>
          </cell>
          <cell r="AB24170">
            <v>0</v>
          </cell>
        </row>
        <row r="24230">
          <cell r="E24230">
            <v>9364000</v>
          </cell>
          <cell r="F24230">
            <v>0</v>
          </cell>
          <cell r="G24230">
            <v>0</v>
          </cell>
          <cell r="H24230">
            <v>2014575.32</v>
          </cell>
          <cell r="I24230">
            <v>2481688.21</v>
          </cell>
          <cell r="J24230">
            <v>1545086.99</v>
          </cell>
          <cell r="K24230">
            <v>657595.5</v>
          </cell>
          <cell r="L24230">
            <v>0</v>
          </cell>
          <cell r="M24230">
            <v>0</v>
          </cell>
          <cell r="N24230">
            <v>0</v>
          </cell>
          <cell r="O24230">
            <v>0</v>
          </cell>
          <cell r="P24230">
            <v>0</v>
          </cell>
          <cell r="Q24230">
            <v>0</v>
          </cell>
          <cell r="R24230">
            <v>1249080.44</v>
          </cell>
          <cell r="S24230">
            <v>765494.88</v>
          </cell>
          <cell r="T24230">
            <v>1098288.33</v>
          </cell>
          <cell r="U24230">
            <v>692796.94</v>
          </cell>
          <cell r="V24230">
            <v>690602.94</v>
          </cell>
          <cell r="W24230">
            <v>677648.64999999991</v>
          </cell>
          <cell r="X24230">
            <v>733805.4</v>
          </cell>
          <cell r="Y24230">
            <v>133632.94</v>
          </cell>
          <cell r="Z24230">
            <v>657595.5</v>
          </cell>
          <cell r="AA24230">
            <v>0</v>
          </cell>
          <cell r="AB24230">
            <v>0</v>
          </cell>
        </row>
        <row r="24306">
          <cell r="E24306">
            <v>23514000</v>
          </cell>
          <cell r="F24306">
            <v>0</v>
          </cell>
          <cell r="G24306">
            <v>-12289424</v>
          </cell>
          <cell r="H24306">
            <v>4855729.17</v>
          </cell>
          <cell r="I24306">
            <v>2140224.5699999998</v>
          </cell>
          <cell r="J24306">
            <v>5318160.91</v>
          </cell>
          <cell r="K24306">
            <v>568588.52</v>
          </cell>
          <cell r="L24306">
            <v>1116987.99</v>
          </cell>
          <cell r="M24306">
            <v>926960.23</v>
          </cell>
          <cell r="N24306">
            <v>4327340.0200000005</v>
          </cell>
          <cell r="O24306">
            <v>0</v>
          </cell>
          <cell r="P24306">
            <v>6371288.2399999993</v>
          </cell>
          <cell r="Q24306">
            <v>0</v>
          </cell>
          <cell r="R24306">
            <v>3347841.65</v>
          </cell>
          <cell r="S24306">
            <v>390899.52999999997</v>
          </cell>
          <cell r="T24306">
            <v>443100.26</v>
          </cell>
          <cell r="U24306">
            <v>584218.44999999995</v>
          </cell>
          <cell r="V24306">
            <v>185945.63</v>
          </cell>
          <cell r="W24306">
            <v>472384.92</v>
          </cell>
          <cell r="X24306">
            <v>199504.86</v>
          </cell>
          <cell r="Y24306">
            <v>318931.11</v>
          </cell>
          <cell r="Z24306">
            <v>568588.52</v>
          </cell>
          <cell r="AA24306">
            <v>0</v>
          </cell>
          <cell r="AB24306">
            <v>0</v>
          </cell>
        </row>
        <row r="24312">
          <cell r="E24312">
            <v>0</v>
          </cell>
          <cell r="F24312">
            <v>0</v>
          </cell>
          <cell r="G24312">
            <v>0</v>
          </cell>
          <cell r="H24312">
            <v>0</v>
          </cell>
          <cell r="I24312">
            <v>0</v>
          </cell>
          <cell r="J24312">
            <v>0</v>
          </cell>
          <cell r="K24312">
            <v>0</v>
          </cell>
          <cell r="L24312">
            <v>0</v>
          </cell>
          <cell r="M24312">
            <v>0</v>
          </cell>
          <cell r="N24312">
            <v>0</v>
          </cell>
          <cell r="O24312">
            <v>0</v>
          </cell>
          <cell r="P24312">
            <v>0</v>
          </cell>
          <cell r="Q24312">
            <v>0</v>
          </cell>
          <cell r="R24312">
            <v>0</v>
          </cell>
          <cell r="S24312">
            <v>0</v>
          </cell>
          <cell r="T24312">
            <v>0</v>
          </cell>
          <cell r="U24312">
            <v>0</v>
          </cell>
          <cell r="V24312">
            <v>0</v>
          </cell>
          <cell r="W24312">
            <v>0</v>
          </cell>
          <cell r="X24312">
            <v>0</v>
          </cell>
          <cell r="Y24312">
            <v>0</v>
          </cell>
          <cell r="Z24312">
            <v>0</v>
          </cell>
          <cell r="AA24312">
            <v>0</v>
          </cell>
          <cell r="AB24312">
            <v>0</v>
          </cell>
        </row>
        <row r="24341">
          <cell r="E24341">
            <v>0</v>
          </cell>
          <cell r="F24341">
            <v>0</v>
          </cell>
          <cell r="G24341">
            <v>0</v>
          </cell>
          <cell r="H24341">
            <v>0</v>
          </cell>
          <cell r="I24341">
            <v>0</v>
          </cell>
          <cell r="J24341">
            <v>0</v>
          </cell>
          <cell r="K24341">
            <v>0</v>
          </cell>
          <cell r="L24341">
            <v>0</v>
          </cell>
          <cell r="M24341">
            <v>0</v>
          </cell>
          <cell r="N24341">
            <v>0</v>
          </cell>
          <cell r="O24341">
            <v>0</v>
          </cell>
          <cell r="P24341">
            <v>0</v>
          </cell>
          <cell r="Q24341">
            <v>0</v>
          </cell>
          <cell r="R24341">
            <v>0</v>
          </cell>
          <cell r="S24341">
            <v>0</v>
          </cell>
          <cell r="T24341">
            <v>0</v>
          </cell>
          <cell r="U24341">
            <v>0</v>
          </cell>
          <cell r="V24341">
            <v>0</v>
          </cell>
          <cell r="W24341">
            <v>0</v>
          </cell>
          <cell r="X24341">
            <v>0</v>
          </cell>
          <cell r="Y24341">
            <v>0</v>
          </cell>
          <cell r="Z24341">
            <v>0</v>
          </cell>
          <cell r="AA24341">
            <v>0</v>
          </cell>
          <cell r="AB24341">
            <v>0</v>
          </cell>
        </row>
        <row r="24345">
          <cell r="E24345">
            <v>840000</v>
          </cell>
          <cell r="F24345">
            <v>0</v>
          </cell>
          <cell r="G24345">
            <v>0</v>
          </cell>
          <cell r="H24345">
            <v>185511.6</v>
          </cell>
          <cell r="I24345">
            <v>213219.65000000002</v>
          </cell>
          <cell r="J24345">
            <v>208177.65</v>
          </cell>
          <cell r="K24345">
            <v>0</v>
          </cell>
          <cell r="P24345">
            <v>0</v>
          </cell>
          <cell r="Q24345">
            <v>0</v>
          </cell>
          <cell r="R24345">
            <v>61837.2</v>
          </cell>
          <cell r="S24345">
            <v>123674.40000000001</v>
          </cell>
          <cell r="T24345">
            <v>66674.210000000006</v>
          </cell>
          <cell r="U24345">
            <v>71093.88</v>
          </cell>
          <cell r="V24345">
            <v>75451.56</v>
          </cell>
          <cell r="W24345">
            <v>75490.679999999993</v>
          </cell>
          <cell r="X24345">
            <v>65423.28</v>
          </cell>
          <cell r="Y24345">
            <v>67263.69</v>
          </cell>
          <cell r="Z24345">
            <v>0</v>
          </cell>
          <cell r="AA24345">
            <v>0</v>
          </cell>
          <cell r="AB24345">
            <v>0</v>
          </cell>
        </row>
        <row r="24580">
          <cell r="E24580">
            <v>12004000</v>
          </cell>
          <cell r="F24580">
            <v>12004000</v>
          </cell>
          <cell r="G24580">
            <v>0</v>
          </cell>
          <cell r="H24580">
            <v>4037129.73</v>
          </cell>
          <cell r="I24580">
            <v>3274346.62</v>
          </cell>
          <cell r="J24580">
            <v>2279084.2200000002</v>
          </cell>
          <cell r="K24580">
            <v>1160639.18</v>
          </cell>
          <cell r="L24580">
            <v>0</v>
          </cell>
          <cell r="M24580">
            <v>0</v>
          </cell>
          <cell r="N24580">
            <v>0</v>
          </cell>
          <cell r="O24580">
            <v>0</v>
          </cell>
          <cell r="P24580">
            <v>0</v>
          </cell>
          <cell r="Q24580">
            <v>0</v>
          </cell>
          <cell r="R24580">
            <v>3102648.34</v>
          </cell>
          <cell r="S24580">
            <v>934481.39</v>
          </cell>
          <cell r="T24580">
            <v>1407248.38</v>
          </cell>
          <cell r="U24580">
            <v>932977.94</v>
          </cell>
          <cell r="V24580">
            <v>934120.3</v>
          </cell>
          <cell r="W24580">
            <v>1156996.6400000001</v>
          </cell>
          <cell r="X24580">
            <v>933465.35</v>
          </cell>
          <cell r="Y24580">
            <v>188622.22999999998</v>
          </cell>
          <cell r="Z24580">
            <v>1160639.18</v>
          </cell>
          <cell r="AA24580">
            <v>0</v>
          </cell>
          <cell r="AB24580">
            <v>0</v>
          </cell>
        </row>
        <row r="24656">
          <cell r="E24656">
            <v>9135000</v>
          </cell>
          <cell r="F24656">
            <v>5295560</v>
          </cell>
          <cell r="G24656">
            <v>-3839440</v>
          </cell>
          <cell r="H24656">
            <v>1384978.7899999998</v>
          </cell>
          <cell r="I24656">
            <v>1496538.5699999998</v>
          </cell>
          <cell r="J24656">
            <v>1927324.8</v>
          </cell>
          <cell r="K24656">
            <v>274596.84000000003</v>
          </cell>
          <cell r="L24656">
            <v>543705.72</v>
          </cell>
          <cell r="M24656">
            <v>805024.81</v>
          </cell>
          <cell r="N24656">
            <v>1497193.25</v>
          </cell>
          <cell r="O24656">
            <v>0</v>
          </cell>
          <cell r="P24656">
            <v>2845923.7800000003</v>
          </cell>
          <cell r="Q24656">
            <v>0</v>
          </cell>
          <cell r="R24656">
            <v>656342.15999999992</v>
          </cell>
          <cell r="S24656">
            <v>184930.90999999997</v>
          </cell>
          <cell r="T24656">
            <v>202486.8</v>
          </cell>
          <cell r="U24656">
            <v>212119.72</v>
          </cell>
          <cell r="V24656">
            <v>276907.24</v>
          </cell>
          <cell r="W24656">
            <v>164425.74</v>
          </cell>
          <cell r="X24656">
            <v>138425.98000000001</v>
          </cell>
          <cell r="Y24656">
            <v>127279.82999999999</v>
          </cell>
          <cell r="Z24656">
            <v>274596.84000000003</v>
          </cell>
          <cell r="AA24656">
            <v>0</v>
          </cell>
          <cell r="AB24656">
            <v>0</v>
          </cell>
        </row>
        <row r="24662">
          <cell r="E24662">
            <v>0</v>
          </cell>
          <cell r="F24662">
            <v>0</v>
          </cell>
          <cell r="G24662">
            <v>0</v>
          </cell>
          <cell r="H24662">
            <v>0</v>
          </cell>
          <cell r="I24662">
            <v>0</v>
          </cell>
          <cell r="J24662">
            <v>0</v>
          </cell>
          <cell r="K24662">
            <v>0</v>
          </cell>
          <cell r="L24662">
            <v>0</v>
          </cell>
          <cell r="M24662">
            <v>0</v>
          </cell>
          <cell r="N24662">
            <v>0</v>
          </cell>
          <cell r="O24662">
            <v>0</v>
          </cell>
          <cell r="P24662">
            <v>0</v>
          </cell>
          <cell r="Q24662">
            <v>0</v>
          </cell>
          <cell r="R24662">
            <v>0</v>
          </cell>
          <cell r="S24662">
            <v>0</v>
          </cell>
          <cell r="T24662">
            <v>0</v>
          </cell>
          <cell r="U24662">
            <v>0</v>
          </cell>
          <cell r="V24662">
            <v>0</v>
          </cell>
          <cell r="W24662">
            <v>0</v>
          </cell>
          <cell r="X24662">
            <v>0</v>
          </cell>
          <cell r="Y24662">
            <v>0</v>
          </cell>
          <cell r="Z24662">
            <v>0</v>
          </cell>
          <cell r="AA24662">
            <v>0</v>
          </cell>
          <cell r="AB24662">
            <v>0</v>
          </cell>
        </row>
        <row r="24691">
          <cell r="E24691">
            <v>0</v>
          </cell>
          <cell r="F24691">
            <v>0</v>
          </cell>
          <cell r="G24691">
            <v>0</v>
          </cell>
          <cell r="H24691">
            <v>0</v>
          </cell>
          <cell r="I24691">
            <v>0</v>
          </cell>
          <cell r="J24691">
            <v>0</v>
          </cell>
          <cell r="K24691">
            <v>0</v>
          </cell>
          <cell r="L24691">
            <v>0</v>
          </cell>
          <cell r="M24691">
            <v>0</v>
          </cell>
          <cell r="N24691">
            <v>0</v>
          </cell>
          <cell r="O24691">
            <v>0</v>
          </cell>
          <cell r="P24691">
            <v>0</v>
          </cell>
          <cell r="Q24691">
            <v>0</v>
          </cell>
          <cell r="R24691">
            <v>0</v>
          </cell>
          <cell r="S24691">
            <v>0</v>
          </cell>
          <cell r="T24691">
            <v>0</v>
          </cell>
          <cell r="U24691">
            <v>0</v>
          </cell>
          <cell r="V24691">
            <v>0</v>
          </cell>
          <cell r="W24691">
            <v>0</v>
          </cell>
          <cell r="X24691">
            <v>0</v>
          </cell>
          <cell r="Y24691">
            <v>0</v>
          </cell>
          <cell r="Z24691">
            <v>0</v>
          </cell>
          <cell r="AA24691">
            <v>0</v>
          </cell>
          <cell r="AB24691">
            <v>0</v>
          </cell>
        </row>
        <row r="24695">
          <cell r="E24695">
            <v>1108000</v>
          </cell>
          <cell r="F24695">
            <v>1108000</v>
          </cell>
          <cell r="G24695">
            <v>0</v>
          </cell>
          <cell r="H24695">
            <v>286151.52</v>
          </cell>
          <cell r="I24695">
            <v>270176.40000000002</v>
          </cell>
          <cell r="J24695">
            <v>271461.58</v>
          </cell>
          <cell r="K24695">
            <v>0</v>
          </cell>
          <cell r="P24695">
            <v>0</v>
          </cell>
          <cell r="Q24695">
            <v>0</v>
          </cell>
          <cell r="R24695">
            <v>97480.44</v>
          </cell>
          <cell r="S24695">
            <v>188671.08000000002</v>
          </cell>
          <cell r="T24695">
            <v>90058.8</v>
          </cell>
          <cell r="U24695">
            <v>90058.8</v>
          </cell>
          <cell r="V24695">
            <v>90058.8</v>
          </cell>
          <cell r="W24695">
            <v>90152.16</v>
          </cell>
          <cell r="X24695">
            <v>90235.68</v>
          </cell>
          <cell r="Y24695">
            <v>91073.74</v>
          </cell>
          <cell r="Z24695">
            <v>0</v>
          </cell>
          <cell r="AA24695">
            <v>0</v>
          </cell>
          <cell r="AB24695">
            <v>0</v>
          </cell>
        </row>
        <row r="25049">
          <cell r="AC25049">
            <v>43436687572.662987</v>
          </cell>
        </row>
        <row r="25113">
          <cell r="E25113">
            <v>0</v>
          </cell>
          <cell r="F25113">
            <v>0</v>
          </cell>
          <cell r="G25113">
            <v>0</v>
          </cell>
          <cell r="H25113">
            <v>0</v>
          </cell>
          <cell r="I25113">
            <v>0</v>
          </cell>
          <cell r="J25113">
            <v>0</v>
          </cell>
          <cell r="K25113">
            <v>0</v>
          </cell>
          <cell r="L25113">
            <v>0</v>
          </cell>
          <cell r="M25113">
            <v>0</v>
          </cell>
          <cell r="N25113">
            <v>0</v>
          </cell>
          <cell r="O25113">
            <v>0</v>
          </cell>
          <cell r="P25113">
            <v>0</v>
          </cell>
          <cell r="Q25113">
            <v>0</v>
          </cell>
          <cell r="R25113">
            <v>0</v>
          </cell>
          <cell r="S25113">
            <v>0</v>
          </cell>
          <cell r="T25113">
            <v>0</v>
          </cell>
          <cell r="U25113">
            <v>0</v>
          </cell>
          <cell r="V25113">
            <v>0</v>
          </cell>
          <cell r="W25113">
            <v>0</v>
          </cell>
          <cell r="X25113">
            <v>0</v>
          </cell>
          <cell r="Y25113">
            <v>0</v>
          </cell>
          <cell r="Z25113">
            <v>0</v>
          </cell>
          <cell r="AA25113">
            <v>0</v>
          </cell>
          <cell r="AB25113">
            <v>0</v>
          </cell>
        </row>
        <row r="25189">
          <cell r="E25189">
            <v>36500000</v>
          </cell>
          <cell r="F25189">
            <v>3210889</v>
          </cell>
          <cell r="G25189">
            <v>-33289111</v>
          </cell>
          <cell r="H25189">
            <v>1106178.3399999999</v>
          </cell>
          <cell r="I25189">
            <v>5077373.28</v>
          </cell>
          <cell r="J25189">
            <v>9147358</v>
          </cell>
          <cell r="K25189">
            <v>210221.36</v>
          </cell>
          <cell r="L25189">
            <v>873590.34</v>
          </cell>
          <cell r="M25189">
            <v>4930651.32</v>
          </cell>
          <cell r="N25189">
            <v>9120563.5</v>
          </cell>
          <cell r="O25189">
            <v>0</v>
          </cell>
          <cell r="P25189">
            <v>14924805.16</v>
          </cell>
          <cell r="Q25189">
            <v>0</v>
          </cell>
          <cell r="R25189">
            <v>222588</v>
          </cell>
          <cell r="S25189">
            <v>10000</v>
          </cell>
          <cell r="T25189">
            <v>111090</v>
          </cell>
          <cell r="U25189">
            <v>28800</v>
          </cell>
          <cell r="V25189">
            <v>6831.96</v>
          </cell>
          <cell r="W25189">
            <v>0</v>
          </cell>
          <cell r="X25189">
            <v>25990.5</v>
          </cell>
          <cell r="Y25189">
            <v>804</v>
          </cell>
          <cell r="Z25189">
            <v>210221.36</v>
          </cell>
          <cell r="AA25189">
            <v>0</v>
          </cell>
          <cell r="AB25189">
            <v>0</v>
          </cell>
        </row>
        <row r="25195">
          <cell r="E25195">
            <v>0</v>
          </cell>
          <cell r="F25195">
            <v>0</v>
          </cell>
          <cell r="G25195">
            <v>0</v>
          </cell>
          <cell r="H25195">
            <v>0</v>
          </cell>
          <cell r="I25195">
            <v>0</v>
          </cell>
          <cell r="J25195">
            <v>0</v>
          </cell>
          <cell r="K25195">
            <v>0</v>
          </cell>
          <cell r="L25195">
            <v>0</v>
          </cell>
          <cell r="M25195">
            <v>0</v>
          </cell>
          <cell r="N25195">
            <v>0</v>
          </cell>
          <cell r="O25195">
            <v>0</v>
          </cell>
          <cell r="P25195">
            <v>0</v>
          </cell>
          <cell r="Q25195">
            <v>0</v>
          </cell>
          <cell r="R25195">
            <v>0</v>
          </cell>
          <cell r="S25195">
            <v>0</v>
          </cell>
          <cell r="T25195">
            <v>0</v>
          </cell>
          <cell r="U25195">
            <v>0</v>
          </cell>
          <cell r="V25195">
            <v>0</v>
          </cell>
          <cell r="W25195">
            <v>0</v>
          </cell>
          <cell r="X25195">
            <v>0</v>
          </cell>
          <cell r="Y25195">
            <v>0</v>
          </cell>
          <cell r="Z25195">
            <v>0</v>
          </cell>
          <cell r="AA25195">
            <v>0</v>
          </cell>
          <cell r="AB25195">
            <v>0</v>
          </cell>
        </row>
        <row r="25224">
          <cell r="E25224">
            <v>0</v>
          </cell>
          <cell r="F25224">
            <v>0</v>
          </cell>
          <cell r="G25224">
            <v>0</v>
          </cell>
          <cell r="H25224">
            <v>0</v>
          </cell>
          <cell r="I25224">
            <v>0</v>
          </cell>
          <cell r="J25224">
            <v>0</v>
          </cell>
          <cell r="K25224">
            <v>0</v>
          </cell>
          <cell r="L25224">
            <v>0</v>
          </cell>
          <cell r="M25224">
            <v>0</v>
          </cell>
          <cell r="N25224">
            <v>0</v>
          </cell>
          <cell r="O25224">
            <v>0</v>
          </cell>
          <cell r="P25224">
            <v>0</v>
          </cell>
          <cell r="Q25224">
            <v>0</v>
          </cell>
          <cell r="R25224">
            <v>0</v>
          </cell>
          <cell r="S25224">
            <v>0</v>
          </cell>
          <cell r="T25224">
            <v>0</v>
          </cell>
          <cell r="U25224">
            <v>0</v>
          </cell>
          <cell r="V25224">
            <v>0</v>
          </cell>
          <cell r="W25224">
            <v>0</v>
          </cell>
          <cell r="X25224">
            <v>0</v>
          </cell>
          <cell r="Y25224">
            <v>0</v>
          </cell>
          <cell r="Z25224">
            <v>0</v>
          </cell>
          <cell r="AA25224">
            <v>0</v>
          </cell>
          <cell r="AB25224">
            <v>0</v>
          </cell>
        </row>
        <row r="25228">
          <cell r="E25228">
            <v>0</v>
          </cell>
          <cell r="F25228">
            <v>0</v>
          </cell>
          <cell r="G25228">
            <v>0</v>
          </cell>
          <cell r="H25228">
            <v>0</v>
          </cell>
          <cell r="I25228">
            <v>0</v>
          </cell>
          <cell r="J25228">
            <v>0</v>
          </cell>
          <cell r="K25228">
            <v>0</v>
          </cell>
          <cell r="P25228">
            <v>0</v>
          </cell>
          <cell r="Q25228">
            <v>0</v>
          </cell>
          <cell r="R25228">
            <v>0</v>
          </cell>
          <cell r="S25228">
            <v>0</v>
          </cell>
          <cell r="T25228">
            <v>0</v>
          </cell>
          <cell r="U25228">
            <v>0</v>
          </cell>
          <cell r="V25228">
            <v>0</v>
          </cell>
          <cell r="W25228">
            <v>0</v>
          </cell>
          <cell r="X25228">
            <v>0</v>
          </cell>
          <cell r="Y25228">
            <v>0</v>
          </cell>
          <cell r="Z25228">
            <v>0</v>
          </cell>
          <cell r="AA25228">
            <v>0</v>
          </cell>
          <cell r="AB25228">
            <v>0</v>
          </cell>
        </row>
        <row r="25638">
          <cell r="E25638">
            <v>15457476</v>
          </cell>
          <cell r="F25638">
            <v>15457476</v>
          </cell>
          <cell r="G25638">
            <v>0</v>
          </cell>
          <cell r="H25638">
            <v>4204559.92</v>
          </cell>
          <cell r="I25638">
            <v>3143206.01</v>
          </cell>
          <cell r="J25638">
            <v>3340737.17</v>
          </cell>
          <cell r="K25638">
            <v>1092080.1100000001</v>
          </cell>
          <cell r="L25638">
            <v>0</v>
          </cell>
          <cell r="M25638">
            <v>0</v>
          </cell>
          <cell r="N25638">
            <v>0</v>
          </cell>
          <cell r="O25638">
            <v>0</v>
          </cell>
          <cell r="P25638">
            <v>0</v>
          </cell>
          <cell r="Q25638">
            <v>0</v>
          </cell>
          <cell r="R25638">
            <v>2854238.56</v>
          </cell>
          <cell r="S25638">
            <v>1350321.36</v>
          </cell>
          <cell r="T25638">
            <v>1067018.6100000001</v>
          </cell>
          <cell r="U25638">
            <v>1011348</v>
          </cell>
          <cell r="V25638">
            <v>1064839.3999999999</v>
          </cell>
          <cell r="W25638">
            <v>1111322.5</v>
          </cell>
          <cell r="X25638">
            <v>1163031.83</v>
          </cell>
          <cell r="Y25638">
            <v>1066382.8400000001</v>
          </cell>
          <cell r="Z25638">
            <v>1092080.1100000001</v>
          </cell>
          <cell r="AA25638">
            <v>0</v>
          </cell>
          <cell r="AB25638">
            <v>0</v>
          </cell>
        </row>
        <row r="25714">
          <cell r="E25714">
            <v>37572524</v>
          </cell>
          <cell r="F25714">
            <v>30098831.300000001</v>
          </cell>
          <cell r="G25714">
            <v>-7473692.7000000002</v>
          </cell>
          <cell r="H25714">
            <v>3323341.97</v>
          </cell>
          <cell r="I25714">
            <v>4323545.2</v>
          </cell>
          <cell r="J25714">
            <v>18397952.239999998</v>
          </cell>
          <cell r="K25714">
            <v>590944.65</v>
          </cell>
          <cell r="L25714">
            <v>0</v>
          </cell>
          <cell r="M25714">
            <v>1179654.3</v>
          </cell>
          <cell r="N25714">
            <v>3335225.07</v>
          </cell>
          <cell r="O25714">
            <v>0</v>
          </cell>
          <cell r="P25714">
            <v>4514879.37</v>
          </cell>
          <cell r="Q25714">
            <v>0</v>
          </cell>
          <cell r="R25714">
            <v>3028022.77</v>
          </cell>
          <cell r="S25714">
            <v>295319.2</v>
          </cell>
          <cell r="T25714">
            <v>396318.5</v>
          </cell>
          <cell r="U25714">
            <v>960747.99999999988</v>
          </cell>
          <cell r="V25714">
            <v>1786824.4</v>
          </cell>
          <cell r="W25714">
            <v>13395982.120000001</v>
          </cell>
          <cell r="X25714">
            <v>1039419.7500000001</v>
          </cell>
          <cell r="Y25714">
            <v>627325.30000000005</v>
          </cell>
          <cell r="Z25714">
            <v>590944.65</v>
          </cell>
          <cell r="AA25714">
            <v>0</v>
          </cell>
          <cell r="AB25714">
            <v>0</v>
          </cell>
        </row>
        <row r="25720">
          <cell r="E25720">
            <v>0</v>
          </cell>
          <cell r="F25720">
            <v>0</v>
          </cell>
          <cell r="G25720">
            <v>0</v>
          </cell>
          <cell r="H25720">
            <v>0</v>
          </cell>
          <cell r="I25720">
            <v>0</v>
          </cell>
          <cell r="J25720">
            <v>0</v>
          </cell>
          <cell r="K25720">
            <v>0</v>
          </cell>
          <cell r="L25720">
            <v>0</v>
          </cell>
          <cell r="M25720">
            <v>0</v>
          </cell>
          <cell r="N25720">
            <v>0</v>
          </cell>
          <cell r="O25720">
            <v>0</v>
          </cell>
          <cell r="P25720">
            <v>0</v>
          </cell>
          <cell r="Q25720">
            <v>0</v>
          </cell>
          <cell r="R25720">
            <v>0</v>
          </cell>
          <cell r="S25720">
            <v>0</v>
          </cell>
          <cell r="T25720">
            <v>0</v>
          </cell>
          <cell r="U25720">
            <v>0</v>
          </cell>
          <cell r="V25720">
            <v>0</v>
          </cell>
          <cell r="W25720">
            <v>0</v>
          </cell>
          <cell r="X25720">
            <v>0</v>
          </cell>
          <cell r="Y25720">
            <v>0</v>
          </cell>
          <cell r="Z25720">
            <v>0</v>
          </cell>
          <cell r="AA25720">
            <v>0</v>
          </cell>
          <cell r="AB25720">
            <v>0</v>
          </cell>
        </row>
        <row r="25749">
          <cell r="E25749">
            <v>0</v>
          </cell>
          <cell r="F25749">
            <v>0</v>
          </cell>
          <cell r="G25749">
            <v>0</v>
          </cell>
          <cell r="H25749">
            <v>0</v>
          </cell>
          <cell r="I25749">
            <v>0</v>
          </cell>
          <cell r="J25749">
            <v>0</v>
          </cell>
          <cell r="K25749">
            <v>0</v>
          </cell>
          <cell r="L25749">
            <v>0</v>
          </cell>
          <cell r="M25749">
            <v>0</v>
          </cell>
          <cell r="N25749">
            <v>0</v>
          </cell>
          <cell r="O25749">
            <v>0</v>
          </cell>
          <cell r="P25749">
            <v>0</v>
          </cell>
          <cell r="Q25749">
            <v>0</v>
          </cell>
          <cell r="R25749">
            <v>0</v>
          </cell>
          <cell r="S25749">
            <v>0</v>
          </cell>
          <cell r="T25749">
            <v>0</v>
          </cell>
          <cell r="U25749">
            <v>0</v>
          </cell>
          <cell r="V25749">
            <v>0</v>
          </cell>
          <cell r="W25749">
            <v>0</v>
          </cell>
          <cell r="X25749">
            <v>0</v>
          </cell>
          <cell r="Y25749">
            <v>0</v>
          </cell>
          <cell r="Z25749">
            <v>0</v>
          </cell>
          <cell r="AA25749">
            <v>0</v>
          </cell>
          <cell r="AB25749">
            <v>0</v>
          </cell>
        </row>
        <row r="25753">
          <cell r="E25753">
            <v>0</v>
          </cell>
          <cell r="F25753">
            <v>0</v>
          </cell>
          <cell r="G25753">
            <v>0</v>
          </cell>
          <cell r="H25753">
            <v>0</v>
          </cell>
          <cell r="I25753">
            <v>0</v>
          </cell>
          <cell r="J25753">
            <v>0</v>
          </cell>
          <cell r="K25753">
            <v>0</v>
          </cell>
          <cell r="P25753">
            <v>0</v>
          </cell>
          <cell r="Q25753">
            <v>0</v>
          </cell>
          <cell r="R25753">
            <v>0</v>
          </cell>
          <cell r="S25753">
            <v>0</v>
          </cell>
          <cell r="T25753">
            <v>0</v>
          </cell>
          <cell r="U25753">
            <v>0</v>
          </cell>
          <cell r="V25753">
            <v>0</v>
          </cell>
          <cell r="W25753">
            <v>0</v>
          </cell>
          <cell r="X25753">
            <v>0</v>
          </cell>
          <cell r="Y25753">
            <v>0</v>
          </cell>
          <cell r="Z25753">
            <v>0</v>
          </cell>
          <cell r="AA25753">
            <v>0</v>
          </cell>
          <cell r="AB25753">
            <v>0</v>
          </cell>
        </row>
        <row r="25813">
          <cell r="E25813">
            <v>2092740</v>
          </cell>
          <cell r="H25813">
            <v>418120.11</v>
          </cell>
          <cell r="I25813">
            <v>270228.90000000002</v>
          </cell>
          <cell r="J25813">
            <v>373341.27</v>
          </cell>
          <cell r="K25813">
            <v>131743</v>
          </cell>
          <cell r="L25813">
            <v>0</v>
          </cell>
          <cell r="M25813">
            <v>0</v>
          </cell>
          <cell r="N25813">
            <v>0</v>
          </cell>
          <cell r="O25813">
            <v>0</v>
          </cell>
          <cell r="P25813">
            <v>0</v>
          </cell>
          <cell r="Q25813">
            <v>0</v>
          </cell>
          <cell r="R25813">
            <v>276207.57</v>
          </cell>
          <cell r="S25813">
            <v>141912.54</v>
          </cell>
          <cell r="T25813">
            <v>38844.9</v>
          </cell>
          <cell r="U25813">
            <v>115692</v>
          </cell>
          <cell r="V25813">
            <v>115692</v>
          </cell>
          <cell r="W25813">
            <v>0</v>
          </cell>
          <cell r="X25813">
            <v>241384</v>
          </cell>
          <cell r="Y25813">
            <v>131957.26999999999</v>
          </cell>
          <cell r="Z25813">
            <v>131743</v>
          </cell>
          <cell r="AA25813">
            <v>0</v>
          </cell>
          <cell r="AB25813">
            <v>0</v>
          </cell>
        </row>
        <row r="25889">
          <cell r="E25889">
            <v>750260</v>
          </cell>
          <cell r="H25889">
            <v>137150.38</v>
          </cell>
          <cell r="I25889">
            <v>30268</v>
          </cell>
          <cell r="J25889">
            <v>36722.479999999996</v>
          </cell>
          <cell r="K25889">
            <v>137927.21</v>
          </cell>
          <cell r="L25889">
            <v>0</v>
          </cell>
          <cell r="M25889">
            <v>0</v>
          </cell>
          <cell r="N25889">
            <v>0</v>
          </cell>
          <cell r="O25889">
            <v>0</v>
          </cell>
          <cell r="P25889">
            <v>0</v>
          </cell>
          <cell r="Q25889">
            <v>0</v>
          </cell>
          <cell r="R25889">
            <v>29998</v>
          </cell>
          <cell r="S25889">
            <v>107152.38</v>
          </cell>
          <cell r="T25889">
            <v>29569</v>
          </cell>
          <cell r="U25889">
            <v>0</v>
          </cell>
          <cell r="V25889">
            <v>699</v>
          </cell>
          <cell r="W25889">
            <v>0</v>
          </cell>
          <cell r="X25889">
            <v>32831.479999999996</v>
          </cell>
          <cell r="Y25889">
            <v>3891</v>
          </cell>
          <cell r="Z25889">
            <v>137927.21</v>
          </cell>
          <cell r="AA25889">
            <v>0</v>
          </cell>
          <cell r="AB25889">
            <v>0</v>
          </cell>
        </row>
        <row r="25895">
          <cell r="E25895">
            <v>0</v>
          </cell>
          <cell r="H25895">
            <v>0</v>
          </cell>
          <cell r="I25895">
            <v>0</v>
          </cell>
          <cell r="J25895">
            <v>0</v>
          </cell>
          <cell r="K25895">
            <v>0</v>
          </cell>
          <cell r="L25895">
            <v>0</v>
          </cell>
          <cell r="M25895">
            <v>0</v>
          </cell>
          <cell r="N25895">
            <v>0</v>
          </cell>
          <cell r="O25895">
            <v>0</v>
          </cell>
          <cell r="P25895">
            <v>0</v>
          </cell>
          <cell r="Q25895">
            <v>0</v>
          </cell>
          <cell r="R25895">
            <v>0</v>
          </cell>
          <cell r="S25895">
            <v>0</v>
          </cell>
          <cell r="T25895">
            <v>0</v>
          </cell>
          <cell r="U25895">
            <v>0</v>
          </cell>
          <cell r="V25895">
            <v>0</v>
          </cell>
          <cell r="W25895">
            <v>0</v>
          </cell>
          <cell r="X25895">
            <v>0</v>
          </cell>
          <cell r="Y25895">
            <v>0</v>
          </cell>
          <cell r="Z25895">
            <v>0</v>
          </cell>
          <cell r="AA25895">
            <v>0</v>
          </cell>
          <cell r="AB25895">
            <v>0</v>
          </cell>
        </row>
        <row r="25924">
          <cell r="E25924">
            <v>0</v>
          </cell>
          <cell r="H25924">
            <v>0</v>
          </cell>
          <cell r="I25924">
            <v>0</v>
          </cell>
          <cell r="J25924">
            <v>0</v>
          </cell>
          <cell r="K25924">
            <v>0</v>
          </cell>
          <cell r="L25924">
            <v>0</v>
          </cell>
          <cell r="M25924">
            <v>0</v>
          </cell>
          <cell r="N25924">
            <v>0</v>
          </cell>
          <cell r="O25924">
            <v>0</v>
          </cell>
          <cell r="P25924">
            <v>0</v>
          </cell>
          <cell r="Q25924">
            <v>0</v>
          </cell>
          <cell r="R25924">
            <v>0</v>
          </cell>
          <cell r="S25924">
            <v>0</v>
          </cell>
          <cell r="T25924">
            <v>0</v>
          </cell>
          <cell r="U25924">
            <v>0</v>
          </cell>
          <cell r="V25924">
            <v>0</v>
          </cell>
          <cell r="W25924">
            <v>0</v>
          </cell>
          <cell r="X25924">
            <v>0</v>
          </cell>
          <cell r="Y25924">
            <v>0</v>
          </cell>
          <cell r="Z25924">
            <v>0</v>
          </cell>
          <cell r="AA25924">
            <v>0</v>
          </cell>
          <cell r="AB25924">
            <v>0</v>
          </cell>
        </row>
        <row r="25928">
          <cell r="E25928">
            <v>0</v>
          </cell>
          <cell r="H25928">
            <v>0</v>
          </cell>
          <cell r="I25928">
            <v>0</v>
          </cell>
          <cell r="J25928">
            <v>0</v>
          </cell>
          <cell r="K25928">
            <v>0</v>
          </cell>
          <cell r="P25928">
            <v>0</v>
          </cell>
          <cell r="Q25928">
            <v>0</v>
          </cell>
          <cell r="R25928">
            <v>0</v>
          </cell>
          <cell r="S25928">
            <v>0</v>
          </cell>
          <cell r="T25928">
            <v>0</v>
          </cell>
          <cell r="U25928">
            <v>0</v>
          </cell>
          <cell r="V25928">
            <v>0</v>
          </cell>
          <cell r="W25928">
            <v>0</v>
          </cell>
          <cell r="X25928">
            <v>0</v>
          </cell>
          <cell r="Y25928">
            <v>0</v>
          </cell>
          <cell r="Z25928">
            <v>0</v>
          </cell>
          <cell r="AA25928">
            <v>0</v>
          </cell>
          <cell r="AB25928">
            <v>0</v>
          </cell>
        </row>
        <row r="25988">
          <cell r="E25988">
            <v>2092740</v>
          </cell>
          <cell r="H25988">
            <v>530463.57999999996</v>
          </cell>
          <cell r="I25988">
            <v>669882.5</v>
          </cell>
          <cell r="J25988">
            <v>565185</v>
          </cell>
          <cell r="K25988">
            <v>188395</v>
          </cell>
          <cell r="L25988">
            <v>0</v>
          </cell>
          <cell r="M25988">
            <v>0</v>
          </cell>
          <cell r="N25988">
            <v>0</v>
          </cell>
          <cell r="O25988">
            <v>0</v>
          </cell>
          <cell r="P25988">
            <v>0</v>
          </cell>
          <cell r="Q25988">
            <v>0</v>
          </cell>
          <cell r="R25988">
            <v>418800.12</v>
          </cell>
          <cell r="S25988">
            <v>111663.45999999996</v>
          </cell>
          <cell r="T25988">
            <v>188395</v>
          </cell>
          <cell r="U25988">
            <v>188395</v>
          </cell>
          <cell r="V25988">
            <v>293092.5</v>
          </cell>
          <cell r="W25988">
            <v>272145</v>
          </cell>
          <cell r="X25988">
            <v>188395</v>
          </cell>
          <cell r="Y25988">
            <v>104645</v>
          </cell>
          <cell r="Z25988">
            <v>188395</v>
          </cell>
          <cell r="AA25988">
            <v>0</v>
          </cell>
          <cell r="AB25988">
            <v>0</v>
          </cell>
        </row>
        <row r="26064">
          <cell r="E26064">
            <v>750260</v>
          </cell>
          <cell r="H26064">
            <v>161089.85</v>
          </cell>
          <cell r="I26064">
            <v>249804.88</v>
          </cell>
          <cell r="J26064">
            <v>71653.48</v>
          </cell>
          <cell r="K26064">
            <v>42559.57</v>
          </cell>
          <cell r="L26064">
            <v>0</v>
          </cell>
          <cell r="M26064">
            <v>0</v>
          </cell>
          <cell r="N26064">
            <v>0</v>
          </cell>
          <cell r="O26064">
            <v>0</v>
          </cell>
          <cell r="P26064">
            <v>0</v>
          </cell>
          <cell r="Q26064">
            <v>0</v>
          </cell>
          <cell r="R26064">
            <v>53253.89</v>
          </cell>
          <cell r="S26064">
            <v>107835.95999999999</v>
          </cell>
          <cell r="T26064">
            <v>21540.38</v>
          </cell>
          <cell r="U26064">
            <v>136031.5</v>
          </cell>
          <cell r="V26064">
            <v>92233</v>
          </cell>
          <cell r="W26064">
            <v>24122.7</v>
          </cell>
          <cell r="X26064">
            <v>23713.440000000002</v>
          </cell>
          <cell r="Y26064">
            <v>23817.34</v>
          </cell>
          <cell r="Z26064">
            <v>42559.57</v>
          </cell>
          <cell r="AA26064">
            <v>0</v>
          </cell>
          <cell r="AB26064">
            <v>0</v>
          </cell>
        </row>
        <row r="26070">
          <cell r="E26070">
            <v>0</v>
          </cell>
          <cell r="H26070">
            <v>0</v>
          </cell>
          <cell r="I26070">
            <v>0</v>
          </cell>
          <cell r="J26070">
            <v>0</v>
          </cell>
          <cell r="K26070">
            <v>0</v>
          </cell>
          <cell r="L26070">
            <v>0</v>
          </cell>
          <cell r="M26070">
            <v>0</v>
          </cell>
          <cell r="N26070">
            <v>0</v>
          </cell>
          <cell r="O26070">
            <v>0</v>
          </cell>
          <cell r="P26070">
            <v>0</v>
          </cell>
          <cell r="Q26070">
            <v>0</v>
          </cell>
          <cell r="R26070">
            <v>0</v>
          </cell>
          <cell r="S26070">
            <v>0</v>
          </cell>
          <cell r="T26070">
            <v>0</v>
          </cell>
          <cell r="U26070">
            <v>0</v>
          </cell>
          <cell r="V26070">
            <v>0</v>
          </cell>
          <cell r="W26070">
            <v>0</v>
          </cell>
          <cell r="X26070">
            <v>0</v>
          </cell>
          <cell r="Y26070">
            <v>0</v>
          </cell>
          <cell r="Z26070">
            <v>0</v>
          </cell>
          <cell r="AA26070">
            <v>0</v>
          </cell>
          <cell r="AB26070">
            <v>0</v>
          </cell>
        </row>
        <row r="26099">
          <cell r="E26099">
            <v>0</v>
          </cell>
          <cell r="H26099">
            <v>0</v>
          </cell>
          <cell r="I26099">
            <v>0</v>
          </cell>
          <cell r="J26099">
            <v>0</v>
          </cell>
          <cell r="K26099">
            <v>0</v>
          </cell>
          <cell r="L26099">
            <v>0</v>
          </cell>
          <cell r="M26099">
            <v>0</v>
          </cell>
          <cell r="N26099">
            <v>0</v>
          </cell>
          <cell r="O26099">
            <v>0</v>
          </cell>
          <cell r="P26099">
            <v>0</v>
          </cell>
          <cell r="Q26099">
            <v>0</v>
          </cell>
          <cell r="R26099">
            <v>0</v>
          </cell>
          <cell r="S26099">
            <v>0</v>
          </cell>
          <cell r="T26099">
            <v>0</v>
          </cell>
          <cell r="U26099">
            <v>0</v>
          </cell>
          <cell r="V26099">
            <v>0</v>
          </cell>
          <cell r="W26099">
            <v>0</v>
          </cell>
          <cell r="X26099">
            <v>0</v>
          </cell>
          <cell r="Y26099">
            <v>0</v>
          </cell>
          <cell r="Z26099">
            <v>0</v>
          </cell>
          <cell r="AA26099">
            <v>0</v>
          </cell>
          <cell r="AB26099">
            <v>0</v>
          </cell>
        </row>
        <row r="26103">
          <cell r="E26103">
            <v>0</v>
          </cell>
          <cell r="H26103">
            <v>0</v>
          </cell>
          <cell r="I26103">
            <v>0</v>
          </cell>
          <cell r="J26103">
            <v>0</v>
          </cell>
          <cell r="K26103">
            <v>0</v>
          </cell>
          <cell r="P26103">
            <v>0</v>
          </cell>
          <cell r="Q26103">
            <v>0</v>
          </cell>
          <cell r="R26103">
            <v>0</v>
          </cell>
          <cell r="S26103">
            <v>0</v>
          </cell>
          <cell r="T26103">
            <v>0</v>
          </cell>
          <cell r="U26103">
            <v>0</v>
          </cell>
          <cell r="V26103">
            <v>0</v>
          </cell>
          <cell r="W26103">
            <v>0</v>
          </cell>
          <cell r="X26103">
            <v>0</v>
          </cell>
          <cell r="Y26103">
            <v>0</v>
          </cell>
          <cell r="Z26103">
            <v>0</v>
          </cell>
          <cell r="AA26103">
            <v>0</v>
          </cell>
          <cell r="AB26103">
            <v>0</v>
          </cell>
        </row>
        <row r="26163">
          <cell r="E26163">
            <v>2092740</v>
          </cell>
          <cell r="H26163">
            <v>483350.63</v>
          </cell>
          <cell r="I26163">
            <v>330735.7300000001</v>
          </cell>
          <cell r="J26163">
            <v>384078.24</v>
          </cell>
          <cell r="K26163">
            <v>133457</v>
          </cell>
          <cell r="L26163">
            <v>0</v>
          </cell>
          <cell r="M26163">
            <v>0</v>
          </cell>
          <cell r="N26163">
            <v>0</v>
          </cell>
          <cell r="O26163">
            <v>0</v>
          </cell>
          <cell r="P26163">
            <v>0</v>
          </cell>
          <cell r="Q26163">
            <v>0</v>
          </cell>
          <cell r="R26163">
            <v>480073.55</v>
          </cell>
          <cell r="S26163">
            <v>3277.08</v>
          </cell>
          <cell r="T26163">
            <v>565185</v>
          </cell>
          <cell r="U26163">
            <v>80871.5</v>
          </cell>
          <cell r="V26163">
            <v>-315320.7699999999</v>
          </cell>
          <cell r="W26163">
            <v>55273.859999999986</v>
          </cell>
          <cell r="X26163">
            <v>195347.20999999996</v>
          </cell>
          <cell r="Y26163">
            <v>133457.17000000001</v>
          </cell>
          <cell r="Z26163">
            <v>133457</v>
          </cell>
          <cell r="AA26163">
            <v>0</v>
          </cell>
          <cell r="AB26163">
            <v>0</v>
          </cell>
        </row>
        <row r="26239">
          <cell r="E26239">
            <v>858260</v>
          </cell>
          <cell r="H26239">
            <v>174904.7</v>
          </cell>
          <cell r="I26239">
            <v>147096.12</v>
          </cell>
          <cell r="J26239">
            <v>316880.18</v>
          </cell>
          <cell r="K26239">
            <v>133925.02000000002</v>
          </cell>
          <cell r="L26239">
            <v>0</v>
          </cell>
          <cell r="M26239">
            <v>0</v>
          </cell>
          <cell r="N26239">
            <v>0</v>
          </cell>
          <cell r="O26239">
            <v>0</v>
          </cell>
          <cell r="P26239">
            <v>0</v>
          </cell>
          <cell r="Q26239">
            <v>0</v>
          </cell>
          <cell r="R26239">
            <v>40695.240000000005</v>
          </cell>
          <cell r="S26239">
            <v>134209.46</v>
          </cell>
          <cell r="T26239">
            <v>42200.76</v>
          </cell>
          <cell r="U26239">
            <v>20398.599999999999</v>
          </cell>
          <cell r="V26239">
            <v>84496.76</v>
          </cell>
          <cell r="W26239">
            <v>55866.5</v>
          </cell>
          <cell r="X26239">
            <v>81059.399999999994</v>
          </cell>
          <cell r="Y26239">
            <v>179954.28</v>
          </cell>
          <cell r="Z26239">
            <v>133925.02000000002</v>
          </cell>
          <cell r="AA26239">
            <v>0</v>
          </cell>
          <cell r="AB26239">
            <v>0</v>
          </cell>
        </row>
        <row r="26245">
          <cell r="E26245">
            <v>0</v>
          </cell>
          <cell r="H26245">
            <v>0</v>
          </cell>
          <cell r="I26245">
            <v>0</v>
          </cell>
          <cell r="J26245">
            <v>0</v>
          </cell>
          <cell r="K26245">
            <v>0</v>
          </cell>
          <cell r="L26245">
            <v>0</v>
          </cell>
          <cell r="M26245">
            <v>0</v>
          </cell>
          <cell r="N26245">
            <v>0</v>
          </cell>
          <cell r="O26245">
            <v>0</v>
          </cell>
          <cell r="P26245">
            <v>0</v>
          </cell>
          <cell r="Q26245">
            <v>0</v>
          </cell>
          <cell r="R26245">
            <v>0</v>
          </cell>
          <cell r="S26245">
            <v>0</v>
          </cell>
          <cell r="T26245">
            <v>0</v>
          </cell>
          <cell r="U26245">
            <v>0</v>
          </cell>
          <cell r="V26245">
            <v>0</v>
          </cell>
          <cell r="W26245">
            <v>0</v>
          </cell>
          <cell r="X26245">
            <v>0</v>
          </cell>
          <cell r="Y26245">
            <v>0</v>
          </cell>
          <cell r="Z26245">
            <v>0</v>
          </cell>
          <cell r="AA26245">
            <v>0</v>
          </cell>
          <cell r="AB26245">
            <v>0</v>
          </cell>
        </row>
        <row r="26274">
          <cell r="E26274">
            <v>0</v>
          </cell>
          <cell r="H26274">
            <v>0</v>
          </cell>
          <cell r="I26274">
            <v>0</v>
          </cell>
          <cell r="J26274">
            <v>0</v>
          </cell>
          <cell r="K26274">
            <v>0</v>
          </cell>
          <cell r="L26274">
            <v>0</v>
          </cell>
          <cell r="M26274">
            <v>0</v>
          </cell>
          <cell r="N26274">
            <v>0</v>
          </cell>
          <cell r="O26274">
            <v>0</v>
          </cell>
          <cell r="P26274">
            <v>0</v>
          </cell>
          <cell r="Q26274">
            <v>0</v>
          </cell>
          <cell r="R26274">
            <v>0</v>
          </cell>
          <cell r="S26274">
            <v>0</v>
          </cell>
          <cell r="T26274">
            <v>0</v>
          </cell>
          <cell r="U26274">
            <v>0</v>
          </cell>
          <cell r="V26274">
            <v>0</v>
          </cell>
          <cell r="W26274">
            <v>0</v>
          </cell>
          <cell r="X26274">
            <v>0</v>
          </cell>
          <cell r="Y26274">
            <v>0</v>
          </cell>
          <cell r="Z26274">
            <v>0</v>
          </cell>
          <cell r="AA26274">
            <v>0</v>
          </cell>
          <cell r="AB26274">
            <v>0</v>
          </cell>
        </row>
        <row r="26278">
          <cell r="E26278">
            <v>0</v>
          </cell>
          <cell r="H26278">
            <v>0</v>
          </cell>
          <cell r="I26278">
            <v>0</v>
          </cell>
          <cell r="J26278">
            <v>0</v>
          </cell>
          <cell r="K26278">
            <v>0</v>
          </cell>
          <cell r="P26278">
            <v>0</v>
          </cell>
          <cell r="Q26278">
            <v>0</v>
          </cell>
          <cell r="R26278">
            <v>0</v>
          </cell>
          <cell r="S26278">
            <v>0</v>
          </cell>
          <cell r="T26278">
            <v>0</v>
          </cell>
          <cell r="U26278">
            <v>0</v>
          </cell>
          <cell r="V26278">
            <v>0</v>
          </cell>
          <cell r="W26278">
            <v>0</v>
          </cell>
          <cell r="X26278">
            <v>0</v>
          </cell>
          <cell r="Y26278">
            <v>0</v>
          </cell>
          <cell r="Z26278">
            <v>0</v>
          </cell>
          <cell r="AA26278">
            <v>0</v>
          </cell>
          <cell r="AB26278">
            <v>0</v>
          </cell>
        </row>
        <row r="26338">
          <cell r="E26338">
            <v>2092740</v>
          </cell>
          <cell r="H26338">
            <v>483473.76</v>
          </cell>
          <cell r="I26338">
            <v>523185</v>
          </cell>
          <cell r="J26338">
            <v>415555</v>
          </cell>
          <cell r="K26338">
            <v>131743</v>
          </cell>
          <cell r="L26338">
            <v>0</v>
          </cell>
          <cell r="M26338">
            <v>0</v>
          </cell>
          <cell r="N26338">
            <v>0</v>
          </cell>
          <cell r="O26338">
            <v>0</v>
          </cell>
          <cell r="P26338">
            <v>0</v>
          </cell>
          <cell r="Q26338">
            <v>0</v>
          </cell>
          <cell r="R26338">
            <v>308378.76</v>
          </cell>
          <cell r="S26338">
            <v>175095</v>
          </cell>
          <cell r="T26338">
            <v>174395</v>
          </cell>
          <cell r="U26338">
            <v>174395</v>
          </cell>
          <cell r="V26338">
            <v>174395</v>
          </cell>
          <cell r="W26338">
            <v>131743</v>
          </cell>
          <cell r="X26338">
            <v>152069</v>
          </cell>
          <cell r="Y26338">
            <v>131743</v>
          </cell>
          <cell r="Z26338">
            <v>131743</v>
          </cell>
          <cell r="AA26338">
            <v>0</v>
          </cell>
          <cell r="AB26338">
            <v>0</v>
          </cell>
        </row>
        <row r="26414">
          <cell r="E26414">
            <v>750260</v>
          </cell>
          <cell r="H26414">
            <v>367177.72</v>
          </cell>
          <cell r="I26414">
            <v>170469.54</v>
          </cell>
          <cell r="J26414">
            <v>50088.84</v>
          </cell>
          <cell r="K26414">
            <v>83218.09</v>
          </cell>
          <cell r="L26414">
            <v>0</v>
          </cell>
          <cell r="M26414">
            <v>0</v>
          </cell>
          <cell r="N26414">
            <v>0</v>
          </cell>
          <cell r="O26414">
            <v>0</v>
          </cell>
          <cell r="P26414">
            <v>0</v>
          </cell>
          <cell r="Q26414">
            <v>0</v>
          </cell>
          <cell r="R26414">
            <v>145373.46</v>
          </cell>
          <cell r="S26414">
            <v>221804.26</v>
          </cell>
          <cell r="T26414">
            <v>43638.210000000006</v>
          </cell>
          <cell r="U26414">
            <v>16616.28</v>
          </cell>
          <cell r="V26414">
            <v>110215.05</v>
          </cell>
          <cell r="W26414">
            <v>1588.92</v>
          </cell>
          <cell r="X26414">
            <v>5799.18</v>
          </cell>
          <cell r="Y26414">
            <v>42700.74</v>
          </cell>
          <cell r="Z26414">
            <v>83218.09</v>
          </cell>
          <cell r="AA26414">
            <v>0</v>
          </cell>
          <cell r="AB26414">
            <v>0</v>
          </cell>
        </row>
        <row r="26420">
          <cell r="E26420">
            <v>0</v>
          </cell>
          <cell r="H26420">
            <v>0</v>
          </cell>
          <cell r="I26420">
            <v>0</v>
          </cell>
          <cell r="J26420">
            <v>0</v>
          </cell>
          <cell r="K26420">
            <v>0</v>
          </cell>
          <cell r="L26420">
            <v>0</v>
          </cell>
          <cell r="M26420">
            <v>0</v>
          </cell>
          <cell r="N26420">
            <v>0</v>
          </cell>
          <cell r="O26420">
            <v>0</v>
          </cell>
          <cell r="P26420">
            <v>0</v>
          </cell>
          <cell r="Q26420">
            <v>0</v>
          </cell>
          <cell r="R26420">
            <v>0</v>
          </cell>
          <cell r="S26420">
            <v>0</v>
          </cell>
          <cell r="T26420">
            <v>0</v>
          </cell>
          <cell r="U26420">
            <v>0</v>
          </cell>
          <cell r="V26420">
            <v>0</v>
          </cell>
          <cell r="W26420">
            <v>0</v>
          </cell>
          <cell r="X26420">
            <v>0</v>
          </cell>
          <cell r="Y26420">
            <v>0</v>
          </cell>
          <cell r="Z26420">
            <v>0</v>
          </cell>
          <cell r="AA26420">
            <v>0</v>
          </cell>
          <cell r="AB26420">
            <v>0</v>
          </cell>
        </row>
        <row r="26449">
          <cell r="E26449">
            <v>0</v>
          </cell>
          <cell r="H26449">
            <v>0</v>
          </cell>
          <cell r="I26449">
            <v>0</v>
          </cell>
          <cell r="J26449">
            <v>0</v>
          </cell>
          <cell r="K26449">
            <v>0</v>
          </cell>
          <cell r="L26449">
            <v>0</v>
          </cell>
          <cell r="M26449">
            <v>0</v>
          </cell>
          <cell r="N26449">
            <v>0</v>
          </cell>
          <cell r="O26449">
            <v>0</v>
          </cell>
          <cell r="P26449">
            <v>0</v>
          </cell>
          <cell r="Q26449">
            <v>0</v>
          </cell>
          <cell r="R26449">
            <v>0</v>
          </cell>
          <cell r="S26449">
            <v>0</v>
          </cell>
          <cell r="T26449">
            <v>0</v>
          </cell>
          <cell r="U26449">
            <v>0</v>
          </cell>
          <cell r="V26449">
            <v>0</v>
          </cell>
          <cell r="W26449">
            <v>0</v>
          </cell>
          <cell r="X26449">
            <v>0</v>
          </cell>
          <cell r="Y26449">
            <v>0</v>
          </cell>
          <cell r="Z26449">
            <v>0</v>
          </cell>
          <cell r="AA26449">
            <v>0</v>
          </cell>
          <cell r="AB26449">
            <v>0</v>
          </cell>
        </row>
        <row r="26453">
          <cell r="E26453">
            <v>0</v>
          </cell>
          <cell r="H26453">
            <v>0</v>
          </cell>
          <cell r="I26453">
            <v>0</v>
          </cell>
          <cell r="J26453">
            <v>0</v>
          </cell>
          <cell r="K26453">
            <v>0</v>
          </cell>
          <cell r="P26453">
            <v>0</v>
          </cell>
          <cell r="Q26453">
            <v>0</v>
          </cell>
          <cell r="R26453">
            <v>0</v>
          </cell>
          <cell r="S26453">
            <v>0</v>
          </cell>
          <cell r="T26453">
            <v>0</v>
          </cell>
          <cell r="U26453">
            <v>0</v>
          </cell>
          <cell r="V26453">
            <v>0</v>
          </cell>
          <cell r="W26453">
            <v>0</v>
          </cell>
          <cell r="X26453">
            <v>0</v>
          </cell>
          <cell r="Y26453">
            <v>0</v>
          </cell>
          <cell r="Z26453">
            <v>0</v>
          </cell>
          <cell r="AA26453">
            <v>0</v>
          </cell>
          <cell r="AB26453">
            <v>0</v>
          </cell>
        </row>
        <row r="26513">
          <cell r="E26513">
            <v>2092740</v>
          </cell>
          <cell r="H26513">
            <v>493680.94</v>
          </cell>
          <cell r="I26513">
            <v>444749.07999999996</v>
          </cell>
          <cell r="J26513">
            <v>400852.07999999996</v>
          </cell>
          <cell r="K26513">
            <v>131743</v>
          </cell>
          <cell r="L26513">
            <v>0</v>
          </cell>
          <cell r="M26513">
            <v>0</v>
          </cell>
          <cell r="N26513">
            <v>0</v>
          </cell>
          <cell r="O26513">
            <v>0</v>
          </cell>
          <cell r="P26513">
            <v>0</v>
          </cell>
          <cell r="Q26513">
            <v>0</v>
          </cell>
          <cell r="R26513">
            <v>319285.94</v>
          </cell>
          <cell r="S26513">
            <v>174395</v>
          </cell>
          <cell r="T26513">
            <v>165886.59</v>
          </cell>
          <cell r="U26513">
            <v>147119.49</v>
          </cell>
          <cell r="V26513">
            <v>131743</v>
          </cell>
          <cell r="W26513">
            <v>137366.07999999999</v>
          </cell>
          <cell r="X26513">
            <v>131743</v>
          </cell>
          <cell r="Y26513">
            <v>131743</v>
          </cell>
          <cell r="Z26513">
            <v>131743</v>
          </cell>
          <cell r="AA26513">
            <v>0</v>
          </cell>
          <cell r="AB26513">
            <v>0</v>
          </cell>
        </row>
        <row r="26589">
          <cell r="E26589">
            <v>745260</v>
          </cell>
          <cell r="H26589">
            <v>96662.080000000002</v>
          </cell>
          <cell r="I26589">
            <v>286438.06999999995</v>
          </cell>
          <cell r="J26589">
            <v>115862.54</v>
          </cell>
          <cell r="K26589">
            <v>68356.66</v>
          </cell>
          <cell r="L26589">
            <v>0</v>
          </cell>
          <cell r="M26589">
            <v>0</v>
          </cell>
          <cell r="N26589">
            <v>0</v>
          </cell>
          <cell r="O26589">
            <v>0</v>
          </cell>
          <cell r="P26589">
            <v>0</v>
          </cell>
          <cell r="Q26589">
            <v>0</v>
          </cell>
          <cell r="R26589">
            <v>8100</v>
          </cell>
          <cell r="S26589">
            <v>88562.08</v>
          </cell>
          <cell r="T26589">
            <v>104543.15</v>
          </cell>
          <cell r="U26589">
            <v>162401.59</v>
          </cell>
          <cell r="V26589">
            <v>19493.330000000002</v>
          </cell>
          <cell r="W26589">
            <v>8884.5</v>
          </cell>
          <cell r="X26589">
            <v>103560.54</v>
          </cell>
          <cell r="Y26589">
            <v>3417.5</v>
          </cell>
          <cell r="Z26589">
            <v>68356.66</v>
          </cell>
          <cell r="AA26589">
            <v>0</v>
          </cell>
          <cell r="AB26589">
            <v>0</v>
          </cell>
        </row>
        <row r="26595">
          <cell r="E26595">
            <v>0</v>
          </cell>
          <cell r="H26595">
            <v>0</v>
          </cell>
          <cell r="I26595">
            <v>0</v>
          </cell>
          <cell r="J26595">
            <v>0</v>
          </cell>
          <cell r="K26595">
            <v>0</v>
          </cell>
          <cell r="L26595">
            <v>0</v>
          </cell>
          <cell r="M26595">
            <v>0</v>
          </cell>
          <cell r="N26595">
            <v>0</v>
          </cell>
          <cell r="O26595">
            <v>0</v>
          </cell>
          <cell r="P26595">
            <v>0</v>
          </cell>
          <cell r="Q26595">
            <v>0</v>
          </cell>
          <cell r="R26595">
            <v>0</v>
          </cell>
          <cell r="S26595">
            <v>0</v>
          </cell>
          <cell r="T26595">
            <v>0</v>
          </cell>
          <cell r="U26595">
            <v>0</v>
          </cell>
          <cell r="V26595">
            <v>0</v>
          </cell>
          <cell r="W26595">
            <v>0</v>
          </cell>
          <cell r="X26595">
            <v>0</v>
          </cell>
          <cell r="Y26595">
            <v>0</v>
          </cell>
          <cell r="Z26595">
            <v>0</v>
          </cell>
          <cell r="AA26595">
            <v>0</v>
          </cell>
          <cell r="AB26595">
            <v>0</v>
          </cell>
        </row>
        <row r="26624">
          <cell r="E26624">
            <v>0</v>
          </cell>
          <cell r="H26624">
            <v>0</v>
          </cell>
          <cell r="I26624">
            <v>0</v>
          </cell>
          <cell r="J26624">
            <v>0</v>
          </cell>
          <cell r="K26624">
            <v>0</v>
          </cell>
          <cell r="L26624">
            <v>0</v>
          </cell>
          <cell r="M26624">
            <v>0</v>
          </cell>
          <cell r="N26624">
            <v>0</v>
          </cell>
          <cell r="O26624">
            <v>0</v>
          </cell>
          <cell r="P26624">
            <v>0</v>
          </cell>
          <cell r="Q26624">
            <v>0</v>
          </cell>
          <cell r="R26624">
            <v>0</v>
          </cell>
          <cell r="S26624">
            <v>0</v>
          </cell>
          <cell r="T26624">
            <v>0</v>
          </cell>
          <cell r="U26624">
            <v>0</v>
          </cell>
          <cell r="V26624">
            <v>0</v>
          </cell>
          <cell r="W26624">
            <v>0</v>
          </cell>
          <cell r="X26624">
            <v>0</v>
          </cell>
          <cell r="Y26624">
            <v>0</v>
          </cell>
          <cell r="Z26624">
            <v>0</v>
          </cell>
          <cell r="AA26624">
            <v>0</v>
          </cell>
          <cell r="AB26624">
            <v>0</v>
          </cell>
        </row>
        <row r="26628">
          <cell r="E26628">
            <v>0</v>
          </cell>
          <cell r="H26628">
            <v>0</v>
          </cell>
          <cell r="I26628">
            <v>0</v>
          </cell>
          <cell r="J26628">
            <v>0</v>
          </cell>
          <cell r="K26628">
            <v>0</v>
          </cell>
          <cell r="P26628">
            <v>0</v>
          </cell>
          <cell r="Q26628">
            <v>0</v>
          </cell>
          <cell r="R26628">
            <v>0</v>
          </cell>
          <cell r="S26628">
            <v>0</v>
          </cell>
          <cell r="T26628">
            <v>0</v>
          </cell>
          <cell r="U26628">
            <v>0</v>
          </cell>
          <cell r="V26628">
            <v>0</v>
          </cell>
          <cell r="W26628">
            <v>0</v>
          </cell>
          <cell r="X26628">
            <v>0</v>
          </cell>
          <cell r="Y26628">
            <v>0</v>
          </cell>
          <cell r="Z26628">
            <v>0</v>
          </cell>
          <cell r="AA26628">
            <v>0</v>
          </cell>
          <cell r="AB26628">
            <v>0</v>
          </cell>
        </row>
        <row r="26688">
          <cell r="E26688">
            <v>2092740</v>
          </cell>
          <cell r="H26688">
            <v>628955.93999999994</v>
          </cell>
          <cell r="I26688">
            <v>414532.80000000005</v>
          </cell>
          <cell r="J26688">
            <v>505475.17000000004</v>
          </cell>
          <cell r="K26688">
            <v>174395</v>
          </cell>
          <cell r="L26688">
            <v>0</v>
          </cell>
          <cell r="M26688">
            <v>0</v>
          </cell>
          <cell r="N26688">
            <v>0</v>
          </cell>
          <cell r="O26688">
            <v>0</v>
          </cell>
          <cell r="P26688">
            <v>0</v>
          </cell>
          <cell r="Q26688">
            <v>0</v>
          </cell>
          <cell r="R26688">
            <v>416258.54</v>
          </cell>
          <cell r="S26688">
            <v>212697.4</v>
          </cell>
          <cell r="T26688">
            <v>61462.800000000047</v>
          </cell>
          <cell r="U26688">
            <v>174395</v>
          </cell>
          <cell r="V26688">
            <v>178675</v>
          </cell>
          <cell r="W26688">
            <v>158344</v>
          </cell>
          <cell r="X26688">
            <v>162380.69</v>
          </cell>
          <cell r="Y26688">
            <v>184750.48</v>
          </cell>
          <cell r="Z26688">
            <v>174395</v>
          </cell>
          <cell r="AA26688">
            <v>0</v>
          </cell>
          <cell r="AB26688">
            <v>0</v>
          </cell>
        </row>
        <row r="26764">
          <cell r="E26764">
            <v>738260</v>
          </cell>
          <cell r="H26764">
            <v>79097.05</v>
          </cell>
          <cell r="I26764">
            <v>183471.27</v>
          </cell>
          <cell r="J26764">
            <v>79544</v>
          </cell>
          <cell r="K26764">
            <v>27579</v>
          </cell>
          <cell r="L26764">
            <v>0</v>
          </cell>
          <cell r="M26764">
            <v>0</v>
          </cell>
          <cell r="N26764">
            <v>0</v>
          </cell>
          <cell r="O26764">
            <v>0</v>
          </cell>
          <cell r="P26764">
            <v>0</v>
          </cell>
          <cell r="Q26764">
            <v>0</v>
          </cell>
          <cell r="R26764">
            <v>40450</v>
          </cell>
          <cell r="S26764">
            <v>38647.050000000003</v>
          </cell>
          <cell r="T26764">
            <v>98293.14</v>
          </cell>
          <cell r="U26764">
            <v>52254.36</v>
          </cell>
          <cell r="V26764">
            <v>32923.770000000004</v>
          </cell>
          <cell r="W26764">
            <v>25385.5</v>
          </cell>
          <cell r="X26764">
            <v>12497</v>
          </cell>
          <cell r="Y26764">
            <v>41661.5</v>
          </cell>
          <cell r="Z26764">
            <v>27579</v>
          </cell>
          <cell r="AA26764">
            <v>0</v>
          </cell>
          <cell r="AB26764">
            <v>0</v>
          </cell>
        </row>
        <row r="26770">
          <cell r="E26770">
            <v>0</v>
          </cell>
          <cell r="H26770">
            <v>0</v>
          </cell>
          <cell r="I26770">
            <v>0</v>
          </cell>
          <cell r="J26770">
            <v>0</v>
          </cell>
          <cell r="K26770">
            <v>0</v>
          </cell>
          <cell r="L26770">
            <v>0</v>
          </cell>
          <cell r="M26770">
            <v>0</v>
          </cell>
          <cell r="N26770">
            <v>0</v>
          </cell>
          <cell r="O26770">
            <v>0</v>
          </cell>
          <cell r="P26770">
            <v>0</v>
          </cell>
          <cell r="Q26770">
            <v>0</v>
          </cell>
          <cell r="R26770">
            <v>0</v>
          </cell>
          <cell r="S26770">
            <v>0</v>
          </cell>
          <cell r="T26770">
            <v>0</v>
          </cell>
          <cell r="U26770">
            <v>0</v>
          </cell>
          <cell r="V26770">
            <v>0</v>
          </cell>
          <cell r="W26770">
            <v>0</v>
          </cell>
          <cell r="X26770">
            <v>0</v>
          </cell>
          <cell r="Y26770">
            <v>0</v>
          </cell>
          <cell r="Z26770">
            <v>0</v>
          </cell>
          <cell r="AA26770">
            <v>0</v>
          </cell>
          <cell r="AB26770">
            <v>0</v>
          </cell>
        </row>
        <row r="26799">
          <cell r="E26799">
            <v>0</v>
          </cell>
          <cell r="H26799">
            <v>0</v>
          </cell>
          <cell r="I26799">
            <v>0</v>
          </cell>
          <cell r="J26799">
            <v>0</v>
          </cell>
          <cell r="K26799">
            <v>0</v>
          </cell>
          <cell r="L26799">
            <v>0</v>
          </cell>
          <cell r="M26799">
            <v>0</v>
          </cell>
          <cell r="N26799">
            <v>0</v>
          </cell>
          <cell r="O26799">
            <v>0</v>
          </cell>
          <cell r="P26799">
            <v>0</v>
          </cell>
          <cell r="Q26799">
            <v>0</v>
          </cell>
          <cell r="R26799">
            <v>0</v>
          </cell>
          <cell r="S26799">
            <v>0</v>
          </cell>
          <cell r="T26799">
            <v>0</v>
          </cell>
          <cell r="U26799">
            <v>0</v>
          </cell>
          <cell r="V26799">
            <v>0</v>
          </cell>
          <cell r="W26799">
            <v>0</v>
          </cell>
          <cell r="X26799">
            <v>0</v>
          </cell>
          <cell r="Y26799">
            <v>0</v>
          </cell>
          <cell r="Z26799">
            <v>0</v>
          </cell>
          <cell r="AA26799">
            <v>0</v>
          </cell>
          <cell r="AB26799">
            <v>0</v>
          </cell>
        </row>
        <row r="26803">
          <cell r="E26803">
            <v>0</v>
          </cell>
          <cell r="H26803">
            <v>0</v>
          </cell>
          <cell r="I26803">
            <v>0</v>
          </cell>
          <cell r="J26803">
            <v>0</v>
          </cell>
          <cell r="K26803">
            <v>0</v>
          </cell>
          <cell r="P26803">
            <v>0</v>
          </cell>
          <cell r="Q26803">
            <v>0</v>
          </cell>
          <cell r="R26803">
            <v>0</v>
          </cell>
          <cell r="S26803">
            <v>0</v>
          </cell>
          <cell r="T26803">
            <v>0</v>
          </cell>
          <cell r="U26803">
            <v>0</v>
          </cell>
          <cell r="V26803">
            <v>0</v>
          </cell>
          <cell r="W26803">
            <v>0</v>
          </cell>
          <cell r="X26803">
            <v>0</v>
          </cell>
          <cell r="Y26803">
            <v>0</v>
          </cell>
          <cell r="Z26803">
            <v>0</v>
          </cell>
          <cell r="AA26803">
            <v>0</v>
          </cell>
          <cell r="AB26803">
            <v>0</v>
          </cell>
        </row>
        <row r="26863">
          <cell r="E26863">
            <v>2092740</v>
          </cell>
          <cell r="H26863">
            <v>423939.06</v>
          </cell>
          <cell r="I26863">
            <v>360010.87</v>
          </cell>
          <cell r="J26863">
            <v>581724.75</v>
          </cell>
          <cell r="K26863">
            <v>174395</v>
          </cell>
          <cell r="L26863">
            <v>0</v>
          </cell>
          <cell r="M26863">
            <v>0</v>
          </cell>
          <cell r="N26863">
            <v>0</v>
          </cell>
          <cell r="O26863">
            <v>0</v>
          </cell>
          <cell r="P26863">
            <v>0</v>
          </cell>
          <cell r="Q26863">
            <v>0</v>
          </cell>
          <cell r="R26863">
            <v>273057.06</v>
          </cell>
          <cell r="S26863">
            <v>150882</v>
          </cell>
          <cell r="T26863">
            <v>96032</v>
          </cell>
          <cell r="U26863">
            <v>131056.9</v>
          </cell>
          <cell r="V26863">
            <v>132921.97</v>
          </cell>
          <cell r="W26863">
            <v>232934.75</v>
          </cell>
          <cell r="X26863">
            <v>173019.13</v>
          </cell>
          <cell r="Y26863">
            <v>175770.87</v>
          </cell>
          <cell r="Z26863">
            <v>174395</v>
          </cell>
          <cell r="AA26863">
            <v>0</v>
          </cell>
          <cell r="AB26863">
            <v>0</v>
          </cell>
        </row>
        <row r="26939">
          <cell r="E26939">
            <v>745260</v>
          </cell>
          <cell r="H26939">
            <v>148944.08000000002</v>
          </cell>
          <cell r="I26939">
            <v>350436.64</v>
          </cell>
          <cell r="J26939">
            <v>77339.789999999994</v>
          </cell>
          <cell r="K26939">
            <v>57096.09</v>
          </cell>
          <cell r="L26939">
            <v>0</v>
          </cell>
          <cell r="M26939">
            <v>0</v>
          </cell>
          <cell r="N26939">
            <v>0</v>
          </cell>
          <cell r="O26939">
            <v>0</v>
          </cell>
          <cell r="P26939">
            <v>0</v>
          </cell>
          <cell r="Q26939">
            <v>0</v>
          </cell>
          <cell r="R26939">
            <v>42211.46</v>
          </cell>
          <cell r="S26939">
            <v>106732.62</v>
          </cell>
          <cell r="T26939">
            <v>191559.53999999998</v>
          </cell>
          <cell r="U26939">
            <v>76308.78</v>
          </cell>
          <cell r="V26939">
            <v>82568.319999999992</v>
          </cell>
          <cell r="W26939">
            <v>8016.73</v>
          </cell>
          <cell r="X26939">
            <v>-3534.96</v>
          </cell>
          <cell r="Y26939">
            <v>72858.01999999999</v>
          </cell>
          <cell r="Z26939">
            <v>57096.09</v>
          </cell>
          <cell r="AA26939">
            <v>0</v>
          </cell>
          <cell r="AB26939">
            <v>0</v>
          </cell>
        </row>
        <row r="26945">
          <cell r="E26945">
            <v>0</v>
          </cell>
          <cell r="H26945">
            <v>0</v>
          </cell>
          <cell r="I26945">
            <v>0</v>
          </cell>
          <cell r="J26945">
            <v>0</v>
          </cell>
          <cell r="K26945">
            <v>0</v>
          </cell>
          <cell r="L26945">
            <v>0</v>
          </cell>
          <cell r="M26945">
            <v>0</v>
          </cell>
          <cell r="N26945">
            <v>0</v>
          </cell>
          <cell r="O26945">
            <v>0</v>
          </cell>
          <cell r="P26945">
            <v>0</v>
          </cell>
          <cell r="Q26945">
            <v>0</v>
          </cell>
          <cell r="R26945">
            <v>0</v>
          </cell>
          <cell r="S26945">
            <v>0</v>
          </cell>
          <cell r="T26945">
            <v>0</v>
          </cell>
          <cell r="U26945">
            <v>0</v>
          </cell>
          <cell r="V26945">
            <v>0</v>
          </cell>
          <cell r="W26945">
            <v>0</v>
          </cell>
          <cell r="X26945">
            <v>0</v>
          </cell>
          <cell r="Y26945">
            <v>0</v>
          </cell>
          <cell r="Z26945">
            <v>0</v>
          </cell>
          <cell r="AA26945">
            <v>0</v>
          </cell>
          <cell r="AB26945">
            <v>0</v>
          </cell>
        </row>
        <row r="26974">
          <cell r="E26974">
            <v>0</v>
          </cell>
          <cell r="H26974">
            <v>0</v>
          </cell>
          <cell r="I26974">
            <v>0</v>
          </cell>
          <cell r="J26974">
            <v>0</v>
          </cell>
          <cell r="K26974">
            <v>0</v>
          </cell>
          <cell r="L26974">
            <v>0</v>
          </cell>
          <cell r="M26974">
            <v>0</v>
          </cell>
          <cell r="N26974">
            <v>0</v>
          </cell>
          <cell r="O26974">
            <v>0</v>
          </cell>
          <cell r="P26974">
            <v>0</v>
          </cell>
          <cell r="Q26974">
            <v>0</v>
          </cell>
          <cell r="R26974">
            <v>0</v>
          </cell>
          <cell r="S26974">
            <v>0</v>
          </cell>
          <cell r="T26974">
            <v>0</v>
          </cell>
          <cell r="U26974">
            <v>0</v>
          </cell>
          <cell r="V26974">
            <v>0</v>
          </cell>
          <cell r="W26974">
            <v>0</v>
          </cell>
          <cell r="X26974">
            <v>0</v>
          </cell>
          <cell r="Y26974">
            <v>0</v>
          </cell>
          <cell r="Z26974">
            <v>0</v>
          </cell>
          <cell r="AA26974">
            <v>0</v>
          </cell>
          <cell r="AB26974">
            <v>0</v>
          </cell>
        </row>
        <row r="26978">
          <cell r="E26978">
            <v>0</v>
          </cell>
          <cell r="H26978">
            <v>0</v>
          </cell>
          <cell r="I26978">
            <v>0</v>
          </cell>
          <cell r="J26978">
            <v>0</v>
          </cell>
          <cell r="K26978">
            <v>0</v>
          </cell>
          <cell r="P26978">
            <v>0</v>
          </cell>
          <cell r="Q26978">
            <v>0</v>
          </cell>
          <cell r="R26978">
            <v>0</v>
          </cell>
          <cell r="S26978">
            <v>0</v>
          </cell>
          <cell r="T26978">
            <v>0</v>
          </cell>
          <cell r="U26978">
            <v>0</v>
          </cell>
          <cell r="V26978">
            <v>0</v>
          </cell>
          <cell r="W26978">
            <v>0</v>
          </cell>
          <cell r="X26978">
            <v>0</v>
          </cell>
          <cell r="Y26978">
            <v>0</v>
          </cell>
          <cell r="Z26978">
            <v>0</v>
          </cell>
          <cell r="AA26978">
            <v>0</v>
          </cell>
          <cell r="AB26978">
            <v>0</v>
          </cell>
        </row>
        <row r="27038">
          <cell r="E27038">
            <v>2092740</v>
          </cell>
          <cell r="H27038">
            <v>567464.80000000005</v>
          </cell>
          <cell r="I27038">
            <v>705401</v>
          </cell>
          <cell r="J27038">
            <v>348790</v>
          </cell>
          <cell r="K27038">
            <v>174395</v>
          </cell>
          <cell r="L27038">
            <v>0</v>
          </cell>
          <cell r="M27038">
            <v>0</v>
          </cell>
          <cell r="N27038">
            <v>0</v>
          </cell>
          <cell r="O27038">
            <v>0</v>
          </cell>
          <cell r="P27038">
            <v>0</v>
          </cell>
          <cell r="Q27038">
            <v>0</v>
          </cell>
          <cell r="R27038">
            <v>374757.73</v>
          </cell>
          <cell r="S27038">
            <v>192707.07</v>
          </cell>
          <cell r="T27038">
            <v>181516</v>
          </cell>
          <cell r="U27038">
            <v>174395</v>
          </cell>
          <cell r="V27038">
            <v>349490</v>
          </cell>
          <cell r="W27038">
            <v>0</v>
          </cell>
          <cell r="X27038">
            <v>174395</v>
          </cell>
          <cell r="Y27038">
            <v>174395</v>
          </cell>
          <cell r="Z27038">
            <v>174395</v>
          </cell>
          <cell r="AA27038">
            <v>0</v>
          </cell>
          <cell r="AB27038">
            <v>0</v>
          </cell>
        </row>
        <row r="27114">
          <cell r="E27114">
            <v>750260</v>
          </cell>
          <cell r="H27114">
            <v>286685.8</v>
          </cell>
          <cell r="I27114">
            <v>75107.100000000006</v>
          </cell>
          <cell r="J27114">
            <v>4693.1000000000004</v>
          </cell>
          <cell r="K27114">
            <v>74544.36</v>
          </cell>
          <cell r="L27114">
            <v>0</v>
          </cell>
          <cell r="M27114">
            <v>0</v>
          </cell>
          <cell r="N27114">
            <v>0</v>
          </cell>
          <cell r="O27114">
            <v>0</v>
          </cell>
          <cell r="P27114">
            <v>0</v>
          </cell>
          <cell r="Q27114">
            <v>0</v>
          </cell>
          <cell r="R27114">
            <v>79955.739999999991</v>
          </cell>
          <cell r="S27114">
            <v>206730.06</v>
          </cell>
          <cell r="T27114">
            <v>59971.97</v>
          </cell>
          <cell r="U27114">
            <v>6685.6900000000005</v>
          </cell>
          <cell r="V27114">
            <v>8449.4399999999987</v>
          </cell>
          <cell r="W27114">
            <v>-11277</v>
          </cell>
          <cell r="X27114">
            <v>8305.75</v>
          </cell>
          <cell r="Y27114">
            <v>7664.35</v>
          </cell>
          <cell r="Z27114">
            <v>74544.36</v>
          </cell>
          <cell r="AA27114">
            <v>0</v>
          </cell>
          <cell r="AB27114">
            <v>0</v>
          </cell>
        </row>
        <row r="27120">
          <cell r="E27120">
            <v>0</v>
          </cell>
          <cell r="H27120">
            <v>0</v>
          </cell>
          <cell r="I27120">
            <v>0</v>
          </cell>
          <cell r="J27120">
            <v>0</v>
          </cell>
          <cell r="K27120">
            <v>0</v>
          </cell>
          <cell r="L27120">
            <v>0</v>
          </cell>
          <cell r="M27120">
            <v>0</v>
          </cell>
          <cell r="N27120">
            <v>0</v>
          </cell>
          <cell r="O27120">
            <v>0</v>
          </cell>
          <cell r="P27120">
            <v>0</v>
          </cell>
          <cell r="Q27120">
            <v>0</v>
          </cell>
          <cell r="R27120">
            <v>0</v>
          </cell>
          <cell r="S27120">
            <v>0</v>
          </cell>
          <cell r="T27120">
            <v>0</v>
          </cell>
          <cell r="U27120">
            <v>0</v>
          </cell>
          <cell r="V27120">
            <v>0</v>
          </cell>
          <cell r="W27120">
            <v>0</v>
          </cell>
          <cell r="X27120">
            <v>0</v>
          </cell>
          <cell r="Y27120">
            <v>0</v>
          </cell>
          <cell r="Z27120">
            <v>0</v>
          </cell>
          <cell r="AA27120">
            <v>0</v>
          </cell>
          <cell r="AB27120">
            <v>0</v>
          </cell>
        </row>
        <row r="27149">
          <cell r="E27149">
            <v>0</v>
          </cell>
          <cell r="H27149">
            <v>0</v>
          </cell>
          <cell r="I27149">
            <v>0</v>
          </cell>
          <cell r="J27149">
            <v>0</v>
          </cell>
          <cell r="K27149">
            <v>0</v>
          </cell>
          <cell r="L27149">
            <v>0</v>
          </cell>
          <cell r="M27149">
            <v>0</v>
          </cell>
          <cell r="N27149">
            <v>0</v>
          </cell>
          <cell r="O27149">
            <v>0</v>
          </cell>
          <cell r="P27149">
            <v>0</v>
          </cell>
          <cell r="Q27149">
            <v>0</v>
          </cell>
          <cell r="R27149">
            <v>0</v>
          </cell>
          <cell r="S27149">
            <v>0</v>
          </cell>
          <cell r="T27149">
            <v>0</v>
          </cell>
          <cell r="U27149">
            <v>0</v>
          </cell>
          <cell r="V27149">
            <v>0</v>
          </cell>
          <cell r="W27149">
            <v>0</v>
          </cell>
          <cell r="X27149">
            <v>0</v>
          </cell>
          <cell r="Y27149">
            <v>0</v>
          </cell>
          <cell r="Z27149">
            <v>0</v>
          </cell>
          <cell r="AA27149">
            <v>0</v>
          </cell>
          <cell r="AB27149">
            <v>0</v>
          </cell>
        </row>
        <row r="27153">
          <cell r="E27153">
            <v>0</v>
          </cell>
          <cell r="H27153">
            <v>0</v>
          </cell>
          <cell r="I27153">
            <v>0</v>
          </cell>
          <cell r="J27153">
            <v>0</v>
          </cell>
          <cell r="K27153">
            <v>0</v>
          </cell>
          <cell r="P27153">
            <v>0</v>
          </cell>
          <cell r="Q27153">
            <v>0</v>
          </cell>
          <cell r="R27153">
            <v>0</v>
          </cell>
          <cell r="S27153">
            <v>0</v>
          </cell>
          <cell r="T27153">
            <v>0</v>
          </cell>
          <cell r="U27153">
            <v>0</v>
          </cell>
          <cell r="V27153">
            <v>0</v>
          </cell>
          <cell r="W27153">
            <v>0</v>
          </cell>
          <cell r="X27153">
            <v>0</v>
          </cell>
          <cell r="Y27153">
            <v>0</v>
          </cell>
          <cell r="Z27153">
            <v>0</v>
          </cell>
          <cell r="AA27153">
            <v>0</v>
          </cell>
          <cell r="AB27153">
            <v>0</v>
          </cell>
        </row>
        <row r="27213">
          <cell r="E27213">
            <v>2092740</v>
          </cell>
          <cell r="H27213">
            <v>523185</v>
          </cell>
          <cell r="I27213">
            <v>523185</v>
          </cell>
          <cell r="J27213">
            <v>523185</v>
          </cell>
          <cell r="K27213">
            <v>174395</v>
          </cell>
          <cell r="L27213">
            <v>0</v>
          </cell>
          <cell r="M27213">
            <v>0</v>
          </cell>
          <cell r="N27213">
            <v>0</v>
          </cell>
          <cell r="O27213">
            <v>0</v>
          </cell>
          <cell r="P27213">
            <v>0</v>
          </cell>
          <cell r="Q27213">
            <v>0</v>
          </cell>
          <cell r="R27213">
            <v>348790</v>
          </cell>
          <cell r="S27213">
            <v>174395</v>
          </cell>
          <cell r="T27213">
            <v>174395</v>
          </cell>
          <cell r="U27213">
            <v>505604.5</v>
          </cell>
          <cell r="V27213">
            <v>-156814.5</v>
          </cell>
          <cell r="W27213">
            <v>174395</v>
          </cell>
          <cell r="X27213">
            <v>174395</v>
          </cell>
          <cell r="Y27213">
            <v>174395</v>
          </cell>
          <cell r="Z27213">
            <v>174395</v>
          </cell>
          <cell r="AA27213">
            <v>0</v>
          </cell>
          <cell r="AB27213">
            <v>0</v>
          </cell>
        </row>
        <row r="27289">
          <cell r="E27289">
            <v>759260</v>
          </cell>
          <cell r="H27289">
            <v>195074</v>
          </cell>
          <cell r="I27289">
            <v>100676.8</v>
          </cell>
          <cell r="J27289">
            <v>135128.04999999999</v>
          </cell>
          <cell r="K27289">
            <v>166097.15000000002</v>
          </cell>
          <cell r="L27289">
            <v>0</v>
          </cell>
          <cell r="M27289">
            <v>0</v>
          </cell>
          <cell r="N27289">
            <v>0</v>
          </cell>
          <cell r="O27289">
            <v>0</v>
          </cell>
          <cell r="P27289">
            <v>0</v>
          </cell>
          <cell r="Q27289">
            <v>0</v>
          </cell>
          <cell r="R27289">
            <v>2124.15</v>
          </cell>
          <cell r="S27289">
            <v>192949.85</v>
          </cell>
          <cell r="T27289">
            <v>43835.8</v>
          </cell>
          <cell r="U27289">
            <v>3880.0499999999993</v>
          </cell>
          <cell r="V27289">
            <v>52960.950000000004</v>
          </cell>
          <cell r="W27289">
            <v>96892</v>
          </cell>
          <cell r="X27289">
            <v>24300</v>
          </cell>
          <cell r="Y27289">
            <v>13936.05</v>
          </cell>
          <cell r="Z27289">
            <v>166097.15000000002</v>
          </cell>
          <cell r="AA27289">
            <v>0</v>
          </cell>
          <cell r="AB27289">
            <v>0</v>
          </cell>
        </row>
        <row r="27295">
          <cell r="E27295">
            <v>0</v>
          </cell>
          <cell r="H27295">
            <v>0</v>
          </cell>
          <cell r="I27295">
            <v>0</v>
          </cell>
          <cell r="J27295">
            <v>0</v>
          </cell>
          <cell r="K27295">
            <v>0</v>
          </cell>
          <cell r="L27295">
            <v>0</v>
          </cell>
          <cell r="M27295">
            <v>0</v>
          </cell>
          <cell r="N27295">
            <v>0</v>
          </cell>
          <cell r="O27295">
            <v>0</v>
          </cell>
          <cell r="P27295">
            <v>0</v>
          </cell>
          <cell r="Q27295">
            <v>0</v>
          </cell>
          <cell r="R27295">
            <v>0</v>
          </cell>
          <cell r="S27295">
            <v>0</v>
          </cell>
          <cell r="T27295">
            <v>0</v>
          </cell>
          <cell r="U27295">
            <v>0</v>
          </cell>
          <cell r="V27295">
            <v>0</v>
          </cell>
          <cell r="W27295">
            <v>0</v>
          </cell>
          <cell r="X27295">
            <v>0</v>
          </cell>
          <cell r="Y27295">
            <v>0</v>
          </cell>
          <cell r="Z27295">
            <v>0</v>
          </cell>
          <cell r="AA27295">
            <v>0</v>
          </cell>
          <cell r="AB27295">
            <v>0</v>
          </cell>
        </row>
        <row r="27324">
          <cell r="E27324">
            <v>0</v>
          </cell>
          <cell r="H27324">
            <v>0</v>
          </cell>
          <cell r="I27324">
            <v>0</v>
          </cell>
          <cell r="J27324">
            <v>0</v>
          </cell>
          <cell r="K27324">
            <v>0</v>
          </cell>
          <cell r="L27324">
            <v>0</v>
          </cell>
          <cell r="M27324">
            <v>0</v>
          </cell>
          <cell r="N27324">
            <v>0</v>
          </cell>
          <cell r="O27324">
            <v>0</v>
          </cell>
          <cell r="P27324">
            <v>0</v>
          </cell>
          <cell r="Q27324">
            <v>0</v>
          </cell>
          <cell r="R27324">
            <v>0</v>
          </cell>
          <cell r="S27324">
            <v>0</v>
          </cell>
          <cell r="T27324">
            <v>0</v>
          </cell>
          <cell r="U27324">
            <v>0</v>
          </cell>
          <cell r="V27324">
            <v>0</v>
          </cell>
          <cell r="W27324">
            <v>0</v>
          </cell>
          <cell r="X27324">
            <v>0</v>
          </cell>
          <cell r="Y27324">
            <v>0</v>
          </cell>
          <cell r="Z27324">
            <v>0</v>
          </cell>
          <cell r="AA27324">
            <v>0</v>
          </cell>
          <cell r="AB27324">
            <v>0</v>
          </cell>
        </row>
        <row r="27328">
          <cell r="E27328">
            <v>0</v>
          </cell>
          <cell r="H27328">
            <v>0</v>
          </cell>
          <cell r="I27328">
            <v>0</v>
          </cell>
          <cell r="J27328">
            <v>0</v>
          </cell>
          <cell r="K27328">
            <v>0</v>
          </cell>
          <cell r="P27328">
            <v>0</v>
          </cell>
          <cell r="Q27328">
            <v>0</v>
          </cell>
          <cell r="R27328">
            <v>0</v>
          </cell>
          <cell r="S27328">
            <v>0</v>
          </cell>
          <cell r="T27328">
            <v>0</v>
          </cell>
          <cell r="U27328">
            <v>0</v>
          </cell>
          <cell r="V27328">
            <v>0</v>
          </cell>
          <cell r="W27328">
            <v>0</v>
          </cell>
          <cell r="X27328">
            <v>0</v>
          </cell>
          <cell r="Y27328">
            <v>0</v>
          </cell>
          <cell r="Z27328">
            <v>0</v>
          </cell>
          <cell r="AA27328">
            <v>0</v>
          </cell>
          <cell r="AB27328">
            <v>0</v>
          </cell>
        </row>
        <row r="27388">
          <cell r="E27388">
            <v>2092740</v>
          </cell>
          <cell r="H27388">
            <v>511320.16000000003</v>
          </cell>
          <cell r="I27388">
            <v>695757.16999999993</v>
          </cell>
          <cell r="J27388">
            <v>475366.82999999984</v>
          </cell>
          <cell r="K27388">
            <v>313213.17000000016</v>
          </cell>
          <cell r="L27388">
            <v>0</v>
          </cell>
          <cell r="M27388">
            <v>0</v>
          </cell>
          <cell r="N27388">
            <v>0</v>
          </cell>
          <cell r="O27388">
            <v>0</v>
          </cell>
          <cell r="P27388">
            <v>0</v>
          </cell>
          <cell r="Q27388">
            <v>0</v>
          </cell>
          <cell r="R27388">
            <v>338743.34</v>
          </cell>
          <cell r="S27388">
            <v>172576.82</v>
          </cell>
          <cell r="T27388">
            <v>229213.16999999998</v>
          </cell>
          <cell r="U27388">
            <v>188395</v>
          </cell>
          <cell r="V27388">
            <v>278149</v>
          </cell>
          <cell r="W27388">
            <v>223395</v>
          </cell>
          <cell r="X27388">
            <v>188395</v>
          </cell>
          <cell r="Y27388">
            <v>63576.829999999842</v>
          </cell>
          <cell r="Z27388">
            <v>313213.17000000016</v>
          </cell>
          <cell r="AA27388">
            <v>0</v>
          </cell>
          <cell r="AB27388">
            <v>0</v>
          </cell>
        </row>
        <row r="27464">
          <cell r="E27464">
            <v>750260</v>
          </cell>
          <cell r="H27464">
            <v>51966.509999999995</v>
          </cell>
          <cell r="I27464">
            <v>260960.63999999998</v>
          </cell>
          <cell r="J27464">
            <v>120767.37999999999</v>
          </cell>
          <cell r="K27464">
            <v>160635.70000000001</v>
          </cell>
          <cell r="L27464">
            <v>0</v>
          </cell>
          <cell r="M27464">
            <v>0</v>
          </cell>
          <cell r="N27464">
            <v>0</v>
          </cell>
          <cell r="O27464">
            <v>0</v>
          </cell>
          <cell r="P27464">
            <v>0</v>
          </cell>
          <cell r="Q27464">
            <v>0</v>
          </cell>
          <cell r="R27464">
            <v>24890.559999999998</v>
          </cell>
          <cell r="S27464">
            <v>27075.95</v>
          </cell>
          <cell r="T27464">
            <v>67212.06</v>
          </cell>
          <cell r="U27464">
            <v>132397.4</v>
          </cell>
          <cell r="V27464">
            <v>61351.18</v>
          </cell>
          <cell r="W27464">
            <v>45305.25</v>
          </cell>
          <cell r="X27464">
            <v>50223.839999999997</v>
          </cell>
          <cell r="Y27464">
            <v>25238.289999999997</v>
          </cell>
          <cell r="Z27464">
            <v>160635.70000000001</v>
          </cell>
          <cell r="AA27464">
            <v>0</v>
          </cell>
          <cell r="AB27464">
            <v>0</v>
          </cell>
        </row>
        <row r="27470">
          <cell r="E27470">
            <v>0</v>
          </cell>
          <cell r="H27470">
            <v>0</v>
          </cell>
          <cell r="I27470">
            <v>0</v>
          </cell>
          <cell r="J27470">
            <v>0</v>
          </cell>
          <cell r="K27470">
            <v>0</v>
          </cell>
          <cell r="L27470">
            <v>0</v>
          </cell>
          <cell r="M27470">
            <v>0</v>
          </cell>
          <cell r="N27470">
            <v>0</v>
          </cell>
          <cell r="O27470">
            <v>0</v>
          </cell>
          <cell r="P27470">
            <v>0</v>
          </cell>
          <cell r="Q27470">
            <v>0</v>
          </cell>
          <cell r="R27470">
            <v>0</v>
          </cell>
          <cell r="S27470">
            <v>0</v>
          </cell>
          <cell r="T27470">
            <v>0</v>
          </cell>
          <cell r="U27470">
            <v>0</v>
          </cell>
          <cell r="V27470">
            <v>0</v>
          </cell>
          <cell r="W27470">
            <v>0</v>
          </cell>
          <cell r="X27470">
            <v>0</v>
          </cell>
          <cell r="Y27470">
            <v>0</v>
          </cell>
          <cell r="Z27470">
            <v>0</v>
          </cell>
          <cell r="AA27470">
            <v>0</v>
          </cell>
          <cell r="AB27470">
            <v>0</v>
          </cell>
        </row>
        <row r="27499">
          <cell r="E27499">
            <v>0</v>
          </cell>
          <cell r="H27499">
            <v>0</v>
          </cell>
          <cell r="I27499">
            <v>0</v>
          </cell>
          <cell r="J27499">
            <v>0</v>
          </cell>
          <cell r="K27499">
            <v>0</v>
          </cell>
          <cell r="L27499">
            <v>0</v>
          </cell>
          <cell r="M27499">
            <v>0</v>
          </cell>
          <cell r="N27499">
            <v>0</v>
          </cell>
          <cell r="O27499">
            <v>0</v>
          </cell>
          <cell r="P27499">
            <v>0</v>
          </cell>
          <cell r="Q27499">
            <v>0</v>
          </cell>
          <cell r="R27499">
            <v>0</v>
          </cell>
          <cell r="S27499">
            <v>0</v>
          </cell>
          <cell r="T27499">
            <v>0</v>
          </cell>
          <cell r="U27499">
            <v>0</v>
          </cell>
          <cell r="V27499">
            <v>0</v>
          </cell>
          <cell r="W27499">
            <v>0</v>
          </cell>
          <cell r="X27499">
            <v>0</v>
          </cell>
          <cell r="Y27499">
            <v>0</v>
          </cell>
          <cell r="Z27499">
            <v>0</v>
          </cell>
          <cell r="AA27499">
            <v>0</v>
          </cell>
          <cell r="AB27499">
            <v>0</v>
          </cell>
        </row>
        <row r="27503">
          <cell r="E27503">
            <v>0</v>
          </cell>
          <cell r="H27503">
            <v>0</v>
          </cell>
          <cell r="I27503">
            <v>0</v>
          </cell>
          <cell r="J27503">
            <v>0</v>
          </cell>
          <cell r="K27503">
            <v>0</v>
          </cell>
          <cell r="P27503">
            <v>0</v>
          </cell>
          <cell r="Q27503">
            <v>0</v>
          </cell>
          <cell r="R27503">
            <v>0</v>
          </cell>
          <cell r="S27503">
            <v>0</v>
          </cell>
          <cell r="T27503">
            <v>0</v>
          </cell>
          <cell r="U27503">
            <v>0</v>
          </cell>
          <cell r="V27503">
            <v>0</v>
          </cell>
          <cell r="W27503">
            <v>0</v>
          </cell>
          <cell r="X27503">
            <v>0</v>
          </cell>
          <cell r="Y27503">
            <v>0</v>
          </cell>
          <cell r="Z27503">
            <v>0</v>
          </cell>
          <cell r="AA27503">
            <v>0</v>
          </cell>
          <cell r="AB27503">
            <v>0</v>
          </cell>
        </row>
        <row r="27563">
          <cell r="E27563">
            <v>2092740</v>
          </cell>
          <cell r="H27563">
            <v>451767.24</v>
          </cell>
          <cell r="I27563">
            <v>468943.07999999996</v>
          </cell>
          <cell r="J27563">
            <v>355658.37</v>
          </cell>
          <cell r="K27563">
            <v>222506.3600000001</v>
          </cell>
          <cell r="L27563">
            <v>0</v>
          </cell>
          <cell r="M27563">
            <v>0</v>
          </cell>
          <cell r="N27563">
            <v>0</v>
          </cell>
          <cell r="O27563">
            <v>0</v>
          </cell>
          <cell r="P27563">
            <v>0</v>
          </cell>
          <cell r="Q27563">
            <v>0</v>
          </cell>
          <cell r="R27563">
            <v>293423.24</v>
          </cell>
          <cell r="S27563">
            <v>158344</v>
          </cell>
          <cell r="T27563">
            <v>158344</v>
          </cell>
          <cell r="U27563">
            <v>158344</v>
          </cell>
          <cell r="V27563">
            <v>152255.07999999999</v>
          </cell>
          <cell r="W27563">
            <v>196290.37</v>
          </cell>
          <cell r="X27563">
            <v>0</v>
          </cell>
          <cell r="Y27563">
            <v>159368</v>
          </cell>
          <cell r="Z27563">
            <v>222506.3600000001</v>
          </cell>
          <cell r="AA27563">
            <v>0</v>
          </cell>
          <cell r="AB27563">
            <v>0</v>
          </cell>
        </row>
        <row r="27639">
          <cell r="E27639">
            <v>745260</v>
          </cell>
          <cell r="H27639">
            <v>43404</v>
          </cell>
          <cell r="I27639">
            <v>33174</v>
          </cell>
          <cell r="J27639">
            <v>106134.56</v>
          </cell>
          <cell r="K27639">
            <v>187775.8</v>
          </cell>
          <cell r="L27639">
            <v>0</v>
          </cell>
          <cell r="M27639">
            <v>0</v>
          </cell>
          <cell r="N27639">
            <v>0</v>
          </cell>
          <cell r="O27639">
            <v>0</v>
          </cell>
          <cell r="P27639">
            <v>0</v>
          </cell>
          <cell r="Q27639">
            <v>0</v>
          </cell>
          <cell r="R27639">
            <v>32304</v>
          </cell>
          <cell r="S27639">
            <v>11100</v>
          </cell>
          <cell r="T27639">
            <v>31054</v>
          </cell>
          <cell r="U27639">
            <v>0</v>
          </cell>
          <cell r="V27639">
            <v>2120</v>
          </cell>
          <cell r="W27639">
            <v>24038</v>
          </cell>
          <cell r="X27639">
            <v>37995</v>
          </cell>
          <cell r="Y27639">
            <v>44101.56</v>
          </cell>
          <cell r="Z27639">
            <v>187775.8</v>
          </cell>
          <cell r="AA27639">
            <v>0</v>
          </cell>
          <cell r="AB27639">
            <v>0</v>
          </cell>
        </row>
        <row r="27645">
          <cell r="E27645">
            <v>0</v>
          </cell>
          <cell r="H27645">
            <v>0</v>
          </cell>
          <cell r="I27645">
            <v>0</v>
          </cell>
          <cell r="J27645">
            <v>0</v>
          </cell>
          <cell r="K27645">
            <v>0</v>
          </cell>
          <cell r="L27645">
            <v>0</v>
          </cell>
          <cell r="M27645">
            <v>0</v>
          </cell>
          <cell r="N27645">
            <v>0</v>
          </cell>
          <cell r="O27645">
            <v>0</v>
          </cell>
          <cell r="P27645">
            <v>0</v>
          </cell>
          <cell r="Q27645">
            <v>0</v>
          </cell>
          <cell r="R27645">
            <v>0</v>
          </cell>
          <cell r="S27645">
            <v>0</v>
          </cell>
          <cell r="T27645">
            <v>0</v>
          </cell>
          <cell r="U27645">
            <v>0</v>
          </cell>
          <cell r="V27645">
            <v>0</v>
          </cell>
          <cell r="W27645">
            <v>0</v>
          </cell>
          <cell r="X27645">
            <v>0</v>
          </cell>
          <cell r="Y27645">
            <v>0</v>
          </cell>
          <cell r="Z27645">
            <v>0</v>
          </cell>
          <cell r="AA27645">
            <v>0</v>
          </cell>
          <cell r="AB27645">
            <v>0</v>
          </cell>
        </row>
        <row r="27674">
          <cell r="E27674">
            <v>0</v>
          </cell>
          <cell r="H27674">
            <v>0</v>
          </cell>
          <cell r="I27674">
            <v>0</v>
          </cell>
          <cell r="J27674">
            <v>0</v>
          </cell>
          <cell r="K27674">
            <v>0</v>
          </cell>
          <cell r="L27674">
            <v>0</v>
          </cell>
          <cell r="M27674">
            <v>0</v>
          </cell>
          <cell r="N27674">
            <v>0</v>
          </cell>
          <cell r="O27674">
            <v>0</v>
          </cell>
          <cell r="P27674">
            <v>0</v>
          </cell>
          <cell r="Q27674">
            <v>0</v>
          </cell>
          <cell r="R27674">
            <v>0</v>
          </cell>
          <cell r="S27674">
            <v>0</v>
          </cell>
          <cell r="T27674">
            <v>0</v>
          </cell>
          <cell r="U27674">
            <v>0</v>
          </cell>
          <cell r="V27674">
            <v>0</v>
          </cell>
          <cell r="W27674">
            <v>0</v>
          </cell>
          <cell r="X27674">
            <v>0</v>
          </cell>
          <cell r="Y27674">
            <v>0</v>
          </cell>
          <cell r="Z27674">
            <v>0</v>
          </cell>
          <cell r="AA27674">
            <v>0</v>
          </cell>
          <cell r="AB27674">
            <v>0</v>
          </cell>
        </row>
        <row r="27678">
          <cell r="E27678">
            <v>0</v>
          </cell>
          <cell r="H27678">
            <v>0</v>
          </cell>
          <cell r="I27678">
            <v>0</v>
          </cell>
          <cell r="J27678">
            <v>0</v>
          </cell>
          <cell r="K27678">
            <v>0</v>
          </cell>
          <cell r="P27678">
            <v>0</v>
          </cell>
          <cell r="Q27678">
            <v>0</v>
          </cell>
          <cell r="R27678">
            <v>0</v>
          </cell>
          <cell r="S27678">
            <v>0</v>
          </cell>
          <cell r="T27678">
            <v>0</v>
          </cell>
          <cell r="U27678">
            <v>0</v>
          </cell>
          <cell r="V27678">
            <v>0</v>
          </cell>
          <cell r="W27678">
            <v>0</v>
          </cell>
          <cell r="X27678">
            <v>0</v>
          </cell>
          <cell r="Y27678">
            <v>0</v>
          </cell>
          <cell r="Z27678">
            <v>0</v>
          </cell>
          <cell r="AA27678">
            <v>0</v>
          </cell>
          <cell r="AB27678">
            <v>0</v>
          </cell>
        </row>
        <row r="27738">
          <cell r="E27738">
            <v>3116388</v>
          </cell>
          <cell r="H27738">
            <v>649277.85</v>
          </cell>
          <cell r="I27738">
            <v>875709.41</v>
          </cell>
          <cell r="J27738">
            <v>776037.19999999984</v>
          </cell>
          <cell r="K27738">
            <v>268345.93</v>
          </cell>
          <cell r="L27738">
            <v>0</v>
          </cell>
          <cell r="M27738">
            <v>0</v>
          </cell>
          <cell r="N27738">
            <v>0</v>
          </cell>
          <cell r="O27738">
            <v>0</v>
          </cell>
          <cell r="P27738">
            <v>0</v>
          </cell>
          <cell r="Q27738">
            <v>0</v>
          </cell>
          <cell r="R27738">
            <v>464230.85</v>
          </cell>
          <cell r="S27738">
            <v>185047</v>
          </cell>
          <cell r="T27738">
            <v>217047</v>
          </cell>
          <cell r="U27738">
            <v>345589.55</v>
          </cell>
          <cell r="V27738">
            <v>313072.86</v>
          </cell>
          <cell r="W27738">
            <v>252663.07</v>
          </cell>
          <cell r="X27738">
            <v>251066.57999999984</v>
          </cell>
          <cell r="Y27738">
            <v>272307.55</v>
          </cell>
          <cell r="Z27738">
            <v>268345.93</v>
          </cell>
          <cell r="AA27738">
            <v>0</v>
          </cell>
          <cell r="AB27738">
            <v>0</v>
          </cell>
        </row>
        <row r="27814">
          <cell r="E27814">
            <v>767612</v>
          </cell>
          <cell r="H27814">
            <v>186998.63</v>
          </cell>
          <cell r="I27814">
            <v>294491.79000000004</v>
          </cell>
          <cell r="J27814">
            <v>200150.27</v>
          </cell>
          <cell r="K27814">
            <v>0</v>
          </cell>
          <cell r="L27814">
            <v>0</v>
          </cell>
          <cell r="M27814">
            <v>0</v>
          </cell>
          <cell r="N27814">
            <v>0</v>
          </cell>
          <cell r="O27814">
            <v>0</v>
          </cell>
          <cell r="P27814">
            <v>0</v>
          </cell>
          <cell r="Q27814">
            <v>0</v>
          </cell>
          <cell r="R27814">
            <v>55083.81</v>
          </cell>
          <cell r="S27814">
            <v>131914.82</v>
          </cell>
          <cell r="T27814">
            <v>86791.02</v>
          </cell>
          <cell r="U27814">
            <v>117818.19</v>
          </cell>
          <cell r="V27814">
            <v>89882.58</v>
          </cell>
          <cell r="W27814">
            <v>74994.26999999999</v>
          </cell>
          <cell r="X27814">
            <v>74705</v>
          </cell>
          <cell r="Y27814">
            <v>50451</v>
          </cell>
          <cell r="Z27814">
            <v>0</v>
          </cell>
          <cell r="AA27814">
            <v>0</v>
          </cell>
          <cell r="AB27814">
            <v>0</v>
          </cell>
        </row>
        <row r="27820">
          <cell r="E27820">
            <v>0</v>
          </cell>
          <cell r="H27820">
            <v>0</v>
          </cell>
          <cell r="I27820">
            <v>0</v>
          </cell>
          <cell r="J27820">
            <v>0</v>
          </cell>
          <cell r="K27820">
            <v>0</v>
          </cell>
          <cell r="L27820">
            <v>0</v>
          </cell>
          <cell r="M27820">
            <v>0</v>
          </cell>
          <cell r="N27820">
            <v>0</v>
          </cell>
          <cell r="O27820">
            <v>0</v>
          </cell>
          <cell r="P27820">
            <v>0</v>
          </cell>
          <cell r="Q27820">
            <v>0</v>
          </cell>
          <cell r="R27820">
            <v>0</v>
          </cell>
          <cell r="S27820">
            <v>0</v>
          </cell>
          <cell r="T27820">
            <v>0</v>
          </cell>
          <cell r="U27820">
            <v>0</v>
          </cell>
          <cell r="V27820">
            <v>0</v>
          </cell>
          <cell r="W27820">
            <v>0</v>
          </cell>
          <cell r="X27820">
            <v>0</v>
          </cell>
          <cell r="Y27820">
            <v>0</v>
          </cell>
          <cell r="Z27820">
            <v>0</v>
          </cell>
          <cell r="AA27820">
            <v>0</v>
          </cell>
          <cell r="AB27820">
            <v>0</v>
          </cell>
        </row>
        <row r="27849">
          <cell r="E27849">
            <v>0</v>
          </cell>
          <cell r="H27849">
            <v>0</v>
          </cell>
          <cell r="I27849">
            <v>0</v>
          </cell>
          <cell r="J27849">
            <v>0</v>
          </cell>
          <cell r="K27849">
            <v>0</v>
          </cell>
          <cell r="L27849">
            <v>0</v>
          </cell>
          <cell r="M27849">
            <v>0</v>
          </cell>
          <cell r="N27849">
            <v>0</v>
          </cell>
          <cell r="O27849">
            <v>0</v>
          </cell>
          <cell r="P27849">
            <v>0</v>
          </cell>
          <cell r="Q27849">
            <v>0</v>
          </cell>
          <cell r="R27849">
            <v>0</v>
          </cell>
          <cell r="S27849">
            <v>0</v>
          </cell>
          <cell r="T27849">
            <v>0</v>
          </cell>
          <cell r="U27849">
            <v>0</v>
          </cell>
          <cell r="V27849">
            <v>0</v>
          </cell>
          <cell r="W27849">
            <v>0</v>
          </cell>
          <cell r="X27849">
            <v>0</v>
          </cell>
          <cell r="Y27849">
            <v>0</v>
          </cell>
          <cell r="Z27849">
            <v>0</v>
          </cell>
          <cell r="AA27849">
            <v>0</v>
          </cell>
          <cell r="AB27849">
            <v>0</v>
          </cell>
        </row>
        <row r="27853">
          <cell r="E27853">
            <v>0</v>
          </cell>
          <cell r="H27853">
            <v>0</v>
          </cell>
          <cell r="I27853">
            <v>0</v>
          </cell>
          <cell r="J27853">
            <v>0</v>
          </cell>
          <cell r="K27853">
            <v>0</v>
          </cell>
          <cell r="P27853">
            <v>0</v>
          </cell>
          <cell r="Q27853">
            <v>0</v>
          </cell>
          <cell r="R27853">
            <v>0</v>
          </cell>
          <cell r="S27853">
            <v>0</v>
          </cell>
          <cell r="T27853">
            <v>0</v>
          </cell>
          <cell r="U27853">
            <v>0</v>
          </cell>
          <cell r="V27853">
            <v>0</v>
          </cell>
          <cell r="W27853">
            <v>0</v>
          </cell>
          <cell r="X27853">
            <v>0</v>
          </cell>
          <cell r="Y27853">
            <v>0</v>
          </cell>
          <cell r="Z27853">
            <v>0</v>
          </cell>
          <cell r="AA27853">
            <v>0</v>
          </cell>
          <cell r="AB27853">
            <v>0</v>
          </cell>
        </row>
        <row r="27913">
          <cell r="E27913">
            <v>2092740</v>
          </cell>
          <cell r="H27913">
            <v>511326.22</v>
          </cell>
          <cell r="I27913">
            <v>697382.2</v>
          </cell>
          <cell r="J27913">
            <v>348790</v>
          </cell>
          <cell r="K27913">
            <v>174395</v>
          </cell>
          <cell r="L27913">
            <v>0</v>
          </cell>
          <cell r="M27913">
            <v>0</v>
          </cell>
          <cell r="N27913">
            <v>0</v>
          </cell>
          <cell r="O27913">
            <v>0</v>
          </cell>
          <cell r="P27913">
            <v>0</v>
          </cell>
          <cell r="Q27913">
            <v>0</v>
          </cell>
          <cell r="R27913">
            <v>409622.81</v>
          </cell>
          <cell r="S27913">
            <v>101703.40999999997</v>
          </cell>
          <cell r="T27913">
            <v>255019.8</v>
          </cell>
          <cell r="U27913">
            <v>93770</v>
          </cell>
          <cell r="V27913">
            <v>348592.4</v>
          </cell>
          <cell r="W27913">
            <v>0</v>
          </cell>
          <cell r="X27913">
            <v>174395</v>
          </cell>
          <cell r="Y27913">
            <v>174395</v>
          </cell>
          <cell r="Z27913">
            <v>174395</v>
          </cell>
          <cell r="AA27913">
            <v>0</v>
          </cell>
          <cell r="AB27913">
            <v>0</v>
          </cell>
        </row>
        <row r="27989">
          <cell r="E27989">
            <v>731260</v>
          </cell>
          <cell r="H27989">
            <v>73588.95</v>
          </cell>
          <cell r="I27989">
            <v>141478.88</v>
          </cell>
          <cell r="J27989">
            <v>94805.88</v>
          </cell>
          <cell r="K27989">
            <v>103243.84</v>
          </cell>
          <cell r="L27989">
            <v>0</v>
          </cell>
          <cell r="M27989">
            <v>0</v>
          </cell>
          <cell r="N27989">
            <v>0</v>
          </cell>
          <cell r="O27989">
            <v>0</v>
          </cell>
          <cell r="P27989">
            <v>0</v>
          </cell>
          <cell r="Q27989">
            <v>0</v>
          </cell>
          <cell r="R27989">
            <v>7816.88</v>
          </cell>
          <cell r="S27989">
            <v>65772.070000000007</v>
          </cell>
          <cell r="T27989">
            <v>84810</v>
          </cell>
          <cell r="U27989">
            <v>47713.880000000005</v>
          </cell>
          <cell r="V27989">
            <v>8955</v>
          </cell>
          <cell r="W27989">
            <v>11216</v>
          </cell>
          <cell r="X27989">
            <v>57156.880000000005</v>
          </cell>
          <cell r="Y27989">
            <v>26433</v>
          </cell>
          <cell r="Z27989">
            <v>103243.84</v>
          </cell>
          <cell r="AA27989">
            <v>0</v>
          </cell>
          <cell r="AB27989">
            <v>0</v>
          </cell>
        </row>
        <row r="27995">
          <cell r="E27995">
            <v>0</v>
          </cell>
          <cell r="H27995">
            <v>0</v>
          </cell>
          <cell r="I27995">
            <v>0</v>
          </cell>
          <cell r="J27995">
            <v>0</v>
          </cell>
          <cell r="K27995">
            <v>0</v>
          </cell>
          <cell r="L27995">
            <v>0</v>
          </cell>
          <cell r="M27995">
            <v>0</v>
          </cell>
          <cell r="N27995">
            <v>0</v>
          </cell>
          <cell r="O27995">
            <v>0</v>
          </cell>
          <cell r="P27995">
            <v>0</v>
          </cell>
          <cell r="Q27995">
            <v>0</v>
          </cell>
          <cell r="R27995">
            <v>0</v>
          </cell>
          <cell r="S27995">
            <v>0</v>
          </cell>
          <cell r="T27995">
            <v>0</v>
          </cell>
          <cell r="U27995">
            <v>0</v>
          </cell>
          <cell r="V27995">
            <v>0</v>
          </cell>
          <cell r="W27995">
            <v>0</v>
          </cell>
          <cell r="X27995">
            <v>0</v>
          </cell>
          <cell r="Y27995">
            <v>0</v>
          </cell>
          <cell r="Z27995">
            <v>0</v>
          </cell>
          <cell r="AA27995">
            <v>0</v>
          </cell>
          <cell r="AB27995">
            <v>0</v>
          </cell>
        </row>
        <row r="28024">
          <cell r="E28024">
            <v>0</v>
          </cell>
          <cell r="H28024">
            <v>0</v>
          </cell>
          <cell r="I28024">
            <v>0</v>
          </cell>
          <cell r="J28024">
            <v>0</v>
          </cell>
          <cell r="K28024">
            <v>0</v>
          </cell>
          <cell r="L28024">
            <v>0</v>
          </cell>
          <cell r="M28024">
            <v>0</v>
          </cell>
          <cell r="N28024">
            <v>0</v>
          </cell>
          <cell r="O28024">
            <v>0</v>
          </cell>
          <cell r="P28024">
            <v>0</v>
          </cell>
          <cell r="Q28024">
            <v>0</v>
          </cell>
          <cell r="R28024">
            <v>0</v>
          </cell>
          <cell r="S28024">
            <v>0</v>
          </cell>
          <cell r="T28024">
            <v>0</v>
          </cell>
          <cell r="U28024">
            <v>0</v>
          </cell>
          <cell r="V28024">
            <v>0</v>
          </cell>
          <cell r="W28024">
            <v>0</v>
          </cell>
          <cell r="X28024">
            <v>0</v>
          </cell>
          <cell r="Y28024">
            <v>0</v>
          </cell>
          <cell r="Z28024">
            <v>0</v>
          </cell>
          <cell r="AA28024">
            <v>0</v>
          </cell>
          <cell r="AB28024">
            <v>0</v>
          </cell>
        </row>
        <row r="28028">
          <cell r="E28028">
            <v>0</v>
          </cell>
          <cell r="H28028">
            <v>0</v>
          </cell>
          <cell r="I28028">
            <v>0</v>
          </cell>
          <cell r="J28028">
            <v>0</v>
          </cell>
          <cell r="K28028">
            <v>0</v>
          </cell>
          <cell r="P28028">
            <v>0</v>
          </cell>
          <cell r="Q28028">
            <v>0</v>
          </cell>
          <cell r="R28028">
            <v>0</v>
          </cell>
          <cell r="S28028">
            <v>0</v>
          </cell>
          <cell r="T28028">
            <v>0</v>
          </cell>
          <cell r="U28028">
            <v>0</v>
          </cell>
          <cell r="V28028">
            <v>0</v>
          </cell>
          <cell r="W28028">
            <v>0</v>
          </cell>
          <cell r="X28028">
            <v>0</v>
          </cell>
          <cell r="Y28028">
            <v>0</v>
          </cell>
          <cell r="Z28028">
            <v>0</v>
          </cell>
          <cell r="AA28028">
            <v>0</v>
          </cell>
          <cell r="AB28028">
            <v>0</v>
          </cell>
        </row>
        <row r="28088">
          <cell r="E28088">
            <v>2092740</v>
          </cell>
          <cell r="H28088">
            <v>517559.31</v>
          </cell>
          <cell r="I28088">
            <v>523185.00000000006</v>
          </cell>
          <cell r="J28088">
            <v>537682.67999999993</v>
          </cell>
          <cell r="K28088">
            <v>174395</v>
          </cell>
          <cell r="L28088">
            <v>0</v>
          </cell>
          <cell r="M28088">
            <v>0</v>
          </cell>
          <cell r="N28088">
            <v>0</v>
          </cell>
          <cell r="O28088">
            <v>0</v>
          </cell>
          <cell r="P28088">
            <v>0</v>
          </cell>
          <cell r="Q28088">
            <v>0</v>
          </cell>
          <cell r="R28088">
            <v>377025.17</v>
          </cell>
          <cell r="S28088">
            <v>140534.14000000001</v>
          </cell>
          <cell r="T28088">
            <v>174395.00000000006</v>
          </cell>
          <cell r="U28088">
            <v>174395</v>
          </cell>
          <cell r="V28088">
            <v>174395</v>
          </cell>
          <cell r="W28088">
            <v>174395</v>
          </cell>
          <cell r="X28088">
            <v>174395</v>
          </cell>
          <cell r="Y28088">
            <v>188892.68</v>
          </cell>
          <cell r="Z28088">
            <v>174395</v>
          </cell>
          <cell r="AA28088">
            <v>0</v>
          </cell>
          <cell r="AB28088">
            <v>0</v>
          </cell>
        </row>
        <row r="28164">
          <cell r="E28164">
            <v>731260</v>
          </cell>
          <cell r="H28164">
            <v>354272</v>
          </cell>
          <cell r="I28164">
            <v>282365</v>
          </cell>
          <cell r="J28164">
            <v>80847.040000000008</v>
          </cell>
          <cell r="K28164">
            <v>13775.96</v>
          </cell>
          <cell r="L28164">
            <v>0</v>
          </cell>
          <cell r="M28164">
            <v>0</v>
          </cell>
          <cell r="N28164">
            <v>0</v>
          </cell>
          <cell r="O28164">
            <v>0</v>
          </cell>
          <cell r="P28164">
            <v>0</v>
          </cell>
          <cell r="Q28164">
            <v>0</v>
          </cell>
          <cell r="R28164">
            <v>63994.14</v>
          </cell>
          <cell r="S28164">
            <v>290277.86</v>
          </cell>
          <cell r="T28164">
            <v>43668.4</v>
          </cell>
          <cell r="U28164">
            <v>155048.6</v>
          </cell>
          <cell r="V28164">
            <v>83648</v>
          </cell>
          <cell r="W28164">
            <v>60578</v>
          </cell>
          <cell r="X28164">
            <v>0</v>
          </cell>
          <cell r="Y28164">
            <v>20269.04</v>
          </cell>
          <cell r="Z28164">
            <v>13775.96</v>
          </cell>
          <cell r="AA28164">
            <v>0</v>
          </cell>
          <cell r="AB28164">
            <v>0</v>
          </cell>
        </row>
        <row r="28170">
          <cell r="E28170">
            <v>0</v>
          </cell>
          <cell r="H28170">
            <v>0</v>
          </cell>
          <cell r="I28170">
            <v>0</v>
          </cell>
          <cell r="J28170">
            <v>0</v>
          </cell>
          <cell r="K28170">
            <v>0</v>
          </cell>
          <cell r="L28170">
            <v>0</v>
          </cell>
          <cell r="M28170">
            <v>0</v>
          </cell>
          <cell r="N28170">
            <v>0</v>
          </cell>
          <cell r="O28170">
            <v>0</v>
          </cell>
          <cell r="P28170">
            <v>0</v>
          </cell>
          <cell r="Q28170">
            <v>0</v>
          </cell>
          <cell r="R28170">
            <v>0</v>
          </cell>
          <cell r="S28170">
            <v>0</v>
          </cell>
          <cell r="T28170">
            <v>0</v>
          </cell>
          <cell r="U28170">
            <v>0</v>
          </cell>
          <cell r="V28170">
            <v>0</v>
          </cell>
          <cell r="W28170">
            <v>0</v>
          </cell>
          <cell r="X28170">
            <v>0</v>
          </cell>
          <cell r="Y28170">
            <v>0</v>
          </cell>
          <cell r="Z28170">
            <v>0</v>
          </cell>
          <cell r="AA28170">
            <v>0</v>
          </cell>
          <cell r="AB28170">
            <v>0</v>
          </cell>
        </row>
        <row r="28199">
          <cell r="E28199">
            <v>0</v>
          </cell>
          <cell r="H28199">
            <v>0</v>
          </cell>
          <cell r="I28199">
            <v>0</v>
          </cell>
          <cell r="J28199">
            <v>0</v>
          </cell>
          <cell r="K28199">
            <v>0</v>
          </cell>
          <cell r="L28199">
            <v>0</v>
          </cell>
          <cell r="M28199">
            <v>0</v>
          </cell>
          <cell r="N28199">
            <v>0</v>
          </cell>
          <cell r="O28199">
            <v>0</v>
          </cell>
          <cell r="P28199">
            <v>0</v>
          </cell>
          <cell r="Q28199">
            <v>0</v>
          </cell>
          <cell r="R28199">
            <v>0</v>
          </cell>
          <cell r="S28199">
            <v>0</v>
          </cell>
          <cell r="T28199">
            <v>0</v>
          </cell>
          <cell r="U28199">
            <v>0</v>
          </cell>
          <cell r="V28199">
            <v>0</v>
          </cell>
          <cell r="W28199">
            <v>0</v>
          </cell>
          <cell r="X28199">
            <v>0</v>
          </cell>
          <cell r="Y28199">
            <v>0</v>
          </cell>
          <cell r="Z28199">
            <v>0</v>
          </cell>
          <cell r="AA28199">
            <v>0</v>
          </cell>
          <cell r="AB28199">
            <v>0</v>
          </cell>
        </row>
        <row r="28203">
          <cell r="E28203">
            <v>0</v>
          </cell>
          <cell r="H28203">
            <v>0</v>
          </cell>
          <cell r="I28203">
            <v>0</v>
          </cell>
          <cell r="J28203">
            <v>0</v>
          </cell>
          <cell r="K28203">
            <v>0</v>
          </cell>
          <cell r="P28203">
            <v>0</v>
          </cell>
          <cell r="Q28203">
            <v>0</v>
          </cell>
          <cell r="R28203">
            <v>0</v>
          </cell>
          <cell r="S28203">
            <v>0</v>
          </cell>
          <cell r="T28203">
            <v>0</v>
          </cell>
          <cell r="U28203">
            <v>0</v>
          </cell>
          <cell r="V28203">
            <v>0</v>
          </cell>
          <cell r="W28203">
            <v>0</v>
          </cell>
          <cell r="X28203">
            <v>0</v>
          </cell>
          <cell r="Y28203">
            <v>0</v>
          </cell>
          <cell r="Z28203">
            <v>0</v>
          </cell>
          <cell r="AA28203">
            <v>0</v>
          </cell>
          <cell r="AB28203">
            <v>0</v>
          </cell>
        </row>
        <row r="28263">
          <cell r="E28263">
            <v>3116388</v>
          </cell>
          <cell r="H28263">
            <v>716778.5</v>
          </cell>
          <cell r="I28263">
            <v>814875</v>
          </cell>
          <cell r="J28263">
            <v>727141</v>
          </cell>
          <cell r="K28263">
            <v>249047</v>
          </cell>
          <cell r="L28263">
            <v>0</v>
          </cell>
          <cell r="M28263">
            <v>0</v>
          </cell>
          <cell r="N28263">
            <v>0</v>
          </cell>
          <cell r="O28263">
            <v>0</v>
          </cell>
          <cell r="P28263">
            <v>0</v>
          </cell>
          <cell r="Q28263">
            <v>0</v>
          </cell>
          <cell r="R28263">
            <v>522094</v>
          </cell>
          <cell r="S28263">
            <v>194684.5</v>
          </cell>
          <cell r="T28263">
            <v>220259.5</v>
          </cell>
          <cell r="U28263">
            <v>361570.5</v>
          </cell>
          <cell r="V28263">
            <v>233045</v>
          </cell>
          <cell r="W28263">
            <v>233047</v>
          </cell>
          <cell r="X28263">
            <v>228996</v>
          </cell>
          <cell r="Y28263">
            <v>265098</v>
          </cell>
          <cell r="Z28263">
            <v>249047</v>
          </cell>
          <cell r="AA28263">
            <v>0</v>
          </cell>
          <cell r="AB28263">
            <v>0</v>
          </cell>
        </row>
        <row r="28339">
          <cell r="E28339">
            <v>125612</v>
          </cell>
          <cell r="H28339">
            <v>57969.59</v>
          </cell>
          <cell r="I28339">
            <v>2400</v>
          </cell>
          <cell r="J28339">
            <v>21000</v>
          </cell>
          <cell r="K28339">
            <v>1200</v>
          </cell>
          <cell r="L28339">
            <v>0</v>
          </cell>
          <cell r="M28339">
            <v>0</v>
          </cell>
          <cell r="N28339">
            <v>0</v>
          </cell>
          <cell r="O28339">
            <v>0</v>
          </cell>
          <cell r="P28339">
            <v>0</v>
          </cell>
          <cell r="Q28339">
            <v>0</v>
          </cell>
          <cell r="R28339">
            <v>37098</v>
          </cell>
          <cell r="S28339">
            <v>20871.59</v>
          </cell>
          <cell r="T28339">
            <v>0</v>
          </cell>
          <cell r="U28339">
            <v>1200</v>
          </cell>
          <cell r="V28339">
            <v>1200</v>
          </cell>
          <cell r="W28339">
            <v>0</v>
          </cell>
          <cell r="X28339">
            <v>2400</v>
          </cell>
          <cell r="Y28339">
            <v>18600</v>
          </cell>
          <cell r="Z28339">
            <v>1200</v>
          </cell>
          <cell r="AA28339">
            <v>0</v>
          </cell>
          <cell r="AB28339">
            <v>0</v>
          </cell>
        </row>
        <row r="28345">
          <cell r="E28345">
            <v>0</v>
          </cell>
          <cell r="H28345">
            <v>0</v>
          </cell>
          <cell r="I28345">
            <v>0</v>
          </cell>
          <cell r="J28345">
            <v>0</v>
          </cell>
          <cell r="K28345">
            <v>0</v>
          </cell>
          <cell r="L28345">
            <v>0</v>
          </cell>
          <cell r="M28345">
            <v>0</v>
          </cell>
          <cell r="N28345">
            <v>0</v>
          </cell>
          <cell r="O28345">
            <v>0</v>
          </cell>
          <cell r="P28345">
            <v>0</v>
          </cell>
          <cell r="Q28345">
            <v>0</v>
          </cell>
          <cell r="R28345">
            <v>0</v>
          </cell>
          <cell r="S28345">
            <v>0</v>
          </cell>
          <cell r="T28345">
            <v>0</v>
          </cell>
          <cell r="U28345">
            <v>0</v>
          </cell>
          <cell r="V28345">
            <v>0</v>
          </cell>
          <cell r="W28345">
            <v>0</v>
          </cell>
          <cell r="X28345">
            <v>0</v>
          </cell>
          <cell r="Y28345">
            <v>0</v>
          </cell>
          <cell r="Z28345">
            <v>0</v>
          </cell>
          <cell r="AA28345">
            <v>0</v>
          </cell>
          <cell r="AB28345">
            <v>0</v>
          </cell>
        </row>
        <row r="28374">
          <cell r="E28374">
            <v>0</v>
          </cell>
          <cell r="H28374">
            <v>0</v>
          </cell>
          <cell r="I28374">
            <v>0</v>
          </cell>
          <cell r="J28374">
            <v>0</v>
          </cell>
          <cell r="K28374">
            <v>0</v>
          </cell>
          <cell r="L28374">
            <v>0</v>
          </cell>
          <cell r="M28374">
            <v>0</v>
          </cell>
          <cell r="N28374">
            <v>0</v>
          </cell>
          <cell r="O28374">
            <v>0</v>
          </cell>
          <cell r="P28374">
            <v>0</v>
          </cell>
          <cell r="Q28374">
            <v>0</v>
          </cell>
          <cell r="R28374">
            <v>0</v>
          </cell>
          <cell r="S28374">
            <v>0</v>
          </cell>
          <cell r="T28374">
            <v>0</v>
          </cell>
          <cell r="U28374">
            <v>0</v>
          </cell>
          <cell r="V28374">
            <v>0</v>
          </cell>
          <cell r="W28374">
            <v>0</v>
          </cell>
          <cell r="X28374">
            <v>0</v>
          </cell>
          <cell r="Y28374">
            <v>0</v>
          </cell>
          <cell r="Z28374">
            <v>0</v>
          </cell>
          <cell r="AA28374">
            <v>0</v>
          </cell>
          <cell r="AB28374">
            <v>0</v>
          </cell>
        </row>
        <row r="28378">
          <cell r="E28378">
            <v>0</v>
          </cell>
          <cell r="H28378">
            <v>0</v>
          </cell>
          <cell r="I28378">
            <v>0</v>
          </cell>
          <cell r="J28378">
            <v>0</v>
          </cell>
          <cell r="K28378">
            <v>0</v>
          </cell>
          <cell r="P28378">
            <v>0</v>
          </cell>
          <cell r="Q28378">
            <v>0</v>
          </cell>
          <cell r="R28378">
            <v>0</v>
          </cell>
          <cell r="S28378">
            <v>0</v>
          </cell>
          <cell r="T28378">
            <v>0</v>
          </cell>
          <cell r="U28378">
            <v>0</v>
          </cell>
          <cell r="V28378">
            <v>0</v>
          </cell>
          <cell r="W28378">
            <v>0</v>
          </cell>
          <cell r="X28378">
            <v>0</v>
          </cell>
          <cell r="Y28378">
            <v>0</v>
          </cell>
          <cell r="Z28378">
            <v>0</v>
          </cell>
          <cell r="AA28378">
            <v>0</v>
          </cell>
          <cell r="AB28378">
            <v>0</v>
          </cell>
        </row>
        <row r="28438">
          <cell r="E28438">
            <v>2092740</v>
          </cell>
          <cell r="H28438">
            <v>626971.28</v>
          </cell>
          <cell r="I28438">
            <v>686095.01</v>
          </cell>
          <cell r="J28438">
            <v>575895.29</v>
          </cell>
          <cell r="K28438">
            <v>109387.8</v>
          </cell>
          <cell r="L28438">
            <v>0</v>
          </cell>
          <cell r="M28438">
            <v>0</v>
          </cell>
          <cell r="N28438">
            <v>0</v>
          </cell>
          <cell r="O28438">
            <v>0</v>
          </cell>
          <cell r="P28438">
            <v>0</v>
          </cell>
          <cell r="Q28438">
            <v>0</v>
          </cell>
          <cell r="R28438">
            <v>379933.63</v>
          </cell>
          <cell r="S28438">
            <v>247037.65</v>
          </cell>
          <cell r="T28438">
            <v>287440.09999999998</v>
          </cell>
          <cell r="U28438">
            <v>226550.51</v>
          </cell>
          <cell r="V28438">
            <v>172104.4</v>
          </cell>
          <cell r="W28438">
            <v>203742.6</v>
          </cell>
          <cell r="X28438">
            <v>195082</v>
          </cell>
          <cell r="Y28438">
            <v>177070.69</v>
          </cell>
          <cell r="Z28438">
            <v>109387.8</v>
          </cell>
          <cell r="AA28438">
            <v>0</v>
          </cell>
          <cell r="AB28438">
            <v>0</v>
          </cell>
        </row>
        <row r="28514">
          <cell r="E28514">
            <v>740260</v>
          </cell>
          <cell r="H28514">
            <v>66579.240000000005</v>
          </cell>
          <cell r="I28514">
            <v>419551.62</v>
          </cell>
          <cell r="J28514">
            <v>155600.14000000001</v>
          </cell>
          <cell r="K28514">
            <v>98529</v>
          </cell>
          <cell r="L28514">
            <v>0</v>
          </cell>
          <cell r="M28514">
            <v>0</v>
          </cell>
          <cell r="N28514">
            <v>0</v>
          </cell>
          <cell r="O28514">
            <v>0</v>
          </cell>
          <cell r="P28514">
            <v>0</v>
          </cell>
          <cell r="Q28514">
            <v>0</v>
          </cell>
          <cell r="R28514">
            <v>10191</v>
          </cell>
          <cell r="S28514">
            <v>56388.240000000005</v>
          </cell>
          <cell r="T28514">
            <v>182826.12</v>
          </cell>
          <cell r="U28514">
            <v>157704.5</v>
          </cell>
          <cell r="V28514">
            <v>79021</v>
          </cell>
          <cell r="W28514">
            <v>37386</v>
          </cell>
          <cell r="X28514">
            <v>86513.14</v>
          </cell>
          <cell r="Y28514">
            <v>31701</v>
          </cell>
          <cell r="Z28514">
            <v>98529</v>
          </cell>
          <cell r="AA28514">
            <v>0</v>
          </cell>
          <cell r="AB28514">
            <v>0</v>
          </cell>
        </row>
        <row r="28520">
          <cell r="E28520">
            <v>0</v>
          </cell>
          <cell r="H28520">
            <v>0</v>
          </cell>
          <cell r="I28520">
            <v>0</v>
          </cell>
          <cell r="J28520">
            <v>0</v>
          </cell>
          <cell r="K28520">
            <v>0</v>
          </cell>
          <cell r="L28520">
            <v>0</v>
          </cell>
          <cell r="M28520">
            <v>0</v>
          </cell>
          <cell r="N28520">
            <v>0</v>
          </cell>
          <cell r="O28520">
            <v>0</v>
          </cell>
          <cell r="P28520">
            <v>0</v>
          </cell>
          <cell r="Q28520">
            <v>0</v>
          </cell>
          <cell r="R28520">
            <v>0</v>
          </cell>
          <cell r="S28520">
            <v>0</v>
          </cell>
          <cell r="T28520">
            <v>0</v>
          </cell>
          <cell r="U28520">
            <v>0</v>
          </cell>
          <cell r="V28520">
            <v>0</v>
          </cell>
          <cell r="W28520">
            <v>0</v>
          </cell>
          <cell r="X28520">
            <v>0</v>
          </cell>
          <cell r="Y28520">
            <v>0</v>
          </cell>
          <cell r="Z28520">
            <v>0</v>
          </cell>
          <cell r="AA28520">
            <v>0</v>
          </cell>
          <cell r="AB28520">
            <v>0</v>
          </cell>
        </row>
        <row r="28549">
          <cell r="E28549">
            <v>0</v>
          </cell>
          <cell r="H28549">
            <v>0</v>
          </cell>
          <cell r="I28549">
            <v>0</v>
          </cell>
          <cell r="J28549">
            <v>0</v>
          </cell>
          <cell r="K28549">
            <v>0</v>
          </cell>
          <cell r="L28549">
            <v>0</v>
          </cell>
          <cell r="M28549">
            <v>0</v>
          </cell>
          <cell r="N28549">
            <v>0</v>
          </cell>
          <cell r="O28549">
            <v>0</v>
          </cell>
          <cell r="P28549">
            <v>0</v>
          </cell>
          <cell r="Q28549">
            <v>0</v>
          </cell>
          <cell r="R28549">
            <v>0</v>
          </cell>
          <cell r="S28549">
            <v>0</v>
          </cell>
          <cell r="T28549">
            <v>0</v>
          </cell>
          <cell r="U28549">
            <v>0</v>
          </cell>
          <cell r="V28549">
            <v>0</v>
          </cell>
          <cell r="W28549">
            <v>0</v>
          </cell>
          <cell r="X28549">
            <v>0</v>
          </cell>
          <cell r="Y28549">
            <v>0</v>
          </cell>
          <cell r="Z28549">
            <v>0</v>
          </cell>
          <cell r="AA28549">
            <v>0</v>
          </cell>
          <cell r="AB28549">
            <v>0</v>
          </cell>
        </row>
        <row r="28553">
          <cell r="E28553">
            <v>0</v>
          </cell>
          <cell r="H28553">
            <v>0</v>
          </cell>
          <cell r="I28553">
            <v>0</v>
          </cell>
          <cell r="J28553">
            <v>0</v>
          </cell>
          <cell r="K28553">
            <v>0</v>
          </cell>
          <cell r="P28553">
            <v>0</v>
          </cell>
          <cell r="Q28553">
            <v>0</v>
          </cell>
          <cell r="R28553">
            <v>0</v>
          </cell>
          <cell r="S28553">
            <v>0</v>
          </cell>
          <cell r="T28553">
            <v>0</v>
          </cell>
          <cell r="U28553">
            <v>0</v>
          </cell>
          <cell r="V28553">
            <v>0</v>
          </cell>
          <cell r="W28553">
            <v>0</v>
          </cell>
          <cell r="X28553">
            <v>0</v>
          </cell>
          <cell r="Y28553">
            <v>0</v>
          </cell>
          <cell r="Z28553">
            <v>0</v>
          </cell>
          <cell r="AA28553">
            <v>0</v>
          </cell>
          <cell r="AB28553">
            <v>0</v>
          </cell>
        </row>
        <row r="28613">
          <cell r="E28613">
            <v>0</v>
          </cell>
          <cell r="F28613">
            <v>0</v>
          </cell>
          <cell r="G28613">
            <v>0</v>
          </cell>
          <cell r="H28613">
            <v>0</v>
          </cell>
          <cell r="I28613">
            <v>0</v>
          </cell>
          <cell r="J28613">
            <v>0</v>
          </cell>
          <cell r="K28613">
            <v>0</v>
          </cell>
          <cell r="L28613">
            <v>0</v>
          </cell>
          <cell r="M28613">
            <v>0</v>
          </cell>
          <cell r="N28613">
            <v>0</v>
          </cell>
          <cell r="O28613">
            <v>0</v>
          </cell>
          <cell r="P28613">
            <v>0</v>
          </cell>
          <cell r="Q28613">
            <v>0</v>
          </cell>
          <cell r="R28613">
            <v>0</v>
          </cell>
          <cell r="S28613">
            <v>0</v>
          </cell>
          <cell r="T28613">
            <v>0</v>
          </cell>
          <cell r="U28613">
            <v>0</v>
          </cell>
          <cell r="V28613">
            <v>0</v>
          </cell>
          <cell r="W28613">
            <v>0</v>
          </cell>
          <cell r="X28613">
            <v>0</v>
          </cell>
          <cell r="Y28613">
            <v>0</v>
          </cell>
          <cell r="Z28613">
            <v>0</v>
          </cell>
          <cell r="AA28613">
            <v>0</v>
          </cell>
          <cell r="AB28613">
            <v>0</v>
          </cell>
        </row>
        <row r="28643">
          <cell r="G28643">
            <v>0</v>
          </cell>
          <cell r="H28643">
            <v>0</v>
          </cell>
          <cell r="I28643">
            <v>0</v>
          </cell>
          <cell r="J28643">
            <v>0</v>
          </cell>
          <cell r="K28643">
            <v>0</v>
          </cell>
          <cell r="P28643">
            <v>0</v>
          </cell>
          <cell r="Q28643">
            <v>0</v>
          </cell>
          <cell r="R28643">
            <v>0</v>
          </cell>
          <cell r="S28643">
            <v>0</v>
          </cell>
          <cell r="T28643">
            <v>0</v>
          </cell>
          <cell r="U28643">
            <v>0</v>
          </cell>
          <cell r="V28643">
            <v>0</v>
          </cell>
          <cell r="W28643">
            <v>0</v>
          </cell>
          <cell r="X28643">
            <v>0</v>
          </cell>
          <cell r="Y28643">
            <v>0</v>
          </cell>
          <cell r="Z28643">
            <v>0</v>
          </cell>
          <cell r="AA28643">
            <v>0</v>
          </cell>
          <cell r="AB28643">
            <v>0</v>
          </cell>
        </row>
        <row r="28689">
          <cell r="E28689">
            <v>801540000</v>
          </cell>
          <cell r="F28689">
            <v>9250000</v>
          </cell>
          <cell r="G28689">
            <v>-792290000</v>
          </cell>
          <cell r="H28689">
            <v>0</v>
          </cell>
          <cell r="I28689">
            <v>0</v>
          </cell>
          <cell r="J28689">
            <v>421224173.56</v>
          </cell>
          <cell r="K28689">
            <v>0</v>
          </cell>
          <cell r="L28689">
            <v>0</v>
          </cell>
          <cell r="M28689">
            <v>0</v>
          </cell>
          <cell r="N28689">
            <v>421224173.56</v>
          </cell>
          <cell r="O28689">
            <v>0</v>
          </cell>
          <cell r="P28689">
            <v>421224173.56</v>
          </cell>
          <cell r="Q28689">
            <v>0</v>
          </cell>
          <cell r="R28689">
            <v>0</v>
          </cell>
          <cell r="S28689">
            <v>0</v>
          </cell>
          <cell r="T28689">
            <v>0</v>
          </cell>
          <cell r="U28689">
            <v>0</v>
          </cell>
          <cell r="V28689">
            <v>0</v>
          </cell>
          <cell r="W28689">
            <v>0</v>
          </cell>
          <cell r="X28689">
            <v>0</v>
          </cell>
          <cell r="Y28689">
            <v>0</v>
          </cell>
          <cell r="Z28689">
            <v>0</v>
          </cell>
          <cell r="AA28689">
            <v>0</v>
          </cell>
          <cell r="AB28689">
            <v>0</v>
          </cell>
        </row>
        <row r="28695">
          <cell r="E28695">
            <v>0</v>
          </cell>
          <cell r="F28695">
            <v>0</v>
          </cell>
          <cell r="G28695">
            <v>0</v>
          </cell>
          <cell r="H28695">
            <v>0</v>
          </cell>
          <cell r="I28695">
            <v>0</v>
          </cell>
          <cell r="J28695">
            <v>0</v>
          </cell>
          <cell r="K28695">
            <v>0</v>
          </cell>
          <cell r="L28695">
            <v>0</v>
          </cell>
          <cell r="M28695">
            <v>0</v>
          </cell>
          <cell r="N28695">
            <v>0</v>
          </cell>
          <cell r="O28695">
            <v>0</v>
          </cell>
          <cell r="P28695">
            <v>0</v>
          </cell>
          <cell r="Q28695">
            <v>0</v>
          </cell>
          <cell r="R28695">
            <v>0</v>
          </cell>
          <cell r="S28695">
            <v>0</v>
          </cell>
          <cell r="T28695">
            <v>0</v>
          </cell>
          <cell r="U28695">
            <v>0</v>
          </cell>
          <cell r="V28695">
            <v>0</v>
          </cell>
          <cell r="W28695">
            <v>0</v>
          </cell>
          <cell r="X28695">
            <v>0</v>
          </cell>
          <cell r="Y28695">
            <v>0</v>
          </cell>
          <cell r="Z28695">
            <v>0</v>
          </cell>
          <cell r="AA28695">
            <v>0</v>
          </cell>
          <cell r="AB28695">
            <v>0</v>
          </cell>
        </row>
        <row r="28724">
          <cell r="E28724">
            <v>0</v>
          </cell>
          <cell r="F28724">
            <v>0</v>
          </cell>
          <cell r="G28724">
            <v>0</v>
          </cell>
          <cell r="H28724">
            <v>0</v>
          </cell>
          <cell r="I28724">
            <v>0</v>
          </cell>
          <cell r="J28724">
            <v>0</v>
          </cell>
          <cell r="K28724">
            <v>0</v>
          </cell>
          <cell r="L28724">
            <v>0</v>
          </cell>
          <cell r="M28724">
            <v>0</v>
          </cell>
          <cell r="N28724">
            <v>0</v>
          </cell>
          <cell r="O28724">
            <v>0</v>
          </cell>
          <cell r="P28724">
            <v>0</v>
          </cell>
          <cell r="Q28724">
            <v>0</v>
          </cell>
          <cell r="R28724">
            <v>0</v>
          </cell>
          <cell r="S28724">
            <v>0</v>
          </cell>
          <cell r="T28724">
            <v>0</v>
          </cell>
          <cell r="U28724">
            <v>0</v>
          </cell>
          <cell r="V28724">
            <v>0</v>
          </cell>
          <cell r="W28724">
            <v>0</v>
          </cell>
          <cell r="X28724">
            <v>0</v>
          </cell>
          <cell r="Y28724">
            <v>0</v>
          </cell>
          <cell r="Z28724">
            <v>0</v>
          </cell>
          <cell r="AA28724">
            <v>0</v>
          </cell>
          <cell r="AB28724">
            <v>0</v>
          </cell>
        </row>
        <row r="28728">
          <cell r="E28728">
            <v>0</v>
          </cell>
          <cell r="F28728">
            <v>0</v>
          </cell>
          <cell r="G28728">
            <v>0</v>
          </cell>
          <cell r="H28728">
            <v>0</v>
          </cell>
          <cell r="I28728">
            <v>0</v>
          </cell>
          <cell r="J28728">
            <v>0</v>
          </cell>
          <cell r="K28728">
            <v>0</v>
          </cell>
          <cell r="P28728">
            <v>0</v>
          </cell>
          <cell r="Q28728">
            <v>0</v>
          </cell>
          <cell r="R28728">
            <v>0</v>
          </cell>
          <cell r="S28728">
            <v>0</v>
          </cell>
          <cell r="T28728">
            <v>0</v>
          </cell>
          <cell r="U28728">
            <v>0</v>
          </cell>
          <cell r="V28728">
            <v>0</v>
          </cell>
          <cell r="W28728">
            <v>0</v>
          </cell>
          <cell r="X28728">
            <v>0</v>
          </cell>
          <cell r="Y28728">
            <v>0</v>
          </cell>
          <cell r="Z28728">
            <v>0</v>
          </cell>
          <cell r="AA28728">
            <v>0</v>
          </cell>
          <cell r="AB28728">
            <v>0</v>
          </cell>
        </row>
        <row r="28754">
          <cell r="G28754">
            <v>0</v>
          </cell>
          <cell r="H28754">
            <v>0</v>
          </cell>
          <cell r="I28754">
            <v>0</v>
          </cell>
          <cell r="J28754">
            <v>0</v>
          </cell>
          <cell r="K28754">
            <v>0</v>
          </cell>
          <cell r="L28754">
            <v>0</v>
          </cell>
          <cell r="M28754">
            <v>0</v>
          </cell>
          <cell r="N28754">
            <v>0</v>
          </cell>
          <cell r="O28754">
            <v>0</v>
          </cell>
          <cell r="P28754">
            <v>0</v>
          </cell>
          <cell r="Q28754">
            <v>0</v>
          </cell>
          <cell r="R28754">
            <v>0</v>
          </cell>
          <cell r="S28754">
            <v>0</v>
          </cell>
          <cell r="T28754">
            <v>0</v>
          </cell>
          <cell r="U28754">
            <v>0</v>
          </cell>
          <cell r="V28754">
            <v>0</v>
          </cell>
          <cell r="W28754">
            <v>0</v>
          </cell>
          <cell r="X28754">
            <v>0</v>
          </cell>
          <cell r="Y28754">
            <v>0</v>
          </cell>
          <cell r="Z28754">
            <v>0</v>
          </cell>
          <cell r="AA28754">
            <v>0</v>
          </cell>
          <cell r="AB28754">
            <v>0</v>
          </cell>
        </row>
        <row r="28963">
          <cell r="E28963">
            <v>0</v>
          </cell>
          <cell r="F28963">
            <v>0</v>
          </cell>
          <cell r="G28963">
            <v>0</v>
          </cell>
          <cell r="H28963">
            <v>0</v>
          </cell>
          <cell r="I28963">
            <v>0</v>
          </cell>
          <cell r="J28963">
            <v>0</v>
          </cell>
          <cell r="K28963">
            <v>0</v>
          </cell>
          <cell r="L28963">
            <v>0</v>
          </cell>
          <cell r="M28963">
            <v>0</v>
          </cell>
          <cell r="N28963">
            <v>0</v>
          </cell>
          <cell r="O28963">
            <v>0</v>
          </cell>
          <cell r="P28963">
            <v>0</v>
          </cell>
          <cell r="Q28963">
            <v>0</v>
          </cell>
          <cell r="R28963">
            <v>0</v>
          </cell>
          <cell r="S28963">
            <v>0</v>
          </cell>
          <cell r="T28963">
            <v>0</v>
          </cell>
          <cell r="U28963">
            <v>0</v>
          </cell>
          <cell r="V28963">
            <v>0</v>
          </cell>
          <cell r="W28963">
            <v>0</v>
          </cell>
          <cell r="X28963">
            <v>0</v>
          </cell>
          <cell r="Y28963">
            <v>0</v>
          </cell>
          <cell r="Z28963">
            <v>0</v>
          </cell>
          <cell r="AA28963">
            <v>0</v>
          </cell>
          <cell r="AB28963">
            <v>0</v>
          </cell>
        </row>
        <row r="29039">
          <cell r="E29039">
            <v>614085426</v>
          </cell>
          <cell r="F29039">
            <v>468757527.76999998</v>
          </cell>
          <cell r="G29039">
            <v>-145327898.22999999</v>
          </cell>
          <cell r="H29039">
            <v>32662196.219999995</v>
          </cell>
          <cell r="I29039">
            <v>127853959.73000002</v>
          </cell>
          <cell r="J29039">
            <v>216282217.91999999</v>
          </cell>
          <cell r="K29039">
            <v>39396119.760000005</v>
          </cell>
          <cell r="L29039">
            <v>31421095.359999996</v>
          </cell>
          <cell r="M29039">
            <v>38028680.25</v>
          </cell>
          <cell r="N29039">
            <v>42187749.640000001</v>
          </cell>
          <cell r="O29039">
            <v>0</v>
          </cell>
          <cell r="P29039">
            <v>111637525.25</v>
          </cell>
          <cell r="Q29039">
            <v>0</v>
          </cell>
          <cell r="R29039">
            <v>1217196</v>
          </cell>
          <cell r="S29039">
            <v>23904.86</v>
          </cell>
          <cell r="T29039">
            <v>1253108.04</v>
          </cell>
          <cell r="U29039">
            <v>12625470.439999999</v>
          </cell>
          <cell r="V29039">
            <v>75946701</v>
          </cell>
          <cell r="W29039">
            <v>5427807.5599999996</v>
          </cell>
          <cell r="X29039">
            <v>86130742.159999996</v>
          </cell>
          <cell r="Y29039">
            <v>82535918.560000002</v>
          </cell>
          <cell r="Z29039">
            <v>39396119.760000005</v>
          </cell>
          <cell r="AA29039">
            <v>0</v>
          </cell>
          <cell r="AB29039">
            <v>0</v>
          </cell>
        </row>
        <row r="29045">
          <cell r="E29045">
            <v>0</v>
          </cell>
          <cell r="F29045">
            <v>0</v>
          </cell>
          <cell r="G29045">
            <v>0</v>
          </cell>
          <cell r="H29045">
            <v>0</v>
          </cell>
          <cell r="I29045">
            <v>0</v>
          </cell>
          <cell r="J29045">
            <v>0</v>
          </cell>
          <cell r="K29045">
            <v>0</v>
          </cell>
          <cell r="L29045">
            <v>0</v>
          </cell>
          <cell r="M29045">
            <v>0</v>
          </cell>
          <cell r="N29045">
            <v>0</v>
          </cell>
          <cell r="O29045">
            <v>0</v>
          </cell>
          <cell r="P29045">
            <v>0</v>
          </cell>
          <cell r="Q29045">
            <v>0</v>
          </cell>
          <cell r="R29045">
            <v>0</v>
          </cell>
          <cell r="S29045">
            <v>0</v>
          </cell>
          <cell r="T29045">
            <v>0</v>
          </cell>
          <cell r="U29045">
            <v>0</v>
          </cell>
          <cell r="V29045">
            <v>0</v>
          </cell>
          <cell r="W29045">
            <v>0</v>
          </cell>
          <cell r="X29045">
            <v>0</v>
          </cell>
          <cell r="Y29045">
            <v>0</v>
          </cell>
          <cell r="Z29045">
            <v>0</v>
          </cell>
          <cell r="AA29045">
            <v>0</v>
          </cell>
          <cell r="AB29045">
            <v>0</v>
          </cell>
        </row>
        <row r="29074">
          <cell r="E29074">
            <v>0</v>
          </cell>
          <cell r="F29074">
            <v>0</v>
          </cell>
          <cell r="G29074">
            <v>0</v>
          </cell>
          <cell r="H29074">
            <v>0</v>
          </cell>
          <cell r="I29074">
            <v>0</v>
          </cell>
          <cell r="J29074">
            <v>0</v>
          </cell>
          <cell r="K29074">
            <v>0</v>
          </cell>
          <cell r="L29074">
            <v>0</v>
          </cell>
          <cell r="M29074">
            <v>0</v>
          </cell>
          <cell r="N29074">
            <v>0</v>
          </cell>
          <cell r="O29074">
            <v>0</v>
          </cell>
          <cell r="P29074">
            <v>0</v>
          </cell>
          <cell r="Q29074">
            <v>0</v>
          </cell>
          <cell r="R29074">
            <v>0</v>
          </cell>
          <cell r="S29074">
            <v>0</v>
          </cell>
          <cell r="T29074">
            <v>0</v>
          </cell>
          <cell r="U29074">
            <v>0</v>
          </cell>
          <cell r="V29074">
            <v>0</v>
          </cell>
          <cell r="W29074">
            <v>0</v>
          </cell>
          <cell r="X29074">
            <v>0</v>
          </cell>
          <cell r="Y29074">
            <v>0</v>
          </cell>
          <cell r="Z29074">
            <v>0</v>
          </cell>
          <cell r="AA29074">
            <v>0</v>
          </cell>
          <cell r="AB29074">
            <v>0</v>
          </cell>
        </row>
        <row r="29078">
          <cell r="E29078">
            <v>0</v>
          </cell>
          <cell r="F29078">
            <v>0</v>
          </cell>
          <cell r="G29078">
            <v>0</v>
          </cell>
          <cell r="H29078">
            <v>0</v>
          </cell>
          <cell r="I29078">
            <v>0</v>
          </cell>
          <cell r="J29078">
            <v>0</v>
          </cell>
          <cell r="K29078">
            <v>0</v>
          </cell>
          <cell r="P29078">
            <v>0</v>
          </cell>
          <cell r="Q29078">
            <v>0</v>
          </cell>
          <cell r="R29078">
            <v>0</v>
          </cell>
          <cell r="S29078">
            <v>0</v>
          </cell>
          <cell r="T29078">
            <v>0</v>
          </cell>
          <cell r="U29078">
            <v>0</v>
          </cell>
          <cell r="V29078">
            <v>0</v>
          </cell>
          <cell r="W29078">
            <v>0</v>
          </cell>
          <cell r="X29078">
            <v>0</v>
          </cell>
          <cell r="Y29078">
            <v>0</v>
          </cell>
          <cell r="Z29078">
            <v>0</v>
          </cell>
          <cell r="AA29078">
            <v>0</v>
          </cell>
          <cell r="AB29078">
            <v>0</v>
          </cell>
        </row>
        <row r="29138">
          <cell r="E29138">
            <v>0</v>
          </cell>
        </row>
        <row r="29214">
          <cell r="E29214">
            <v>307928574</v>
          </cell>
          <cell r="F29214">
            <v>33552727</v>
          </cell>
          <cell r="G29214">
            <v>-274375847</v>
          </cell>
          <cell r="H29214">
            <v>5058594.76</v>
          </cell>
          <cell r="I29214">
            <v>64496389.5</v>
          </cell>
          <cell r="J29214">
            <v>137288979.20000002</v>
          </cell>
          <cell r="K29214">
            <v>101841.22</v>
          </cell>
          <cell r="L29214">
            <v>4090707.16</v>
          </cell>
          <cell r="M29214">
            <v>63920151.880000003</v>
          </cell>
          <cell r="N29214">
            <v>136580448.47</v>
          </cell>
          <cell r="O29214">
            <v>0</v>
          </cell>
          <cell r="P29214">
            <v>204591307.50999999</v>
          </cell>
          <cell r="Q29214">
            <v>0</v>
          </cell>
          <cell r="R29214">
            <v>860945.68</v>
          </cell>
          <cell r="S29214">
            <v>106941.91999999998</v>
          </cell>
          <cell r="T29214">
            <v>154083</v>
          </cell>
          <cell r="U29214">
            <v>10843.5</v>
          </cell>
          <cell r="V29214">
            <v>411311.12</v>
          </cell>
          <cell r="W29214">
            <v>18897.5</v>
          </cell>
          <cell r="X29214">
            <v>540204.04</v>
          </cell>
          <cell r="Y29214">
            <v>149429.19</v>
          </cell>
          <cell r="Z29214">
            <v>101841.22</v>
          </cell>
          <cell r="AA29214">
            <v>0</v>
          </cell>
          <cell r="AB29214">
            <v>0</v>
          </cell>
        </row>
        <row r="29220">
          <cell r="E29220">
            <v>0</v>
          </cell>
        </row>
        <row r="29249">
          <cell r="E29249">
            <v>0</v>
          </cell>
        </row>
        <row r="29253">
          <cell r="E29253">
            <v>0</v>
          </cell>
        </row>
        <row r="29606">
          <cell r="AC29606">
            <v>44571905180.162994</v>
          </cell>
        </row>
        <row r="29743">
          <cell r="E29743">
            <v>10926301</v>
          </cell>
          <cell r="F29743">
            <v>0</v>
          </cell>
          <cell r="G29743">
            <v>0</v>
          </cell>
          <cell r="H29743">
            <v>838193.23</v>
          </cell>
          <cell r="I29743">
            <v>2421013.4900000002</v>
          </cell>
          <cell r="J29743">
            <v>1524956.67</v>
          </cell>
          <cell r="K29743">
            <v>408175.37</v>
          </cell>
          <cell r="L29743">
            <v>0</v>
          </cell>
          <cell r="M29743">
            <v>0</v>
          </cell>
          <cell r="N29743">
            <v>0</v>
          </cell>
          <cell r="O29743">
            <v>0</v>
          </cell>
          <cell r="P29743">
            <v>0</v>
          </cell>
          <cell r="Q29743">
            <v>0</v>
          </cell>
          <cell r="R29743">
            <v>352678.93</v>
          </cell>
          <cell r="S29743">
            <v>485514.3</v>
          </cell>
          <cell r="T29743">
            <v>633211.87</v>
          </cell>
          <cell r="U29743">
            <v>1053304.76</v>
          </cell>
          <cell r="V29743">
            <v>734496.8600000001</v>
          </cell>
          <cell r="W29743">
            <v>534688.76</v>
          </cell>
          <cell r="X29743">
            <v>372390.94</v>
          </cell>
          <cell r="Y29743">
            <v>617876.97</v>
          </cell>
          <cell r="Z29743">
            <v>408175.37</v>
          </cell>
          <cell r="AA29743">
            <v>0</v>
          </cell>
          <cell r="AB29743">
            <v>0</v>
          </cell>
        </row>
        <row r="29801">
          <cell r="E29801">
            <v>14931905</v>
          </cell>
          <cell r="F29801">
            <v>14931905</v>
          </cell>
          <cell r="G29801">
            <v>0</v>
          </cell>
          <cell r="H29801">
            <v>0</v>
          </cell>
          <cell r="I29801">
            <v>0</v>
          </cell>
          <cell r="J29801">
            <v>12585762</v>
          </cell>
          <cell r="K29801">
            <v>2346143</v>
          </cell>
          <cell r="L29801">
            <v>0</v>
          </cell>
          <cell r="M29801">
            <v>0</v>
          </cell>
          <cell r="N29801">
            <v>0</v>
          </cell>
          <cell r="O29801">
            <v>0</v>
          </cell>
          <cell r="P29801">
            <v>0</v>
          </cell>
          <cell r="Q29801">
            <v>0</v>
          </cell>
          <cell r="R29801">
            <v>0</v>
          </cell>
          <cell r="S29801">
            <v>0</v>
          </cell>
          <cell r="T29801">
            <v>0</v>
          </cell>
          <cell r="U29801">
            <v>0</v>
          </cell>
          <cell r="V29801">
            <v>0</v>
          </cell>
          <cell r="W29801">
            <v>0</v>
          </cell>
          <cell r="X29801">
            <v>0</v>
          </cell>
          <cell r="Y29801">
            <v>12585762</v>
          </cell>
          <cell r="Z29801">
            <v>2346143</v>
          </cell>
          <cell r="AA29801">
            <v>0</v>
          </cell>
          <cell r="AB29801">
            <v>0</v>
          </cell>
        </row>
        <row r="29859">
          <cell r="E29859">
            <v>23782000</v>
          </cell>
          <cell r="F29859">
            <v>23782000</v>
          </cell>
          <cell r="G29859">
            <v>0</v>
          </cell>
          <cell r="H29859">
            <v>0</v>
          </cell>
          <cell r="I29859">
            <v>0</v>
          </cell>
          <cell r="J29859">
            <v>23122000</v>
          </cell>
          <cell r="K29859">
            <v>0</v>
          </cell>
          <cell r="L29859">
            <v>0</v>
          </cell>
          <cell r="M29859">
            <v>0</v>
          </cell>
          <cell r="N29859">
            <v>20082000</v>
          </cell>
          <cell r="O29859">
            <v>0</v>
          </cell>
          <cell r="P29859">
            <v>20082000</v>
          </cell>
          <cell r="Q29859">
            <v>0</v>
          </cell>
          <cell r="R29859">
            <v>0</v>
          </cell>
          <cell r="S29859">
            <v>0</v>
          </cell>
          <cell r="T29859">
            <v>0</v>
          </cell>
          <cell r="U29859">
            <v>0</v>
          </cell>
          <cell r="V29859">
            <v>0</v>
          </cell>
          <cell r="W29859">
            <v>0</v>
          </cell>
          <cell r="X29859">
            <v>0</v>
          </cell>
          <cell r="Y29859">
            <v>3040000</v>
          </cell>
          <cell r="Z29859">
            <v>0</v>
          </cell>
          <cell r="AA29859">
            <v>0</v>
          </cell>
          <cell r="AB29859">
            <v>0</v>
          </cell>
        </row>
        <row r="29917">
          <cell r="E29917">
            <v>3362918</v>
          </cell>
          <cell r="F29917">
            <v>3362918</v>
          </cell>
          <cell r="G29917">
            <v>0</v>
          </cell>
          <cell r="H29917">
            <v>0</v>
          </cell>
          <cell r="I29917">
            <v>0</v>
          </cell>
          <cell r="J29917">
            <v>0</v>
          </cell>
          <cell r="K29917">
            <v>0</v>
          </cell>
          <cell r="L29917">
            <v>0</v>
          </cell>
          <cell r="M29917">
            <v>0</v>
          </cell>
          <cell r="N29917">
            <v>0</v>
          </cell>
          <cell r="O29917">
            <v>0</v>
          </cell>
          <cell r="P29917">
            <v>0</v>
          </cell>
          <cell r="Q29917">
            <v>0</v>
          </cell>
          <cell r="R29917">
            <v>0</v>
          </cell>
          <cell r="S29917">
            <v>0</v>
          </cell>
          <cell r="T29917">
            <v>0</v>
          </cell>
          <cell r="U29917">
            <v>0</v>
          </cell>
          <cell r="V29917">
            <v>0</v>
          </cell>
          <cell r="W29917">
            <v>0</v>
          </cell>
          <cell r="X29917">
            <v>0</v>
          </cell>
          <cell r="Y29917">
            <v>0</v>
          </cell>
          <cell r="Z29917">
            <v>0</v>
          </cell>
          <cell r="AA29917">
            <v>0</v>
          </cell>
          <cell r="AB29917">
            <v>0</v>
          </cell>
        </row>
        <row r="30325">
          <cell r="E30325">
            <v>16708736</v>
          </cell>
          <cell r="F30325">
            <v>16708736</v>
          </cell>
          <cell r="G30325">
            <v>0</v>
          </cell>
          <cell r="H30325">
            <v>2494129.7400000002</v>
          </cell>
          <cell r="I30325">
            <v>5154561.03</v>
          </cell>
          <cell r="J30325">
            <v>6404646.0500000007</v>
          </cell>
          <cell r="K30325">
            <v>2655393.89</v>
          </cell>
          <cell r="L30325">
            <v>0</v>
          </cell>
          <cell r="M30325">
            <v>0</v>
          </cell>
          <cell r="N30325">
            <v>0</v>
          </cell>
          <cell r="O30325">
            <v>0</v>
          </cell>
          <cell r="P30325">
            <v>0</v>
          </cell>
          <cell r="Q30325">
            <v>154207</v>
          </cell>
          <cell r="R30325">
            <v>73806.77</v>
          </cell>
          <cell r="S30325">
            <v>2266115.9700000002</v>
          </cell>
          <cell r="T30325">
            <v>2153601.88</v>
          </cell>
          <cell r="U30325">
            <v>1605543.86</v>
          </cell>
          <cell r="V30325">
            <v>1395415.29</v>
          </cell>
          <cell r="W30325">
            <v>1663358.82</v>
          </cell>
          <cell r="X30325">
            <v>0</v>
          </cell>
          <cell r="Y30325">
            <v>4741287.2300000004</v>
          </cell>
          <cell r="Z30325">
            <v>2655393.89</v>
          </cell>
          <cell r="AA30325">
            <v>0</v>
          </cell>
          <cell r="AB30325">
            <v>0</v>
          </cell>
        </row>
        <row r="30814">
          <cell r="E30814">
            <v>65984950</v>
          </cell>
          <cell r="F30814">
            <v>2364950</v>
          </cell>
          <cell r="G30814">
            <v>-63620000</v>
          </cell>
          <cell r="H30814">
            <v>0</v>
          </cell>
          <cell r="I30814">
            <v>0</v>
          </cell>
          <cell r="J30814">
            <v>16371660</v>
          </cell>
          <cell r="K30814">
            <v>0</v>
          </cell>
          <cell r="L30814">
            <v>0</v>
          </cell>
          <cell r="M30814">
            <v>0</v>
          </cell>
          <cell r="N30814">
            <v>16371660</v>
          </cell>
          <cell r="O30814">
            <v>0</v>
          </cell>
          <cell r="P30814">
            <v>16371660</v>
          </cell>
          <cell r="Q30814">
            <v>0</v>
          </cell>
          <cell r="R30814">
            <v>0</v>
          </cell>
          <cell r="S30814">
            <v>0</v>
          </cell>
          <cell r="T30814">
            <v>0</v>
          </cell>
          <cell r="U30814">
            <v>0</v>
          </cell>
          <cell r="V30814">
            <v>0</v>
          </cell>
          <cell r="W30814">
            <v>0</v>
          </cell>
          <cell r="X30814">
            <v>0</v>
          </cell>
          <cell r="Y30814">
            <v>0</v>
          </cell>
          <cell r="Z30814">
            <v>0</v>
          </cell>
          <cell r="AA30814">
            <v>0</v>
          </cell>
          <cell r="AB30814">
            <v>0</v>
          </cell>
        </row>
        <row r="30990">
          <cell r="E30990">
            <v>25262640</v>
          </cell>
          <cell r="F30990">
            <v>11277985</v>
          </cell>
          <cell r="G30990">
            <v>-13984655</v>
          </cell>
          <cell r="H30990">
            <v>0</v>
          </cell>
          <cell r="I30990">
            <v>0</v>
          </cell>
          <cell r="J30990">
            <v>0</v>
          </cell>
          <cell r="K30990">
            <v>0</v>
          </cell>
          <cell r="L30990">
            <v>0</v>
          </cell>
          <cell r="M30990">
            <v>0</v>
          </cell>
          <cell r="N30990">
            <v>0</v>
          </cell>
          <cell r="O30990">
            <v>0</v>
          </cell>
          <cell r="P30990">
            <v>0</v>
          </cell>
          <cell r="Q30990">
            <v>0</v>
          </cell>
          <cell r="R30990">
            <v>0</v>
          </cell>
          <cell r="S30990">
            <v>0</v>
          </cell>
          <cell r="T30990">
            <v>0</v>
          </cell>
          <cell r="U30990">
            <v>0</v>
          </cell>
          <cell r="V30990">
            <v>0</v>
          </cell>
          <cell r="W30990">
            <v>0</v>
          </cell>
          <cell r="X30990">
            <v>0</v>
          </cell>
          <cell r="Y30990">
            <v>0</v>
          </cell>
          <cell r="Z30990">
            <v>0</v>
          </cell>
          <cell r="AA30990">
            <v>0</v>
          </cell>
          <cell r="AB30990">
            <v>0</v>
          </cell>
        </row>
        <row r="31165">
          <cell r="E31165">
            <v>5470300</v>
          </cell>
          <cell r="F31165">
            <v>0</v>
          </cell>
          <cell r="G31165">
            <v>-5470300</v>
          </cell>
          <cell r="H31165">
            <v>0</v>
          </cell>
          <cell r="I31165">
            <v>0</v>
          </cell>
          <cell r="J31165">
            <v>0</v>
          </cell>
          <cell r="K31165">
            <v>0</v>
          </cell>
          <cell r="L31165">
            <v>0</v>
          </cell>
          <cell r="M31165">
            <v>0</v>
          </cell>
          <cell r="N31165">
            <v>0</v>
          </cell>
          <cell r="O31165">
            <v>0</v>
          </cell>
          <cell r="P31165">
            <v>0</v>
          </cell>
          <cell r="Q31165">
            <v>0</v>
          </cell>
          <cell r="R31165">
            <v>0</v>
          </cell>
          <cell r="S31165">
            <v>0</v>
          </cell>
          <cell r="T31165">
            <v>0</v>
          </cell>
          <cell r="U31165">
            <v>0</v>
          </cell>
          <cell r="V31165">
            <v>0</v>
          </cell>
          <cell r="W31165">
            <v>0</v>
          </cell>
          <cell r="X31165">
            <v>0</v>
          </cell>
          <cell r="Y31165">
            <v>0</v>
          </cell>
          <cell r="Z31165">
            <v>0</v>
          </cell>
          <cell r="AA31165">
            <v>0</v>
          </cell>
          <cell r="AB31165">
            <v>0</v>
          </cell>
        </row>
        <row r="31340">
          <cell r="E31340">
            <v>0</v>
          </cell>
          <cell r="F31340">
            <v>0</v>
          </cell>
          <cell r="G31340">
            <v>0</v>
          </cell>
          <cell r="H31340">
            <v>0</v>
          </cell>
          <cell r="I31340">
            <v>0</v>
          </cell>
          <cell r="J31340">
            <v>0</v>
          </cell>
          <cell r="K31340">
            <v>0</v>
          </cell>
          <cell r="L31340">
            <v>0</v>
          </cell>
          <cell r="M31340">
            <v>0</v>
          </cell>
          <cell r="N31340">
            <v>0</v>
          </cell>
          <cell r="O31340">
            <v>0</v>
          </cell>
          <cell r="P31340">
            <v>0</v>
          </cell>
          <cell r="Q31340">
            <v>0</v>
          </cell>
          <cell r="R31340">
            <v>0</v>
          </cell>
          <cell r="S31340">
            <v>0</v>
          </cell>
          <cell r="T31340">
            <v>0</v>
          </cell>
          <cell r="U31340">
            <v>0</v>
          </cell>
          <cell r="V31340">
            <v>0</v>
          </cell>
          <cell r="W31340">
            <v>0</v>
          </cell>
          <cell r="X31340">
            <v>0</v>
          </cell>
          <cell r="Y31340">
            <v>0</v>
          </cell>
          <cell r="Z31340">
            <v>0</v>
          </cell>
          <cell r="AA31340">
            <v>0</v>
          </cell>
          <cell r="AB31340">
            <v>0</v>
          </cell>
        </row>
        <row r="31692">
          <cell r="E31692">
            <v>662500000</v>
          </cell>
          <cell r="F31692">
            <v>582149500</v>
          </cell>
          <cell r="G31692">
            <v>-80350500</v>
          </cell>
          <cell r="H31692">
            <v>0</v>
          </cell>
          <cell r="I31692">
            <v>0</v>
          </cell>
          <cell r="J31692">
            <v>0</v>
          </cell>
          <cell r="K31692">
            <v>127695167.38000001</v>
          </cell>
          <cell r="L31692">
            <v>0</v>
          </cell>
          <cell r="M31692">
            <v>0</v>
          </cell>
          <cell r="N31692">
            <v>0</v>
          </cell>
          <cell r="O31692">
            <v>0</v>
          </cell>
          <cell r="P31692">
            <v>0</v>
          </cell>
          <cell r="Q31692">
            <v>0</v>
          </cell>
          <cell r="R31692">
            <v>0</v>
          </cell>
          <cell r="S31692">
            <v>0</v>
          </cell>
          <cell r="T31692">
            <v>0</v>
          </cell>
          <cell r="U31692">
            <v>0</v>
          </cell>
          <cell r="V31692">
            <v>0</v>
          </cell>
          <cell r="W31692">
            <v>0</v>
          </cell>
          <cell r="X31692">
            <v>0</v>
          </cell>
          <cell r="Y31692">
            <v>0</v>
          </cell>
          <cell r="Z31692">
            <v>127695167.38000001</v>
          </cell>
          <cell r="AA31692">
            <v>0</v>
          </cell>
          <cell r="AB31692">
            <v>0</v>
          </cell>
        </row>
        <row r="34607">
          <cell r="F34607">
            <v>0</v>
          </cell>
          <cell r="G34607">
            <v>0</v>
          </cell>
          <cell r="H34607">
            <v>0</v>
          </cell>
          <cell r="I34607">
            <v>0</v>
          </cell>
          <cell r="J34607">
            <v>0</v>
          </cell>
          <cell r="K34607">
            <v>0</v>
          </cell>
          <cell r="L34607">
            <v>0</v>
          </cell>
          <cell r="M34607">
            <v>0</v>
          </cell>
          <cell r="N34607">
            <v>0</v>
          </cell>
          <cell r="O34607">
            <v>0</v>
          </cell>
          <cell r="P34607">
            <v>0</v>
          </cell>
          <cell r="Q34607">
            <v>0</v>
          </cell>
          <cell r="R34607">
            <v>0</v>
          </cell>
          <cell r="S34607">
            <v>0</v>
          </cell>
          <cell r="T34607">
            <v>0</v>
          </cell>
          <cell r="U34607">
            <v>0</v>
          </cell>
          <cell r="V34607">
            <v>0</v>
          </cell>
          <cell r="W34607">
            <v>0</v>
          </cell>
          <cell r="X34607">
            <v>0</v>
          </cell>
          <cell r="Y34607">
            <v>0</v>
          </cell>
          <cell r="Z34607">
            <v>0</v>
          </cell>
          <cell r="AA34607">
            <v>0</v>
          </cell>
          <cell r="AB34607">
            <v>0</v>
          </cell>
        </row>
        <row r="34683">
          <cell r="F34683">
            <v>0</v>
          </cell>
          <cell r="G34683">
            <v>0</v>
          </cell>
          <cell r="H34683">
            <v>0</v>
          </cell>
          <cell r="I34683">
            <v>0</v>
          </cell>
          <cell r="J34683">
            <v>0</v>
          </cell>
          <cell r="K34683">
            <v>0</v>
          </cell>
          <cell r="L34683">
            <v>0</v>
          </cell>
          <cell r="M34683">
            <v>0</v>
          </cell>
          <cell r="N34683">
            <v>0</v>
          </cell>
          <cell r="O34683">
            <v>0</v>
          </cell>
          <cell r="P34683">
            <v>0</v>
          </cell>
          <cell r="Q34683">
            <v>0</v>
          </cell>
          <cell r="R34683">
            <v>0</v>
          </cell>
          <cell r="S34683">
            <v>0</v>
          </cell>
          <cell r="T34683">
            <v>0</v>
          </cell>
          <cell r="U34683">
            <v>0</v>
          </cell>
          <cell r="V34683">
            <v>0</v>
          </cell>
          <cell r="W34683">
            <v>0</v>
          </cell>
          <cell r="X34683">
            <v>0</v>
          </cell>
          <cell r="Y34683">
            <v>0</v>
          </cell>
          <cell r="Z34683">
            <v>0</v>
          </cell>
          <cell r="AA34683">
            <v>0</v>
          </cell>
          <cell r="AB34683">
            <v>0</v>
          </cell>
        </row>
        <row r="34689">
          <cell r="F34689">
            <v>0</v>
          </cell>
          <cell r="G34689">
            <v>0</v>
          </cell>
          <cell r="H34689">
            <v>0</v>
          </cell>
          <cell r="I34689">
            <v>0</v>
          </cell>
          <cell r="J34689">
            <v>0</v>
          </cell>
          <cell r="K34689">
            <v>0</v>
          </cell>
          <cell r="L34689">
            <v>0</v>
          </cell>
          <cell r="M34689">
            <v>0</v>
          </cell>
          <cell r="N34689">
            <v>0</v>
          </cell>
          <cell r="O34689">
            <v>0</v>
          </cell>
          <cell r="P34689">
            <v>0</v>
          </cell>
          <cell r="Q34689">
            <v>0</v>
          </cell>
          <cell r="R34689">
            <v>0</v>
          </cell>
          <cell r="S34689">
            <v>0</v>
          </cell>
          <cell r="T34689">
            <v>0</v>
          </cell>
          <cell r="U34689">
            <v>0</v>
          </cell>
          <cell r="V34689">
            <v>0</v>
          </cell>
          <cell r="W34689">
            <v>0</v>
          </cell>
          <cell r="X34689">
            <v>0</v>
          </cell>
          <cell r="Y34689">
            <v>0</v>
          </cell>
          <cell r="Z34689">
            <v>0</v>
          </cell>
          <cell r="AA34689">
            <v>0</v>
          </cell>
          <cell r="AB34689">
            <v>0</v>
          </cell>
        </row>
        <row r="34718">
          <cell r="F34718">
            <v>0</v>
          </cell>
          <cell r="G34718">
            <v>0</v>
          </cell>
          <cell r="H34718">
            <v>0</v>
          </cell>
          <cell r="I34718">
            <v>0</v>
          </cell>
          <cell r="J34718">
            <v>0</v>
          </cell>
          <cell r="K34718">
            <v>0</v>
          </cell>
          <cell r="L34718">
            <v>0</v>
          </cell>
          <cell r="M34718">
            <v>0</v>
          </cell>
          <cell r="N34718">
            <v>0</v>
          </cell>
          <cell r="O34718">
            <v>0</v>
          </cell>
          <cell r="P34718">
            <v>0</v>
          </cell>
          <cell r="Q34718">
            <v>0</v>
          </cell>
          <cell r="R34718">
            <v>0</v>
          </cell>
          <cell r="S34718">
            <v>0</v>
          </cell>
          <cell r="T34718">
            <v>0</v>
          </cell>
          <cell r="U34718">
            <v>0</v>
          </cell>
          <cell r="V34718">
            <v>0</v>
          </cell>
          <cell r="W34718">
            <v>0</v>
          </cell>
          <cell r="X34718">
            <v>0</v>
          </cell>
          <cell r="Y34718">
            <v>0</v>
          </cell>
          <cell r="Z34718">
            <v>0</v>
          </cell>
          <cell r="AA34718">
            <v>0</v>
          </cell>
          <cell r="AB34718">
            <v>0</v>
          </cell>
        </row>
        <row r="34722">
          <cell r="F34722">
            <v>0</v>
          </cell>
          <cell r="H34722">
            <v>0</v>
          </cell>
          <cell r="I34722">
            <v>0</v>
          </cell>
          <cell r="J34722">
            <v>0</v>
          </cell>
          <cell r="K34722">
            <v>0</v>
          </cell>
          <cell r="P34722">
            <v>0</v>
          </cell>
        </row>
        <row r="35033">
          <cell r="E35033">
            <v>912690000</v>
          </cell>
          <cell r="F35033">
            <v>704670000</v>
          </cell>
          <cell r="G35033">
            <v>-208020000</v>
          </cell>
          <cell r="H35033">
            <v>0</v>
          </cell>
          <cell r="I35033">
            <v>0</v>
          </cell>
          <cell r="J35033">
            <v>128450000</v>
          </cell>
          <cell r="K35033">
            <v>0</v>
          </cell>
          <cell r="L35033">
            <v>0</v>
          </cell>
          <cell r="M35033">
            <v>0</v>
          </cell>
          <cell r="N35033">
            <v>128450000</v>
          </cell>
          <cell r="O35033">
            <v>0</v>
          </cell>
          <cell r="P35033">
            <v>128450000</v>
          </cell>
          <cell r="Q35033">
            <v>0</v>
          </cell>
          <cell r="R35033">
            <v>0</v>
          </cell>
          <cell r="S35033">
            <v>0</v>
          </cell>
          <cell r="T35033">
            <v>0</v>
          </cell>
          <cell r="U35033">
            <v>0</v>
          </cell>
          <cell r="V35033">
            <v>0</v>
          </cell>
          <cell r="W35033">
            <v>0</v>
          </cell>
          <cell r="X35033">
            <v>0</v>
          </cell>
          <cell r="Y35033">
            <v>0</v>
          </cell>
          <cell r="Z35033">
            <v>0</v>
          </cell>
          <cell r="AA35033">
            <v>0</v>
          </cell>
          <cell r="AB35033">
            <v>0</v>
          </cell>
        </row>
        <row r="35208">
          <cell r="E35208">
            <v>0</v>
          </cell>
          <cell r="F35208">
            <v>0</v>
          </cell>
          <cell r="G35208">
            <v>0</v>
          </cell>
          <cell r="H35208">
            <v>0</v>
          </cell>
          <cell r="I35208">
            <v>0</v>
          </cell>
          <cell r="J35208">
            <v>0</v>
          </cell>
          <cell r="K35208">
            <v>0</v>
          </cell>
          <cell r="L35208">
            <v>0</v>
          </cell>
          <cell r="M35208">
            <v>0</v>
          </cell>
          <cell r="N35208">
            <v>0</v>
          </cell>
          <cell r="O35208">
            <v>0</v>
          </cell>
          <cell r="P35208">
            <v>0</v>
          </cell>
          <cell r="Q35208">
            <v>0</v>
          </cell>
          <cell r="R35208">
            <v>0</v>
          </cell>
          <cell r="S35208">
            <v>0</v>
          </cell>
          <cell r="T35208">
            <v>0</v>
          </cell>
          <cell r="U35208">
            <v>0</v>
          </cell>
          <cell r="V35208">
            <v>0</v>
          </cell>
          <cell r="W35208">
            <v>0</v>
          </cell>
          <cell r="X35208">
            <v>0</v>
          </cell>
          <cell r="Y35208">
            <v>0</v>
          </cell>
          <cell r="Z35208">
            <v>0</v>
          </cell>
          <cell r="AA35208">
            <v>0</v>
          </cell>
          <cell r="AB35208">
            <v>0</v>
          </cell>
        </row>
        <row r="38303">
          <cell r="E38303">
            <v>6118633</v>
          </cell>
          <cell r="F38303">
            <v>0</v>
          </cell>
          <cell r="G38303">
            <v>0</v>
          </cell>
          <cell r="H38303">
            <v>1010902.6299999999</v>
          </cell>
          <cell r="I38303">
            <v>1505902.42</v>
          </cell>
          <cell r="J38303">
            <v>1463790.0300000003</v>
          </cell>
          <cell r="K38303">
            <v>421202.02000000008</v>
          </cell>
          <cell r="L38303">
            <v>0</v>
          </cell>
          <cell r="M38303">
            <v>0</v>
          </cell>
          <cell r="N38303">
            <v>0</v>
          </cell>
          <cell r="O38303">
            <v>0</v>
          </cell>
          <cell r="P38303">
            <v>0</v>
          </cell>
          <cell r="Q38303">
            <v>0</v>
          </cell>
          <cell r="R38303">
            <v>484695.62999999995</v>
          </cell>
          <cell r="S38303">
            <v>526207</v>
          </cell>
          <cell r="T38303">
            <v>534282.08000000007</v>
          </cell>
          <cell r="U38303">
            <v>392733.9</v>
          </cell>
          <cell r="V38303">
            <v>578886.43999999994</v>
          </cell>
          <cell r="W38303">
            <v>468284.15000000014</v>
          </cell>
          <cell r="X38303">
            <v>433132.82000000012</v>
          </cell>
          <cell r="Y38303">
            <v>562373.06000000006</v>
          </cell>
          <cell r="Z38303">
            <v>421202.02000000008</v>
          </cell>
          <cell r="AA38303">
            <v>0</v>
          </cell>
          <cell r="AB38303">
            <v>0</v>
          </cell>
        </row>
        <row r="38478">
          <cell r="E38478">
            <v>1302425</v>
          </cell>
          <cell r="F38478">
            <v>1302425</v>
          </cell>
          <cell r="G38478">
            <v>0</v>
          </cell>
          <cell r="H38478">
            <v>0</v>
          </cell>
          <cell r="I38478">
            <v>0</v>
          </cell>
          <cell r="J38478">
            <v>0</v>
          </cell>
          <cell r="K38478">
            <v>1295795.8999999999</v>
          </cell>
          <cell r="L38478">
            <v>0</v>
          </cell>
          <cell r="M38478">
            <v>0</v>
          </cell>
          <cell r="N38478">
            <v>0</v>
          </cell>
          <cell r="O38478">
            <v>0</v>
          </cell>
          <cell r="P38478">
            <v>0</v>
          </cell>
          <cell r="Q38478">
            <v>0</v>
          </cell>
          <cell r="R38478">
            <v>0</v>
          </cell>
          <cell r="S38478">
            <v>0</v>
          </cell>
          <cell r="T38478">
            <v>0</v>
          </cell>
          <cell r="U38478">
            <v>0</v>
          </cell>
          <cell r="V38478">
            <v>0</v>
          </cell>
          <cell r="W38478">
            <v>0</v>
          </cell>
          <cell r="X38478">
            <v>0</v>
          </cell>
          <cell r="Y38478">
            <v>0</v>
          </cell>
          <cell r="Z38478">
            <v>1295795.8999999999</v>
          </cell>
          <cell r="AA38478">
            <v>0</v>
          </cell>
          <cell r="AB38478">
            <v>0</v>
          </cell>
        </row>
        <row r="38653">
          <cell r="F38653">
            <v>0</v>
          </cell>
          <cell r="G38653">
            <v>0</v>
          </cell>
          <cell r="H38653">
            <v>0</v>
          </cell>
          <cell r="I38653">
            <v>0</v>
          </cell>
          <cell r="J38653">
            <v>0</v>
          </cell>
          <cell r="K38653">
            <v>0</v>
          </cell>
          <cell r="L38653">
            <v>0</v>
          </cell>
          <cell r="M38653">
            <v>0</v>
          </cell>
          <cell r="N38653">
            <v>0</v>
          </cell>
          <cell r="O38653">
            <v>0</v>
          </cell>
          <cell r="P38653">
            <v>0</v>
          </cell>
          <cell r="Q38653">
            <v>0</v>
          </cell>
          <cell r="R38653">
            <v>0</v>
          </cell>
          <cell r="S38653">
            <v>0</v>
          </cell>
          <cell r="T38653">
            <v>0</v>
          </cell>
          <cell r="U38653">
            <v>0</v>
          </cell>
          <cell r="V38653">
            <v>0</v>
          </cell>
          <cell r="W38653">
            <v>0</v>
          </cell>
          <cell r="X38653">
            <v>0</v>
          </cell>
          <cell r="Y38653">
            <v>0</v>
          </cell>
          <cell r="Z38653">
            <v>0</v>
          </cell>
          <cell r="AA38653">
            <v>0</v>
          </cell>
          <cell r="AB38653">
            <v>0</v>
          </cell>
        </row>
        <row r="38729">
          <cell r="F38729">
            <v>0</v>
          </cell>
          <cell r="G38729">
            <v>0</v>
          </cell>
          <cell r="H38729">
            <v>0</v>
          </cell>
          <cell r="I38729">
            <v>0</v>
          </cell>
          <cell r="J38729">
            <v>0</v>
          </cell>
          <cell r="K38729">
            <v>0</v>
          </cell>
          <cell r="L38729">
            <v>0</v>
          </cell>
          <cell r="M38729">
            <v>0</v>
          </cell>
          <cell r="N38729">
            <v>0</v>
          </cell>
          <cell r="O38729">
            <v>0</v>
          </cell>
          <cell r="P38729">
            <v>0</v>
          </cell>
          <cell r="Q38729">
            <v>0</v>
          </cell>
          <cell r="R38729">
            <v>0</v>
          </cell>
          <cell r="S38729">
            <v>0</v>
          </cell>
          <cell r="T38729">
            <v>0</v>
          </cell>
          <cell r="U38729">
            <v>0</v>
          </cell>
          <cell r="V38729">
            <v>0</v>
          </cell>
          <cell r="W38729">
            <v>0</v>
          </cell>
          <cell r="X38729">
            <v>0</v>
          </cell>
          <cell r="Y38729">
            <v>0</v>
          </cell>
          <cell r="Z38729">
            <v>0</v>
          </cell>
          <cell r="AA38729">
            <v>0</v>
          </cell>
          <cell r="AB38729">
            <v>0</v>
          </cell>
        </row>
        <row r="38735">
          <cell r="F38735">
            <v>0</v>
          </cell>
          <cell r="G38735">
            <v>0</v>
          </cell>
          <cell r="H38735">
            <v>0</v>
          </cell>
          <cell r="I38735">
            <v>0</v>
          </cell>
          <cell r="J38735">
            <v>0</v>
          </cell>
          <cell r="K38735">
            <v>0</v>
          </cell>
          <cell r="L38735">
            <v>0</v>
          </cell>
          <cell r="M38735">
            <v>0</v>
          </cell>
          <cell r="N38735">
            <v>0</v>
          </cell>
          <cell r="O38735">
            <v>0</v>
          </cell>
          <cell r="P38735">
            <v>0</v>
          </cell>
          <cell r="Q38735">
            <v>0</v>
          </cell>
          <cell r="R38735">
            <v>0</v>
          </cell>
          <cell r="S38735">
            <v>0</v>
          </cell>
          <cell r="T38735">
            <v>0</v>
          </cell>
          <cell r="U38735">
            <v>0</v>
          </cell>
          <cell r="V38735">
            <v>0</v>
          </cell>
          <cell r="W38735">
            <v>0</v>
          </cell>
          <cell r="X38735">
            <v>0</v>
          </cell>
          <cell r="Y38735">
            <v>0</v>
          </cell>
          <cell r="Z38735">
            <v>0</v>
          </cell>
          <cell r="AA38735">
            <v>0</v>
          </cell>
          <cell r="AB38735">
            <v>0</v>
          </cell>
        </row>
        <row r="38764">
          <cell r="F38764">
            <v>0</v>
          </cell>
          <cell r="G38764">
            <v>0</v>
          </cell>
          <cell r="H38764">
            <v>0</v>
          </cell>
          <cell r="I38764">
            <v>0</v>
          </cell>
          <cell r="J38764">
            <v>0</v>
          </cell>
          <cell r="K38764">
            <v>0</v>
          </cell>
          <cell r="L38764">
            <v>0</v>
          </cell>
          <cell r="M38764">
            <v>0</v>
          </cell>
          <cell r="N38764">
            <v>0</v>
          </cell>
          <cell r="O38764">
            <v>0</v>
          </cell>
          <cell r="P38764">
            <v>0</v>
          </cell>
          <cell r="Q38764">
            <v>0</v>
          </cell>
          <cell r="R38764">
            <v>0</v>
          </cell>
          <cell r="S38764">
            <v>0</v>
          </cell>
          <cell r="T38764">
            <v>0</v>
          </cell>
          <cell r="U38764">
            <v>0</v>
          </cell>
          <cell r="V38764">
            <v>0</v>
          </cell>
          <cell r="W38764">
            <v>0</v>
          </cell>
          <cell r="X38764">
            <v>0</v>
          </cell>
          <cell r="Y38764">
            <v>0</v>
          </cell>
          <cell r="Z38764">
            <v>0</v>
          </cell>
          <cell r="AA38764">
            <v>0</v>
          </cell>
          <cell r="AB38764">
            <v>0</v>
          </cell>
        </row>
        <row r="38768">
          <cell r="F38768">
            <v>0</v>
          </cell>
          <cell r="H38768">
            <v>0</v>
          </cell>
          <cell r="I38768">
            <v>0</v>
          </cell>
          <cell r="J38768">
            <v>0</v>
          </cell>
          <cell r="K38768">
            <v>0</v>
          </cell>
          <cell r="P38768">
            <v>0</v>
          </cell>
        </row>
        <row r="39297">
          <cell r="E39297">
            <v>84551784489</v>
          </cell>
          <cell r="AC39297">
            <v>44910074575.012993</v>
          </cell>
          <cell r="AD39297">
            <v>39641709913.987007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00"/>
  <sheetViews>
    <sheetView tabSelected="1" topLeftCell="A8" zoomScale="85" zoomScaleNormal="85" workbookViewId="0">
      <pane xSplit="1" ySplit="3" topLeftCell="B11" activePane="bottomRight" state="frozen"/>
      <selection activeCell="A8" sqref="A8"/>
      <selection pane="topRight" activeCell="B8" sqref="B8"/>
      <selection pane="bottomLeft" activeCell="A11" sqref="A11"/>
      <selection pane="bottomRight" activeCell="B13" sqref="B13"/>
    </sheetView>
  </sheetViews>
  <sheetFormatPr defaultRowHeight="15" customHeight="1" x14ac:dyDescent="0.25"/>
  <cols>
    <col min="1" max="1" width="50.88671875" customWidth="1"/>
    <col min="2" max="2" width="24.6640625" style="2" customWidth="1"/>
    <col min="3" max="3" width="21.6640625" style="2" hidden="1" customWidth="1"/>
    <col min="4" max="4" width="21.33203125" style="2" hidden="1" customWidth="1"/>
    <col min="5" max="5" width="16.6640625" style="2" hidden="1" customWidth="1"/>
    <col min="6" max="6" width="20.77734375" style="2" hidden="1" customWidth="1"/>
    <col min="7" max="7" width="16.6640625" style="2" hidden="1" customWidth="1"/>
    <col min="8" max="8" width="20.109375" style="2" hidden="1" customWidth="1"/>
    <col min="9" max="9" width="17.44140625" style="2" hidden="1" customWidth="1"/>
    <col min="10" max="10" width="19" style="2" hidden="1" customWidth="1"/>
    <col min="11" max="11" width="19.5546875" style="2" hidden="1" customWidth="1"/>
    <col min="12" max="12" width="18.6640625" style="2" hidden="1" customWidth="1"/>
    <col min="13" max="14" width="17.44140625" style="2" hidden="1" customWidth="1"/>
    <col min="15" max="15" width="19.44140625" style="2" hidden="1" customWidth="1"/>
    <col min="16" max="16" width="18.109375" style="2" hidden="1" customWidth="1"/>
    <col min="17" max="17" width="20.44140625" style="2" hidden="1" customWidth="1"/>
    <col min="18" max="18" width="19.109375" style="2" hidden="1" customWidth="1"/>
    <col min="19" max="19" width="23.44140625" style="2" hidden="1" customWidth="1"/>
    <col min="20" max="20" width="23.109375" style="2" hidden="1" customWidth="1"/>
    <col min="21" max="21" width="18.88671875" style="3" hidden="1" customWidth="1"/>
    <col min="22" max="25" width="18.88671875" hidden="1" customWidth="1"/>
    <col min="26" max="26" width="20" customWidth="1"/>
    <col min="27" max="27" width="20.88671875" customWidth="1"/>
    <col min="28" max="28" width="17.88671875" customWidth="1"/>
    <col min="29" max="29" width="12.109375" customWidth="1"/>
  </cols>
  <sheetData>
    <row r="1" spans="1:30" ht="15.6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6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6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6" x14ac:dyDescent="0.3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6" x14ac:dyDescent="0.3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6" x14ac:dyDescent="0.3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8" thickBot="1" x14ac:dyDescent="0.3"/>
    <row r="8" spans="1:30" s="12" customFormat="1" ht="17.25" customHeight="1" thickBot="1" x14ac:dyDescent="0.35">
      <c r="A8" s="4" t="s">
        <v>6</v>
      </c>
      <c r="B8" s="5" t="s">
        <v>7</v>
      </c>
      <c r="C8" s="6" t="s">
        <v>8</v>
      </c>
      <c r="D8" s="7" t="s">
        <v>9</v>
      </c>
      <c r="E8" s="8" t="s">
        <v>10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9" t="s">
        <v>10</v>
      </c>
      <c r="AA8" s="10" t="s">
        <v>11</v>
      </c>
      <c r="AB8" s="10" t="s">
        <v>12</v>
      </c>
      <c r="AC8" s="11" t="s">
        <v>13</v>
      </c>
      <c r="AD8"/>
    </row>
    <row r="9" spans="1:30" s="12" customFormat="1" ht="16.5" customHeight="1" x14ac:dyDescent="0.3">
      <c r="A9" s="13"/>
      <c r="B9" s="14"/>
      <c r="C9" s="15"/>
      <c r="D9" s="16"/>
      <c r="E9" s="17" t="s">
        <v>14</v>
      </c>
      <c r="F9" s="17" t="s">
        <v>14</v>
      </c>
      <c r="G9" s="17" t="s">
        <v>14</v>
      </c>
      <c r="H9" s="17" t="s">
        <v>14</v>
      </c>
      <c r="I9" s="18" t="s">
        <v>15</v>
      </c>
      <c r="J9" s="17" t="s">
        <v>15</v>
      </c>
      <c r="K9" s="17" t="s">
        <v>15</v>
      </c>
      <c r="L9" s="17" t="s">
        <v>15</v>
      </c>
      <c r="M9" s="17" t="s">
        <v>16</v>
      </c>
      <c r="N9" s="17" t="s">
        <v>17</v>
      </c>
      <c r="O9" s="17" t="s">
        <v>17</v>
      </c>
      <c r="P9" s="17" t="s">
        <v>17</v>
      </c>
      <c r="Q9" s="17" t="s">
        <v>17</v>
      </c>
      <c r="R9" s="17" t="s">
        <v>17</v>
      </c>
      <c r="S9" s="17" t="s">
        <v>17</v>
      </c>
      <c r="T9" s="17" t="s">
        <v>17</v>
      </c>
      <c r="U9" s="17" t="s">
        <v>17</v>
      </c>
      <c r="V9" s="17" t="s">
        <v>17</v>
      </c>
      <c r="W9" s="17" t="s">
        <v>17</v>
      </c>
      <c r="X9" s="17" t="s">
        <v>17</v>
      </c>
      <c r="Y9" s="17" t="s">
        <v>17</v>
      </c>
      <c r="Z9" s="19"/>
      <c r="AA9" s="20"/>
      <c r="AB9" s="20"/>
      <c r="AC9" s="21"/>
      <c r="AD9"/>
    </row>
    <row r="10" spans="1:30" s="12" customFormat="1" ht="15.75" customHeight="1" thickBot="1" x14ac:dyDescent="0.35">
      <c r="A10" s="22"/>
      <c r="B10" s="23"/>
      <c r="C10" s="24"/>
      <c r="D10" s="25"/>
      <c r="E10" s="26" t="s">
        <v>18</v>
      </c>
      <c r="F10" s="26" t="s">
        <v>19</v>
      </c>
      <c r="G10" s="26" t="s">
        <v>20</v>
      </c>
      <c r="H10" s="26" t="s">
        <v>21</v>
      </c>
      <c r="I10" s="27" t="s">
        <v>18</v>
      </c>
      <c r="J10" s="26" t="s">
        <v>19</v>
      </c>
      <c r="K10" s="26" t="s">
        <v>20</v>
      </c>
      <c r="L10" s="26" t="s">
        <v>21</v>
      </c>
      <c r="M10" s="26" t="s">
        <v>15</v>
      </c>
      <c r="N10" s="28" t="s">
        <v>22</v>
      </c>
      <c r="O10" s="28" t="s">
        <v>23</v>
      </c>
      <c r="P10" s="28" t="s">
        <v>24</v>
      </c>
      <c r="Q10" s="28" t="s">
        <v>25</v>
      </c>
      <c r="R10" s="28" t="s">
        <v>26</v>
      </c>
      <c r="S10" s="28" t="s">
        <v>27</v>
      </c>
      <c r="T10" s="26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9"/>
      <c r="AA10" s="30"/>
      <c r="AB10" s="30"/>
      <c r="AC10" s="31"/>
      <c r="AD10"/>
    </row>
    <row r="11" spans="1:30" s="35" customFormat="1" x14ac:dyDescent="0.25">
      <c r="A11" s="32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4"/>
    </row>
    <row r="12" spans="1:30" s="39" customFormat="1" ht="20.25" customHeight="1" x14ac:dyDescent="0.25">
      <c r="A12" s="36" t="s">
        <v>34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8"/>
    </row>
    <row r="13" spans="1:30" s="39" customFormat="1" ht="25.5" customHeight="1" x14ac:dyDescent="0.25">
      <c r="A13" s="36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8"/>
    </row>
    <row r="14" spans="1:30" s="39" customFormat="1" ht="15.6" x14ac:dyDescent="0.3">
      <c r="A14" s="40" t="s">
        <v>35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</row>
    <row r="15" spans="1:30" s="39" customFormat="1" ht="18" customHeight="1" x14ac:dyDescent="0.25">
      <c r="A15" s="41" t="s">
        <v>36</v>
      </c>
      <c r="B15" s="37">
        <f>[1]consoCURRENT!E74</f>
        <v>110161000</v>
      </c>
      <c r="C15" s="37">
        <f>[1]consoCURRENT!F74</f>
        <v>106806256</v>
      </c>
      <c r="D15" s="37">
        <f>[1]consoCURRENT!G74</f>
        <v>-3354744</v>
      </c>
      <c r="E15" s="37">
        <f>[1]consoCURRENT!H74</f>
        <v>34767920.639999993</v>
      </c>
      <c r="F15" s="37">
        <f>[1]consoCURRENT!I74</f>
        <v>30121320.169999998</v>
      </c>
      <c r="G15" s="37">
        <f>[1]consoCURRENT!J74</f>
        <v>18967564.18</v>
      </c>
      <c r="H15" s="37">
        <f>[1]consoCURRENT!K74</f>
        <v>6489325.54</v>
      </c>
      <c r="I15" s="37">
        <f>[1]consoCURRENT!L74</f>
        <v>755353.48</v>
      </c>
      <c r="J15" s="37">
        <f>[1]consoCURRENT!M74</f>
        <v>925879.78</v>
      </c>
      <c r="K15" s="37">
        <f>[1]consoCURRENT!N74</f>
        <v>1113958.3600000001</v>
      </c>
      <c r="L15" s="37">
        <f>[1]consoCURRENT!O74</f>
        <v>0</v>
      </c>
      <c r="M15" s="37">
        <f>[1]consoCURRENT!P74</f>
        <v>2795191.6199999996</v>
      </c>
      <c r="N15" s="37">
        <f>[1]consoCURRENT!Q74</f>
        <v>15882580.479999999</v>
      </c>
      <c r="O15" s="37">
        <f>[1]consoCURRENT!R74</f>
        <v>9754616.6600000001</v>
      </c>
      <c r="P15" s="37">
        <f>[1]consoCURRENT!S74</f>
        <v>8375370.0200000014</v>
      </c>
      <c r="Q15" s="37">
        <f>[1]consoCURRENT!T74</f>
        <v>12656520.279999999</v>
      </c>
      <c r="R15" s="37">
        <f>[1]consoCURRENT!U74</f>
        <v>8254538.7799999993</v>
      </c>
      <c r="S15" s="37">
        <f>[1]consoCURRENT!V74</f>
        <v>8284381.3300000001</v>
      </c>
      <c r="T15" s="37">
        <f>[1]consoCURRENT!W74</f>
        <v>7911200.6300000008</v>
      </c>
      <c r="U15" s="37">
        <f>[1]consoCURRENT!X74</f>
        <v>8145718.6900000004</v>
      </c>
      <c r="V15" s="37">
        <f>[1]consoCURRENT!Y74</f>
        <v>1796686.5</v>
      </c>
      <c r="W15" s="37">
        <f>[1]consoCURRENT!Z74</f>
        <v>6489325.54</v>
      </c>
      <c r="X15" s="37">
        <f>[1]consoCURRENT!AA74</f>
        <v>0</v>
      </c>
      <c r="Y15" s="37">
        <f>[1]consoCURRENT!AB74</f>
        <v>0</v>
      </c>
      <c r="Z15" s="37">
        <f>SUM(M15:Y15)</f>
        <v>90346130.530000001</v>
      </c>
      <c r="AA15" s="37">
        <f>B15-Z15</f>
        <v>19814869.469999999</v>
      </c>
      <c r="AB15" s="42">
        <f>Z15/B15</f>
        <v>0.820128090068173</v>
      </c>
      <c r="AC15" s="38"/>
    </row>
    <row r="16" spans="1:30" s="39" customFormat="1" ht="18" customHeight="1" x14ac:dyDescent="0.25">
      <c r="A16" s="41" t="s">
        <v>37</v>
      </c>
      <c r="B16" s="37">
        <f>[1]consoCURRENT!E150</f>
        <v>179286000</v>
      </c>
      <c r="C16" s="37">
        <f>[1]consoCURRENT!F150</f>
        <v>157788457.81999999</v>
      </c>
      <c r="D16" s="37">
        <f>[1]consoCURRENT!G150</f>
        <v>-21497542.18</v>
      </c>
      <c r="E16" s="37">
        <f>[1]consoCURRENT!H150</f>
        <v>53986167.060000002</v>
      </c>
      <c r="F16" s="37">
        <f>[1]consoCURRENT!I150</f>
        <v>44565719.660000004</v>
      </c>
      <c r="G16" s="37">
        <f>[1]consoCURRENT!J150</f>
        <v>34359932.640000001</v>
      </c>
      <c r="H16" s="37">
        <f>[1]consoCURRENT!K150</f>
        <v>15748604.100000001</v>
      </c>
      <c r="I16" s="37">
        <f>[1]consoCURRENT!L150</f>
        <v>2378426.9500000002</v>
      </c>
      <c r="J16" s="37">
        <f>[1]consoCURRENT!M150</f>
        <v>1216288.8</v>
      </c>
      <c r="K16" s="37">
        <f>[1]consoCURRENT!N150</f>
        <v>4167252.7</v>
      </c>
      <c r="L16" s="37">
        <f>[1]consoCURRENT!O150</f>
        <v>0</v>
      </c>
      <c r="M16" s="37">
        <f>[1]consoCURRENT!P150</f>
        <v>7761968.4500000011</v>
      </c>
      <c r="N16" s="37">
        <f>[1]consoCURRENT!Q150</f>
        <v>0</v>
      </c>
      <c r="O16" s="37">
        <f>[1]consoCURRENT!R150</f>
        <v>42341919.309999995</v>
      </c>
      <c r="P16" s="37">
        <f>[1]consoCURRENT!S150</f>
        <v>9265820.7999999989</v>
      </c>
      <c r="Q16" s="37">
        <f>[1]consoCURRENT!T150</f>
        <v>10536683.67</v>
      </c>
      <c r="R16" s="37">
        <f>[1]consoCURRENT!U150</f>
        <v>17439070.780000001</v>
      </c>
      <c r="S16" s="37">
        <f>[1]consoCURRENT!V150</f>
        <v>15373676.409999998</v>
      </c>
      <c r="T16" s="37">
        <f>[1]consoCURRENT!W150</f>
        <v>10748742.050000001</v>
      </c>
      <c r="U16" s="37">
        <f>[1]consoCURRENT!X150</f>
        <v>10236350.66</v>
      </c>
      <c r="V16" s="37">
        <f>[1]consoCURRENT!Y150</f>
        <v>9207587.2300000004</v>
      </c>
      <c r="W16" s="37">
        <f>[1]consoCURRENT!Z150</f>
        <v>15748604.100000001</v>
      </c>
      <c r="X16" s="37">
        <f>[1]consoCURRENT!AA150</f>
        <v>0</v>
      </c>
      <c r="Y16" s="37">
        <f>[1]consoCURRENT!AB150</f>
        <v>0</v>
      </c>
      <c r="Z16" s="37">
        <f t="shared" ref="Z16:Z20" si="0">SUM(M16:Y16)</f>
        <v>148660423.45999998</v>
      </c>
      <c r="AA16" s="37">
        <f t="shared" ref="AA16:AA20" si="1">B16-Z16</f>
        <v>30625576.540000021</v>
      </c>
      <c r="AB16" s="42">
        <f t="shared" ref="AB16:AB21" si="2">Z16/B16</f>
        <v>0.82918032339390679</v>
      </c>
      <c r="AC16" s="38"/>
    </row>
    <row r="17" spans="1:29" s="39" customFormat="1" ht="18" customHeight="1" x14ac:dyDescent="0.25">
      <c r="A17" s="41" t="s">
        <v>38</v>
      </c>
      <c r="B17" s="37">
        <f>[1]consoCURRENT!E156</f>
        <v>0</v>
      </c>
      <c r="C17" s="37">
        <f>[1]consoCURRENT!F156</f>
        <v>0</v>
      </c>
      <c r="D17" s="37">
        <f>[1]consoCURRENT!G156</f>
        <v>0</v>
      </c>
      <c r="E17" s="37">
        <f>[1]consoCURRENT!H156</f>
        <v>0</v>
      </c>
      <c r="F17" s="37">
        <f>[1]consoCURRENT!I156</f>
        <v>0</v>
      </c>
      <c r="G17" s="37">
        <f>[1]consoCURRENT!J156</f>
        <v>0</v>
      </c>
      <c r="H17" s="37">
        <f>[1]consoCURRENT!K156</f>
        <v>0</v>
      </c>
      <c r="I17" s="37">
        <f>[1]consoCURRENT!L156</f>
        <v>0</v>
      </c>
      <c r="J17" s="37">
        <f>[1]consoCURRENT!M156</f>
        <v>0</v>
      </c>
      <c r="K17" s="37">
        <f>[1]consoCURRENT!N156</f>
        <v>0</v>
      </c>
      <c r="L17" s="37">
        <f>[1]consoCURRENT!O156</f>
        <v>0</v>
      </c>
      <c r="M17" s="37">
        <f>[1]consoCURRENT!P156</f>
        <v>0</v>
      </c>
      <c r="N17" s="37">
        <f>[1]consoCURRENT!Q156</f>
        <v>0</v>
      </c>
      <c r="O17" s="37">
        <f>[1]consoCURRENT!R156</f>
        <v>0</v>
      </c>
      <c r="P17" s="37">
        <f>[1]consoCURRENT!S156</f>
        <v>0</v>
      </c>
      <c r="Q17" s="37">
        <f>[1]consoCURRENT!T156</f>
        <v>0</v>
      </c>
      <c r="R17" s="37">
        <f>[1]consoCURRENT!U156</f>
        <v>0</v>
      </c>
      <c r="S17" s="37">
        <f>[1]consoCURRENT!V156</f>
        <v>0</v>
      </c>
      <c r="T17" s="37">
        <f>[1]consoCURRENT!W156</f>
        <v>0</v>
      </c>
      <c r="U17" s="37">
        <f>[1]consoCURRENT!X156</f>
        <v>0</v>
      </c>
      <c r="V17" s="37">
        <f>[1]consoCURRENT!Y156</f>
        <v>0</v>
      </c>
      <c r="W17" s="37">
        <f>[1]consoCURRENT!Z156</f>
        <v>0</v>
      </c>
      <c r="X17" s="37">
        <f>[1]consoCURRENT!AA156</f>
        <v>0</v>
      </c>
      <c r="Y17" s="37">
        <f>[1]consoCURRENT!AB156</f>
        <v>0</v>
      </c>
      <c r="Z17" s="37">
        <f t="shared" si="0"/>
        <v>0</v>
      </c>
      <c r="AA17" s="37">
        <f t="shared" si="1"/>
        <v>0</v>
      </c>
      <c r="AB17" s="42"/>
      <c r="AC17" s="38"/>
    </row>
    <row r="18" spans="1:29" s="39" customFormat="1" ht="18" customHeight="1" x14ac:dyDescent="0.25">
      <c r="A18" s="41" t="s">
        <v>39</v>
      </c>
      <c r="B18" s="37">
        <f>[1]consoCURRENT!E185</f>
        <v>0</v>
      </c>
      <c r="C18" s="37">
        <f>[1]consoCURRENT!F185</f>
        <v>0</v>
      </c>
      <c r="D18" s="37">
        <f>[1]consoCURRENT!G185</f>
        <v>0</v>
      </c>
      <c r="E18" s="37">
        <f>[1]consoCURRENT!H185</f>
        <v>0</v>
      </c>
      <c r="F18" s="37">
        <f>[1]consoCURRENT!I185</f>
        <v>0</v>
      </c>
      <c r="G18" s="37">
        <f>[1]consoCURRENT!J185</f>
        <v>0</v>
      </c>
      <c r="H18" s="37">
        <f>[1]consoCURRENT!K185</f>
        <v>0</v>
      </c>
      <c r="I18" s="37">
        <f>[1]consoCURRENT!L185</f>
        <v>0</v>
      </c>
      <c r="J18" s="37">
        <f>[1]consoCURRENT!M185</f>
        <v>0</v>
      </c>
      <c r="K18" s="37">
        <f>[1]consoCURRENT!N185</f>
        <v>0</v>
      </c>
      <c r="L18" s="37">
        <f>[1]consoCURRENT!O185</f>
        <v>0</v>
      </c>
      <c r="M18" s="37">
        <f>[1]consoCURRENT!P185</f>
        <v>0</v>
      </c>
      <c r="N18" s="37">
        <f>[1]consoCURRENT!Q185</f>
        <v>0</v>
      </c>
      <c r="O18" s="37">
        <f>[1]consoCURRENT!R185</f>
        <v>0</v>
      </c>
      <c r="P18" s="37">
        <f>[1]consoCURRENT!S185</f>
        <v>0</v>
      </c>
      <c r="Q18" s="37">
        <f>[1]consoCURRENT!T185</f>
        <v>0</v>
      </c>
      <c r="R18" s="37">
        <f>[1]consoCURRENT!U185</f>
        <v>0</v>
      </c>
      <c r="S18" s="37">
        <f>[1]consoCURRENT!V185</f>
        <v>0</v>
      </c>
      <c r="T18" s="37">
        <f>[1]consoCURRENT!W185</f>
        <v>0</v>
      </c>
      <c r="U18" s="37">
        <f>[1]consoCURRENT!X185</f>
        <v>0</v>
      </c>
      <c r="V18" s="37">
        <f>[1]consoCURRENT!Y185</f>
        <v>0</v>
      </c>
      <c r="W18" s="37">
        <f>[1]consoCURRENT!Z185</f>
        <v>0</v>
      </c>
      <c r="X18" s="37">
        <f>[1]consoCURRENT!AA185</f>
        <v>0</v>
      </c>
      <c r="Y18" s="37">
        <f>[1]consoCURRENT!AB185</f>
        <v>0</v>
      </c>
      <c r="Z18" s="37">
        <f t="shared" si="0"/>
        <v>0</v>
      </c>
      <c r="AA18" s="37">
        <f t="shared" si="1"/>
        <v>0</v>
      </c>
      <c r="AB18" s="42"/>
      <c r="AC18" s="38"/>
    </row>
    <row r="19" spans="1:29" s="39" customFormat="1" ht="18" customHeight="1" x14ac:dyDescent="0.25">
      <c r="A19" s="43" t="s">
        <v>40</v>
      </c>
      <c r="B19" s="44">
        <f>SUM(B15:B18)</f>
        <v>289447000</v>
      </c>
      <c r="C19" s="44">
        <f t="shared" ref="C19:AA19" si="3">SUM(C15:C18)</f>
        <v>264594713.81999999</v>
      </c>
      <c r="D19" s="44">
        <f t="shared" si="3"/>
        <v>-24852286.18</v>
      </c>
      <c r="E19" s="44">
        <f t="shared" si="3"/>
        <v>88754087.699999988</v>
      </c>
      <c r="F19" s="44">
        <f t="shared" si="3"/>
        <v>74687039.829999998</v>
      </c>
      <c r="G19" s="44">
        <f t="shared" si="3"/>
        <v>53327496.82</v>
      </c>
      <c r="H19" s="44">
        <f t="shared" si="3"/>
        <v>22237929.640000001</v>
      </c>
      <c r="I19" s="44">
        <f t="shared" si="3"/>
        <v>3133780.43</v>
      </c>
      <c r="J19" s="44">
        <f t="shared" si="3"/>
        <v>2142168.58</v>
      </c>
      <c r="K19" s="44">
        <f t="shared" si="3"/>
        <v>5281211.0600000005</v>
      </c>
      <c r="L19" s="44">
        <f t="shared" si="3"/>
        <v>0</v>
      </c>
      <c r="M19" s="44">
        <f t="shared" si="3"/>
        <v>10557160.07</v>
      </c>
      <c r="N19" s="44">
        <f t="shared" si="3"/>
        <v>15882580.479999999</v>
      </c>
      <c r="O19" s="44">
        <f t="shared" si="3"/>
        <v>52096535.969999999</v>
      </c>
      <c r="P19" s="44">
        <f t="shared" si="3"/>
        <v>17641190.82</v>
      </c>
      <c r="Q19" s="44">
        <f t="shared" si="3"/>
        <v>23193203.949999999</v>
      </c>
      <c r="R19" s="44">
        <f t="shared" si="3"/>
        <v>25693609.560000002</v>
      </c>
      <c r="S19" s="44">
        <f t="shared" si="3"/>
        <v>23658057.739999998</v>
      </c>
      <c r="T19" s="44">
        <f t="shared" si="3"/>
        <v>18659942.68</v>
      </c>
      <c r="U19" s="44">
        <f t="shared" si="3"/>
        <v>18382069.350000001</v>
      </c>
      <c r="V19" s="44">
        <f t="shared" si="3"/>
        <v>11004273.73</v>
      </c>
      <c r="W19" s="44">
        <f t="shared" si="3"/>
        <v>22237929.640000001</v>
      </c>
      <c r="X19" s="44">
        <f t="shared" si="3"/>
        <v>0</v>
      </c>
      <c r="Y19" s="44">
        <f t="shared" si="3"/>
        <v>0</v>
      </c>
      <c r="Z19" s="44">
        <f t="shared" si="3"/>
        <v>239006553.98999998</v>
      </c>
      <c r="AA19" s="44">
        <f t="shared" si="3"/>
        <v>50440446.01000002</v>
      </c>
      <c r="AB19" s="45">
        <f t="shared" si="2"/>
        <v>0.8257351224576519</v>
      </c>
      <c r="AC19" s="38"/>
    </row>
    <row r="20" spans="1:29" s="39" customFormat="1" ht="18" customHeight="1" x14ac:dyDescent="0.25">
      <c r="A20" s="46" t="s">
        <v>41</v>
      </c>
      <c r="B20" s="37">
        <f>[1]consoCURRENT!E189</f>
        <v>9055000</v>
      </c>
      <c r="C20" s="37">
        <f>[1]consoCURRENT!F189</f>
        <v>9055000</v>
      </c>
      <c r="D20" s="37">
        <f>[1]consoCURRENT!G189</f>
        <v>0</v>
      </c>
      <c r="E20" s="37">
        <f>[1]consoCURRENT!H189</f>
        <v>2444581.7000000002</v>
      </c>
      <c r="F20" s="37">
        <f>[1]consoCURRENT!I189</f>
        <v>2481447.67</v>
      </c>
      <c r="G20" s="37">
        <f>[1]consoCURRENT!J189</f>
        <v>2456713.7400000002</v>
      </c>
      <c r="H20" s="37">
        <f>[1]consoCURRENT!K189</f>
        <v>0</v>
      </c>
      <c r="I20" s="37">
        <f>[1]consoCURRENT!L189</f>
        <v>0</v>
      </c>
      <c r="J20" s="37">
        <f>[1]consoCURRENT!M189</f>
        <v>0</v>
      </c>
      <c r="K20" s="37">
        <f>[1]consoCURRENT!N189</f>
        <v>0</v>
      </c>
      <c r="L20" s="37">
        <f>[1]consoCURRENT!O189</f>
        <v>0</v>
      </c>
      <c r="M20" s="37">
        <f>[1]consoCURRENT!P189</f>
        <v>0</v>
      </c>
      <c r="N20" s="37">
        <f>[1]consoCURRENT!Q189</f>
        <v>811584.45</v>
      </c>
      <c r="O20" s="37">
        <f>[1]consoCURRENT!R189</f>
        <v>809055.73</v>
      </c>
      <c r="P20" s="37">
        <f>[1]consoCURRENT!S189</f>
        <v>823941.52</v>
      </c>
      <c r="Q20" s="37">
        <f>[1]consoCURRENT!T189</f>
        <v>833947.33</v>
      </c>
      <c r="R20" s="37">
        <f>[1]consoCURRENT!U189</f>
        <v>818991.92</v>
      </c>
      <c r="S20" s="37">
        <f>[1]consoCURRENT!V189</f>
        <v>828508.42</v>
      </c>
      <c r="T20" s="37">
        <f>[1]consoCURRENT!W189</f>
        <v>836807.31</v>
      </c>
      <c r="U20" s="37">
        <f>[1]consoCURRENT!X189</f>
        <v>807589.47</v>
      </c>
      <c r="V20" s="37">
        <f>[1]consoCURRENT!Y189</f>
        <v>812316.96</v>
      </c>
      <c r="W20" s="37">
        <f>[1]consoCURRENT!Z189</f>
        <v>0</v>
      </c>
      <c r="X20" s="37">
        <f>[1]consoCURRENT!AA189</f>
        <v>0</v>
      </c>
      <c r="Y20" s="37">
        <f>[1]consoCURRENT!AB189</f>
        <v>0</v>
      </c>
      <c r="Z20" s="37">
        <f t="shared" si="0"/>
        <v>7382743.1099999994</v>
      </c>
      <c r="AA20" s="37">
        <f t="shared" si="1"/>
        <v>1672256.8900000006</v>
      </c>
      <c r="AB20" s="42">
        <f t="shared" si="2"/>
        <v>0.81532226504693528</v>
      </c>
      <c r="AC20" s="38"/>
    </row>
    <row r="21" spans="1:29" s="39" customFormat="1" ht="18" customHeight="1" x14ac:dyDescent="0.25">
      <c r="A21" s="43" t="s">
        <v>42</v>
      </c>
      <c r="B21" s="44">
        <f>B20+B19</f>
        <v>298502000</v>
      </c>
      <c r="C21" s="44">
        <f t="shared" ref="C21:AA21" si="4">C20+C19</f>
        <v>273649713.81999999</v>
      </c>
      <c r="D21" s="44">
        <f t="shared" si="4"/>
        <v>-24852286.18</v>
      </c>
      <c r="E21" s="44">
        <f t="shared" si="4"/>
        <v>91198669.399999991</v>
      </c>
      <c r="F21" s="44">
        <f t="shared" si="4"/>
        <v>77168487.5</v>
      </c>
      <c r="G21" s="44">
        <f t="shared" si="4"/>
        <v>55784210.560000002</v>
      </c>
      <c r="H21" s="44">
        <f t="shared" si="4"/>
        <v>22237929.640000001</v>
      </c>
      <c r="I21" s="44">
        <f t="shared" si="4"/>
        <v>3133780.43</v>
      </c>
      <c r="J21" s="44">
        <f t="shared" si="4"/>
        <v>2142168.58</v>
      </c>
      <c r="K21" s="44">
        <f t="shared" si="4"/>
        <v>5281211.0600000005</v>
      </c>
      <c r="L21" s="44">
        <f t="shared" si="4"/>
        <v>0</v>
      </c>
      <c r="M21" s="44">
        <f t="shared" si="4"/>
        <v>10557160.07</v>
      </c>
      <c r="N21" s="44">
        <f t="shared" si="4"/>
        <v>16694164.929999998</v>
      </c>
      <c r="O21" s="44">
        <f t="shared" si="4"/>
        <v>52905591.699999996</v>
      </c>
      <c r="P21" s="44">
        <f t="shared" si="4"/>
        <v>18465132.34</v>
      </c>
      <c r="Q21" s="44">
        <f t="shared" si="4"/>
        <v>24027151.279999997</v>
      </c>
      <c r="R21" s="44">
        <f t="shared" si="4"/>
        <v>26512601.480000004</v>
      </c>
      <c r="S21" s="44">
        <f t="shared" si="4"/>
        <v>24486566.16</v>
      </c>
      <c r="T21" s="44">
        <f t="shared" si="4"/>
        <v>19496749.989999998</v>
      </c>
      <c r="U21" s="44">
        <f t="shared" si="4"/>
        <v>19189658.82</v>
      </c>
      <c r="V21" s="44">
        <f t="shared" si="4"/>
        <v>11816590.690000001</v>
      </c>
      <c r="W21" s="44">
        <f t="shared" si="4"/>
        <v>22237929.640000001</v>
      </c>
      <c r="X21" s="44">
        <f t="shared" si="4"/>
        <v>0</v>
      </c>
      <c r="Y21" s="44">
        <f t="shared" si="4"/>
        <v>0</v>
      </c>
      <c r="Z21" s="44">
        <f t="shared" si="4"/>
        <v>246389297.09999996</v>
      </c>
      <c r="AA21" s="44">
        <f t="shared" si="4"/>
        <v>52112702.900000021</v>
      </c>
      <c r="AB21" s="45">
        <f t="shared" si="2"/>
        <v>0.82541925045728326</v>
      </c>
      <c r="AC21" s="47"/>
    </row>
    <row r="22" spans="1:29" s="39" customFormat="1" ht="25.5" customHeight="1" x14ac:dyDescent="0.25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8"/>
    </row>
    <row r="23" spans="1:29" s="39" customFormat="1" ht="25.5" customHeight="1" x14ac:dyDescent="0.3">
      <c r="A23" s="48" t="s">
        <v>43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</row>
    <row r="24" spans="1:29" s="39" customFormat="1" ht="25.5" customHeight="1" x14ac:dyDescent="0.25">
      <c r="A24" s="49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8"/>
    </row>
    <row r="25" spans="1:29" s="39" customFormat="1" ht="25.5" customHeight="1" x14ac:dyDescent="0.3">
      <c r="A25" s="40" t="s">
        <v>44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8"/>
    </row>
    <row r="26" spans="1:29" s="39" customFormat="1" ht="18" customHeight="1" x14ac:dyDescent="0.25">
      <c r="A26" s="41" t="s">
        <v>36</v>
      </c>
      <c r="B26" s="37">
        <f>[1]consoCURRENT!E251</f>
        <v>6191000</v>
      </c>
      <c r="C26" s="37">
        <f>[1]consoCURRENT!F251</f>
        <v>6191000</v>
      </c>
      <c r="D26" s="37">
        <f>[1]consoCURRENT!G251</f>
        <v>0</v>
      </c>
      <c r="E26" s="37">
        <f>[1]consoCURRENT!H251</f>
        <v>2318542.2999999998</v>
      </c>
      <c r="F26" s="37">
        <f>[1]consoCURRENT!I251</f>
        <v>1881449.8</v>
      </c>
      <c r="G26" s="37">
        <f>[1]consoCURRENT!J251</f>
        <v>1155892.6100000001</v>
      </c>
      <c r="H26" s="37">
        <f>[1]consoCURRENT!K251</f>
        <v>557756.6</v>
      </c>
      <c r="I26" s="37">
        <f>[1]consoCURRENT!L251</f>
        <v>0</v>
      </c>
      <c r="J26" s="37">
        <f>[1]consoCURRENT!M251</f>
        <v>0</v>
      </c>
      <c r="K26" s="37">
        <f>[1]consoCURRENT!N251</f>
        <v>0</v>
      </c>
      <c r="L26" s="37">
        <f>[1]consoCURRENT!O251</f>
        <v>0</v>
      </c>
      <c r="M26" s="37">
        <f>[1]consoCURRENT!P251</f>
        <v>0</v>
      </c>
      <c r="N26" s="37">
        <f>[1]consoCURRENT!Q251</f>
        <v>1096656.1000000001</v>
      </c>
      <c r="O26" s="37">
        <f>[1]consoCURRENT!R251</f>
        <v>643443.1</v>
      </c>
      <c r="P26" s="37">
        <f>[1]consoCURRENT!S251</f>
        <v>578443.1</v>
      </c>
      <c r="Q26" s="37">
        <f>[1]consoCURRENT!T251</f>
        <v>824005.1</v>
      </c>
      <c r="R26" s="37">
        <f>[1]consoCURRENT!U251</f>
        <v>554443.1</v>
      </c>
      <c r="S26" s="37">
        <f>[1]consoCURRENT!V251</f>
        <v>503001.59999999998</v>
      </c>
      <c r="T26" s="37">
        <f>[1]consoCURRENT!W251</f>
        <v>505001.6</v>
      </c>
      <c r="U26" s="37">
        <f>[1]consoCURRENT!X251</f>
        <v>513001.6</v>
      </c>
      <c r="V26" s="37">
        <f>[1]consoCURRENT!Y251</f>
        <v>137889.40999999997</v>
      </c>
      <c r="W26" s="37">
        <f>[1]consoCURRENT!Z251</f>
        <v>557756.6</v>
      </c>
      <c r="X26" s="37">
        <f>[1]consoCURRENT!AA251</f>
        <v>0</v>
      </c>
      <c r="Y26" s="37">
        <f>[1]consoCURRENT!AB251</f>
        <v>0</v>
      </c>
      <c r="Z26" s="37">
        <f>SUM(M26:Y26)</f>
        <v>5913641.3099999996</v>
      </c>
      <c r="AA26" s="37">
        <f>B26-Z26</f>
        <v>277358.69000000041</v>
      </c>
      <c r="AB26" s="42">
        <f>Z26/B26</f>
        <v>0.95519969471813915</v>
      </c>
      <c r="AC26" s="38"/>
    </row>
    <row r="27" spans="1:29" s="39" customFormat="1" ht="18" customHeight="1" x14ac:dyDescent="0.25">
      <c r="A27" s="41" t="s">
        <v>37</v>
      </c>
      <c r="B27" s="37">
        <f>[1]consoCURRENT!E327</f>
        <v>158834000</v>
      </c>
      <c r="C27" s="37">
        <f>[1]consoCURRENT!F327</f>
        <v>149024383.11000001</v>
      </c>
      <c r="D27" s="37">
        <f>[1]consoCURRENT!G327</f>
        <v>-9809616.8900000006</v>
      </c>
      <c r="E27" s="37">
        <f>[1]consoCURRENT!H327</f>
        <v>14164262.069999998</v>
      </c>
      <c r="F27" s="37">
        <f>[1]consoCURRENT!I327</f>
        <v>56657053.379999995</v>
      </c>
      <c r="G27" s="37">
        <f>[1]consoCURRENT!J327</f>
        <v>19624433.719999999</v>
      </c>
      <c r="H27" s="37">
        <f>[1]consoCURRENT!K327</f>
        <v>1843565.52</v>
      </c>
      <c r="I27" s="37">
        <f>[1]consoCURRENT!L327</f>
        <v>1085122.8599999999</v>
      </c>
      <c r="J27" s="37">
        <f>[1]consoCURRENT!M327</f>
        <v>2460600.9500000002</v>
      </c>
      <c r="K27" s="37">
        <f>[1]consoCURRENT!N327</f>
        <v>3515972.67</v>
      </c>
      <c r="L27" s="37">
        <f>[1]consoCURRENT!O327</f>
        <v>0</v>
      </c>
      <c r="M27" s="37">
        <f>[1]consoCURRENT!P327</f>
        <v>7061696.4799999995</v>
      </c>
      <c r="N27" s="37">
        <f>[1]consoCURRENT!Q327</f>
        <v>0</v>
      </c>
      <c r="O27" s="37">
        <f>[1]consoCURRENT!R327</f>
        <v>9142283.3600000013</v>
      </c>
      <c r="P27" s="37">
        <f>[1]consoCURRENT!S327</f>
        <v>3936855.85</v>
      </c>
      <c r="Q27" s="37">
        <f>[1]consoCURRENT!T327</f>
        <v>898546.5</v>
      </c>
      <c r="R27" s="37">
        <f>[1]consoCURRENT!U327</f>
        <v>43150351.32</v>
      </c>
      <c r="S27" s="37">
        <f>[1]consoCURRENT!V327</f>
        <v>10147554.609999999</v>
      </c>
      <c r="T27" s="37">
        <f>[1]consoCURRENT!W327</f>
        <v>14228955.979999999</v>
      </c>
      <c r="U27" s="37">
        <f>[1]consoCURRENT!X327</f>
        <v>922236.27</v>
      </c>
      <c r="V27" s="37">
        <f>[1]consoCURRENT!Y327</f>
        <v>957268.8</v>
      </c>
      <c r="W27" s="37">
        <f>[1]consoCURRENT!Z327</f>
        <v>1843565.52</v>
      </c>
      <c r="X27" s="37">
        <f>[1]consoCURRENT!AA327</f>
        <v>0</v>
      </c>
      <c r="Y27" s="37">
        <f>[1]consoCURRENT!AB327</f>
        <v>0</v>
      </c>
      <c r="Z27" s="37">
        <f t="shared" ref="Z27:Z29" si="5">SUM(M27:Y27)</f>
        <v>92289314.689999998</v>
      </c>
      <c r="AA27" s="37">
        <f t="shared" ref="AA27:AA29" si="6">B27-Z27</f>
        <v>66544685.310000002</v>
      </c>
      <c r="AB27" s="42">
        <f t="shared" ref="AB27:AB32" si="7">Z27/B27</f>
        <v>0.5810425645013032</v>
      </c>
      <c r="AC27" s="38"/>
    </row>
    <row r="28" spans="1:29" s="39" customFormat="1" ht="18" customHeight="1" x14ac:dyDescent="0.25">
      <c r="A28" s="41" t="s">
        <v>38</v>
      </c>
      <c r="B28" s="37">
        <f>[1]consoCURRENT!E333</f>
        <v>0</v>
      </c>
      <c r="C28" s="37">
        <f>[1]consoCURRENT!F333</f>
        <v>0</v>
      </c>
      <c r="D28" s="37">
        <f>[1]consoCURRENT!G333</f>
        <v>0</v>
      </c>
      <c r="E28" s="37">
        <f>[1]consoCURRENT!H333</f>
        <v>0</v>
      </c>
      <c r="F28" s="37">
        <f>[1]consoCURRENT!I333</f>
        <v>0</v>
      </c>
      <c r="G28" s="37">
        <f>[1]consoCURRENT!J333</f>
        <v>0</v>
      </c>
      <c r="H28" s="37">
        <f>[1]consoCURRENT!K333</f>
        <v>0</v>
      </c>
      <c r="I28" s="37">
        <f>[1]consoCURRENT!L333</f>
        <v>0</v>
      </c>
      <c r="J28" s="37">
        <f>[1]consoCURRENT!M333</f>
        <v>0</v>
      </c>
      <c r="K28" s="37">
        <f>[1]consoCURRENT!N333</f>
        <v>0</v>
      </c>
      <c r="L28" s="37">
        <f>[1]consoCURRENT!O333</f>
        <v>0</v>
      </c>
      <c r="M28" s="37">
        <f>[1]consoCURRENT!P333</f>
        <v>0</v>
      </c>
      <c r="N28" s="37">
        <f>[1]consoCURRENT!Q333</f>
        <v>0</v>
      </c>
      <c r="O28" s="37">
        <f>[1]consoCURRENT!R333</f>
        <v>0</v>
      </c>
      <c r="P28" s="37">
        <f>[1]consoCURRENT!S333</f>
        <v>0</v>
      </c>
      <c r="Q28" s="37">
        <f>[1]consoCURRENT!T333</f>
        <v>0</v>
      </c>
      <c r="R28" s="37">
        <f>[1]consoCURRENT!U333</f>
        <v>0</v>
      </c>
      <c r="S28" s="37">
        <f>[1]consoCURRENT!V333</f>
        <v>0</v>
      </c>
      <c r="T28" s="37">
        <f>[1]consoCURRENT!W333</f>
        <v>0</v>
      </c>
      <c r="U28" s="37">
        <f>[1]consoCURRENT!X333</f>
        <v>0</v>
      </c>
      <c r="V28" s="37">
        <f>[1]consoCURRENT!Y333</f>
        <v>0</v>
      </c>
      <c r="W28" s="37">
        <f>[1]consoCURRENT!Z333</f>
        <v>0</v>
      </c>
      <c r="X28" s="37">
        <f>[1]consoCURRENT!AA333</f>
        <v>0</v>
      </c>
      <c r="Y28" s="37">
        <f>[1]consoCURRENT!AB333</f>
        <v>0</v>
      </c>
      <c r="Z28" s="37">
        <f t="shared" si="5"/>
        <v>0</v>
      </c>
      <c r="AA28" s="37">
        <f t="shared" si="6"/>
        <v>0</v>
      </c>
      <c r="AB28" s="42"/>
      <c r="AC28" s="38"/>
    </row>
    <row r="29" spans="1:29" s="39" customFormat="1" ht="18" customHeight="1" x14ac:dyDescent="0.25">
      <c r="A29" s="41" t="s">
        <v>39</v>
      </c>
      <c r="B29" s="37">
        <f>[1]consoCURRENT!E362</f>
        <v>29653000</v>
      </c>
      <c r="C29" s="37">
        <f>[1]consoCURRENT!F362</f>
        <v>28753000</v>
      </c>
      <c r="D29" s="37">
        <f>[1]consoCURRENT!G362</f>
        <v>-900000</v>
      </c>
      <c r="E29" s="37">
        <f>[1]consoCURRENT!H362</f>
        <v>211660</v>
      </c>
      <c r="F29" s="37">
        <f>[1]consoCURRENT!I362</f>
        <v>3482012.09</v>
      </c>
      <c r="G29" s="37">
        <f>[1]consoCURRENT!J362</f>
        <v>2150912.2800000003</v>
      </c>
      <c r="H29" s="37">
        <f>[1]consoCURRENT!K362</f>
        <v>150420</v>
      </c>
      <c r="I29" s="37">
        <f>[1]consoCURRENT!L362</f>
        <v>96300</v>
      </c>
      <c r="J29" s="37">
        <f>[1]consoCURRENT!M362</f>
        <v>466274.89</v>
      </c>
      <c r="K29" s="37">
        <f>[1]consoCURRENT!N362</f>
        <v>230460</v>
      </c>
      <c r="L29" s="37">
        <f>[1]consoCURRENT!O362</f>
        <v>0</v>
      </c>
      <c r="M29" s="37">
        <f>[1]consoCURRENT!P362</f>
        <v>793034.89</v>
      </c>
      <c r="N29" s="37">
        <f>[1]consoCURRENT!Q362</f>
        <v>0</v>
      </c>
      <c r="O29" s="37">
        <f>[1]consoCURRENT!R362</f>
        <v>25360</v>
      </c>
      <c r="P29" s="37">
        <f>[1]consoCURRENT!S362</f>
        <v>90000</v>
      </c>
      <c r="Q29" s="37">
        <f>[1]consoCURRENT!T362</f>
        <v>468114.58</v>
      </c>
      <c r="R29" s="37">
        <f>[1]consoCURRENT!U362</f>
        <v>712959.62</v>
      </c>
      <c r="S29" s="37">
        <f>[1]consoCURRENT!V362</f>
        <v>1834663</v>
      </c>
      <c r="T29" s="37">
        <f>[1]consoCURRENT!W362</f>
        <v>46594</v>
      </c>
      <c r="U29" s="37">
        <f>[1]consoCURRENT!X362</f>
        <v>78498.64</v>
      </c>
      <c r="V29" s="37">
        <f>[1]consoCURRENT!Y362</f>
        <v>1795359.6400000001</v>
      </c>
      <c r="W29" s="37">
        <f>[1]consoCURRENT!Z362</f>
        <v>150420</v>
      </c>
      <c r="X29" s="37">
        <f>[1]consoCURRENT!AA362</f>
        <v>0</v>
      </c>
      <c r="Y29" s="37">
        <f>[1]consoCURRENT!AB362</f>
        <v>0</v>
      </c>
      <c r="Z29" s="37">
        <f t="shared" si="5"/>
        <v>5995004.3700000001</v>
      </c>
      <c r="AA29" s="37">
        <f t="shared" si="6"/>
        <v>23657995.629999999</v>
      </c>
      <c r="AB29" s="42">
        <f t="shared" si="7"/>
        <v>0.20217193437426231</v>
      </c>
      <c r="AC29" s="38"/>
    </row>
    <row r="30" spans="1:29" s="39" customFormat="1" ht="18" customHeight="1" x14ac:dyDescent="0.25">
      <c r="A30" s="43" t="s">
        <v>40</v>
      </c>
      <c r="B30" s="44">
        <f>SUM(B26:B29)</f>
        <v>194678000</v>
      </c>
      <c r="C30" s="44">
        <f t="shared" ref="C30:AA30" si="8">SUM(C26:C29)</f>
        <v>183968383.11000001</v>
      </c>
      <c r="D30" s="44">
        <f t="shared" si="8"/>
        <v>-10709616.890000001</v>
      </c>
      <c r="E30" s="44">
        <f t="shared" si="8"/>
        <v>16694464.369999997</v>
      </c>
      <c r="F30" s="44">
        <f t="shared" si="8"/>
        <v>62020515.269999996</v>
      </c>
      <c r="G30" s="44">
        <f t="shared" si="8"/>
        <v>22931238.609999999</v>
      </c>
      <c r="H30" s="44">
        <f t="shared" si="8"/>
        <v>2551742.12</v>
      </c>
      <c r="I30" s="44">
        <f t="shared" si="8"/>
        <v>1181422.8599999999</v>
      </c>
      <c r="J30" s="44">
        <f t="shared" si="8"/>
        <v>2926875.8400000003</v>
      </c>
      <c r="K30" s="44">
        <f t="shared" si="8"/>
        <v>3746432.67</v>
      </c>
      <c r="L30" s="44">
        <f t="shared" si="8"/>
        <v>0</v>
      </c>
      <c r="M30" s="44">
        <f t="shared" si="8"/>
        <v>7854731.3699999992</v>
      </c>
      <c r="N30" s="44">
        <f t="shared" si="8"/>
        <v>1096656.1000000001</v>
      </c>
      <c r="O30" s="44">
        <f t="shared" si="8"/>
        <v>9811086.4600000009</v>
      </c>
      <c r="P30" s="44">
        <f t="shared" si="8"/>
        <v>4605298.95</v>
      </c>
      <c r="Q30" s="44">
        <f t="shared" si="8"/>
        <v>2190666.1800000002</v>
      </c>
      <c r="R30" s="44">
        <f t="shared" si="8"/>
        <v>44417754.039999999</v>
      </c>
      <c r="S30" s="44">
        <f t="shared" si="8"/>
        <v>12485219.209999999</v>
      </c>
      <c r="T30" s="44">
        <f t="shared" si="8"/>
        <v>14780551.579999998</v>
      </c>
      <c r="U30" s="44">
        <f t="shared" si="8"/>
        <v>1513736.51</v>
      </c>
      <c r="V30" s="44">
        <f t="shared" si="8"/>
        <v>2890517.85</v>
      </c>
      <c r="W30" s="44">
        <f t="shared" si="8"/>
        <v>2551742.12</v>
      </c>
      <c r="X30" s="44">
        <f t="shared" si="8"/>
        <v>0</v>
      </c>
      <c r="Y30" s="44">
        <f t="shared" si="8"/>
        <v>0</v>
      </c>
      <c r="Z30" s="44">
        <f t="shared" si="8"/>
        <v>104197960.37</v>
      </c>
      <c r="AA30" s="44">
        <f t="shared" si="8"/>
        <v>90480039.629999995</v>
      </c>
      <c r="AB30" s="45">
        <f t="shared" si="7"/>
        <v>0.535232334264786</v>
      </c>
      <c r="AC30" s="38"/>
    </row>
    <row r="31" spans="1:29" s="39" customFormat="1" ht="18" customHeight="1" x14ac:dyDescent="0.25">
      <c r="A31" s="46" t="s">
        <v>41</v>
      </c>
      <c r="B31" s="37">
        <f>[1]consoCURRENT!E366</f>
        <v>534000</v>
      </c>
      <c r="C31" s="37">
        <f>[1]consoCURRENT!F366</f>
        <v>534000</v>
      </c>
      <c r="D31" s="37">
        <f>[1]consoCURRENT!G366</f>
        <v>0</v>
      </c>
      <c r="E31" s="37">
        <f>[1]consoCURRENT!H366</f>
        <v>169607.88</v>
      </c>
      <c r="F31" s="37">
        <f>[1]consoCURRENT!I366</f>
        <v>161306.16</v>
      </c>
      <c r="G31" s="37">
        <f>[1]consoCURRENT!J366</f>
        <v>145919.06</v>
      </c>
      <c r="H31" s="37">
        <f>[1]consoCURRENT!K366</f>
        <v>53065.08</v>
      </c>
      <c r="I31" s="37">
        <f>[1]consoCURRENT!L366</f>
        <v>0</v>
      </c>
      <c r="J31" s="37">
        <f>[1]consoCURRENT!M366</f>
        <v>0</v>
      </c>
      <c r="K31" s="37">
        <f>[1]consoCURRENT!N366</f>
        <v>0</v>
      </c>
      <c r="L31" s="37">
        <f>[1]consoCURRENT!O366</f>
        <v>0</v>
      </c>
      <c r="M31" s="37">
        <f>[1]consoCURRENT!P366</f>
        <v>0</v>
      </c>
      <c r="N31" s="37">
        <f>[1]consoCURRENT!Q366</f>
        <v>0</v>
      </c>
      <c r="O31" s="37">
        <f>[1]consoCURRENT!R366</f>
        <v>56535.96</v>
      </c>
      <c r="P31" s="37">
        <f>[1]consoCURRENT!S366</f>
        <v>113071.92000000001</v>
      </c>
      <c r="Q31" s="37">
        <f>[1]consoCURRENT!T366</f>
        <v>56535.96</v>
      </c>
      <c r="R31" s="37">
        <f>[1]consoCURRENT!U366</f>
        <v>56535.96</v>
      </c>
      <c r="S31" s="37">
        <f>[1]consoCURRENT!V366</f>
        <v>48234.239999999998</v>
      </c>
      <c r="T31" s="37">
        <f>[1]consoCURRENT!W366</f>
        <v>48279.48</v>
      </c>
      <c r="U31" s="37">
        <f>[1]consoCURRENT!X366</f>
        <v>48279.48</v>
      </c>
      <c r="V31" s="37">
        <f>[1]consoCURRENT!Y366</f>
        <v>49360.1</v>
      </c>
      <c r="W31" s="37">
        <f>[1]consoCURRENT!Z366</f>
        <v>53065.08</v>
      </c>
      <c r="X31" s="37">
        <f>[1]consoCURRENT!AA366</f>
        <v>0</v>
      </c>
      <c r="Y31" s="37">
        <f>[1]consoCURRENT!AB366</f>
        <v>0</v>
      </c>
      <c r="Z31" s="37">
        <f t="shared" ref="Z31" si="9">SUM(M31:Y31)</f>
        <v>529898.17999999993</v>
      </c>
      <c r="AA31" s="37">
        <f t="shared" ref="AA31" si="10">B31-Z31</f>
        <v>4101.8200000000652</v>
      </c>
      <c r="AB31" s="42">
        <f t="shared" si="7"/>
        <v>0.99231868913857668</v>
      </c>
      <c r="AC31" s="38"/>
    </row>
    <row r="32" spans="1:29" s="39" customFormat="1" ht="18" customHeight="1" x14ac:dyDescent="0.25">
      <c r="A32" s="43" t="s">
        <v>42</v>
      </c>
      <c r="B32" s="44">
        <f>B31+B30</f>
        <v>195212000</v>
      </c>
      <c r="C32" s="44">
        <f t="shared" ref="C32:AA32" si="11">C31+C30</f>
        <v>184502383.11000001</v>
      </c>
      <c r="D32" s="44">
        <f t="shared" si="11"/>
        <v>-10709616.890000001</v>
      </c>
      <c r="E32" s="44">
        <f t="shared" si="11"/>
        <v>16864072.249999996</v>
      </c>
      <c r="F32" s="44">
        <f t="shared" si="11"/>
        <v>62181821.429999992</v>
      </c>
      <c r="G32" s="44">
        <f t="shared" si="11"/>
        <v>23077157.669999998</v>
      </c>
      <c r="H32" s="44">
        <f t="shared" si="11"/>
        <v>2604807.2000000002</v>
      </c>
      <c r="I32" s="44">
        <f t="shared" si="11"/>
        <v>1181422.8599999999</v>
      </c>
      <c r="J32" s="44">
        <f t="shared" si="11"/>
        <v>2926875.8400000003</v>
      </c>
      <c r="K32" s="44">
        <f t="shared" si="11"/>
        <v>3746432.67</v>
      </c>
      <c r="L32" s="44">
        <f t="shared" si="11"/>
        <v>0</v>
      </c>
      <c r="M32" s="44">
        <f t="shared" si="11"/>
        <v>7854731.3699999992</v>
      </c>
      <c r="N32" s="44">
        <f t="shared" si="11"/>
        <v>1096656.1000000001</v>
      </c>
      <c r="O32" s="44">
        <f t="shared" si="11"/>
        <v>9867622.4200000018</v>
      </c>
      <c r="P32" s="44">
        <f t="shared" si="11"/>
        <v>4718370.87</v>
      </c>
      <c r="Q32" s="44">
        <f t="shared" si="11"/>
        <v>2247202.14</v>
      </c>
      <c r="R32" s="44">
        <f t="shared" si="11"/>
        <v>44474290</v>
      </c>
      <c r="S32" s="44">
        <f t="shared" si="11"/>
        <v>12533453.449999999</v>
      </c>
      <c r="T32" s="44">
        <f t="shared" si="11"/>
        <v>14828831.059999999</v>
      </c>
      <c r="U32" s="44">
        <f t="shared" si="11"/>
        <v>1562015.99</v>
      </c>
      <c r="V32" s="44">
        <f t="shared" si="11"/>
        <v>2939877.95</v>
      </c>
      <c r="W32" s="44">
        <f t="shared" si="11"/>
        <v>2604807.2000000002</v>
      </c>
      <c r="X32" s="44">
        <f t="shared" si="11"/>
        <v>0</v>
      </c>
      <c r="Y32" s="44">
        <f t="shared" si="11"/>
        <v>0</v>
      </c>
      <c r="Z32" s="44">
        <f t="shared" si="11"/>
        <v>104727858.55000001</v>
      </c>
      <c r="AA32" s="44">
        <f t="shared" si="11"/>
        <v>90484141.449999988</v>
      </c>
      <c r="AB32" s="45">
        <f t="shared" si="7"/>
        <v>0.53648268830809587</v>
      </c>
      <c r="AC32" s="47"/>
    </row>
    <row r="33" spans="1:29" s="39" customFormat="1" ht="15" customHeight="1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8"/>
    </row>
    <row r="34" spans="1:29" s="39" customFormat="1" ht="15" customHeight="1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8"/>
    </row>
    <row r="35" spans="1:29" s="39" customFormat="1" ht="25.5" customHeight="1" x14ac:dyDescent="0.3">
      <c r="A35" s="40" t="s">
        <v>45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8"/>
    </row>
    <row r="36" spans="1:29" s="39" customFormat="1" ht="18" customHeight="1" x14ac:dyDescent="0.25">
      <c r="A36" s="41" t="s">
        <v>36</v>
      </c>
      <c r="B36" s="37">
        <f>[1]consoCURRENT!E426</f>
        <v>6528000</v>
      </c>
      <c r="C36" s="37">
        <f>[1]consoCURRENT!F426</f>
        <v>6528000</v>
      </c>
      <c r="D36" s="37">
        <f>[1]consoCURRENT!G426</f>
        <v>0</v>
      </c>
      <c r="E36" s="37">
        <f>[1]consoCURRENT!H426</f>
        <v>1944655</v>
      </c>
      <c r="F36" s="37">
        <f>[1]consoCURRENT!I426</f>
        <v>1715866.5</v>
      </c>
      <c r="G36" s="37">
        <f>[1]consoCURRENT!J426</f>
        <v>1238682.01</v>
      </c>
      <c r="H36" s="37">
        <f>[1]consoCURRENT!K426</f>
        <v>572311.5</v>
      </c>
      <c r="I36" s="37">
        <f>[1]consoCURRENT!L426</f>
        <v>0</v>
      </c>
      <c r="J36" s="37">
        <f>[1]consoCURRENT!M426</f>
        <v>0</v>
      </c>
      <c r="K36" s="37">
        <f>[1]consoCURRENT!N426</f>
        <v>0</v>
      </c>
      <c r="L36" s="37">
        <f>[1]consoCURRENT!O426</f>
        <v>0</v>
      </c>
      <c r="M36" s="37">
        <f>[1]consoCURRENT!P426</f>
        <v>0</v>
      </c>
      <c r="N36" s="37">
        <f>[1]consoCURRENT!Q426</f>
        <v>0</v>
      </c>
      <c r="O36" s="37">
        <f>[1]consoCURRENT!R426</f>
        <v>1451222.5</v>
      </c>
      <c r="P36" s="37">
        <f>[1]consoCURRENT!S426</f>
        <v>493432.5</v>
      </c>
      <c r="Q36" s="37">
        <f>[1]consoCURRENT!T426</f>
        <v>709267.5</v>
      </c>
      <c r="R36" s="37">
        <f>[1]consoCURRENT!U426</f>
        <v>513194.33999999997</v>
      </c>
      <c r="S36" s="37">
        <f>[1]consoCURRENT!V426</f>
        <v>493404.66000000003</v>
      </c>
      <c r="T36" s="37">
        <f>[1]consoCURRENT!W426</f>
        <v>575163.59</v>
      </c>
      <c r="U36" s="37">
        <f>[1]consoCURRENT!X426</f>
        <v>584768.41999999993</v>
      </c>
      <c r="V36" s="37">
        <f>[1]consoCURRENT!Y426</f>
        <v>78750</v>
      </c>
      <c r="W36" s="37">
        <f>[1]consoCURRENT!Z426</f>
        <v>572311.5</v>
      </c>
      <c r="X36" s="37">
        <f>[1]consoCURRENT!AA426</f>
        <v>0</v>
      </c>
      <c r="Y36" s="37">
        <f>[1]consoCURRENT!AB426</f>
        <v>0</v>
      </c>
      <c r="Z36" s="37">
        <f>SUM(M36:Y36)</f>
        <v>5471515.0099999998</v>
      </c>
      <c r="AA36" s="37">
        <f>B36-Z36</f>
        <v>1056484.9900000002</v>
      </c>
      <c r="AB36" s="42">
        <f>Z36/B36</f>
        <v>0.83816100030637253</v>
      </c>
      <c r="AC36" s="38"/>
    </row>
    <row r="37" spans="1:29" s="39" customFormat="1" ht="18" customHeight="1" x14ac:dyDescent="0.25">
      <c r="A37" s="41" t="s">
        <v>37</v>
      </c>
      <c r="B37" s="37">
        <f>[1]consoCURRENT!E502</f>
        <v>7871000</v>
      </c>
      <c r="C37" s="37">
        <f>[1]consoCURRENT!F502</f>
        <v>6701470.0700000003</v>
      </c>
      <c r="D37" s="37">
        <f>[1]consoCURRENT!G502</f>
        <v>-1169529.93</v>
      </c>
      <c r="E37" s="37">
        <f>[1]consoCURRENT!H502</f>
        <v>2255131.91</v>
      </c>
      <c r="F37" s="37">
        <f>[1]consoCURRENT!I502</f>
        <v>987225.15999999992</v>
      </c>
      <c r="G37" s="37">
        <f>[1]consoCURRENT!J502</f>
        <v>498116.21</v>
      </c>
      <c r="H37" s="37">
        <f>[1]consoCURRENT!K502</f>
        <v>1031531.8300000001</v>
      </c>
      <c r="I37" s="37">
        <f>[1]consoCURRENT!L502</f>
        <v>954999.07000000007</v>
      </c>
      <c r="J37" s="37">
        <f>[1]consoCURRENT!M502</f>
        <v>80356.3</v>
      </c>
      <c r="K37" s="37">
        <f>[1]consoCURRENT!N502</f>
        <v>16980.520000000004</v>
      </c>
      <c r="L37" s="37">
        <f>[1]consoCURRENT!O502</f>
        <v>0</v>
      </c>
      <c r="M37" s="37">
        <f>[1]consoCURRENT!P502</f>
        <v>1052335.8900000001</v>
      </c>
      <c r="N37" s="37">
        <f>[1]consoCURRENT!Q502</f>
        <v>0</v>
      </c>
      <c r="O37" s="37">
        <f>[1]consoCURRENT!R502</f>
        <v>1169298.47</v>
      </c>
      <c r="P37" s="37">
        <f>[1]consoCURRENT!S502</f>
        <v>130834.37</v>
      </c>
      <c r="Q37" s="37">
        <f>[1]consoCURRENT!T502</f>
        <v>623615.79999999993</v>
      </c>
      <c r="R37" s="37">
        <f>[1]consoCURRENT!U502</f>
        <v>93687.099999999991</v>
      </c>
      <c r="S37" s="37">
        <f>[1]consoCURRENT!V502</f>
        <v>189565.96</v>
      </c>
      <c r="T37" s="37">
        <f>[1]consoCURRENT!W502</f>
        <v>177032.95</v>
      </c>
      <c r="U37" s="37">
        <f>[1]consoCURRENT!X502</f>
        <v>85336.83</v>
      </c>
      <c r="V37" s="37">
        <f>[1]consoCURRENT!Y502</f>
        <v>218765.91000000003</v>
      </c>
      <c r="W37" s="37">
        <f>[1]consoCURRENT!Z502</f>
        <v>1031531.8300000001</v>
      </c>
      <c r="X37" s="37">
        <f>[1]consoCURRENT!AA502</f>
        <v>0</v>
      </c>
      <c r="Y37" s="37">
        <f>[1]consoCURRENT!AB502</f>
        <v>0</v>
      </c>
      <c r="Z37" s="37">
        <f t="shared" ref="Z37:Z39" si="12">SUM(M37:Y37)</f>
        <v>4772005.1100000013</v>
      </c>
      <c r="AA37" s="37">
        <f t="shared" ref="AA37:AA39" si="13">B37-Z37</f>
        <v>3098994.8899999987</v>
      </c>
      <c r="AB37" s="42">
        <f t="shared" ref="AB37:AB42" si="14">Z37/B37</f>
        <v>0.60627685300470091</v>
      </c>
      <c r="AC37" s="38"/>
    </row>
    <row r="38" spans="1:29" s="39" customFormat="1" ht="18" customHeight="1" x14ac:dyDescent="0.25">
      <c r="A38" s="41" t="s">
        <v>38</v>
      </c>
      <c r="B38" s="37">
        <f>[1]consoCURRENT!E508</f>
        <v>0</v>
      </c>
      <c r="C38" s="37">
        <f>[1]consoCURRENT!F508</f>
        <v>0</v>
      </c>
      <c r="D38" s="37">
        <f>[1]consoCURRENT!G508</f>
        <v>0</v>
      </c>
      <c r="E38" s="37">
        <f>[1]consoCURRENT!H508</f>
        <v>0</v>
      </c>
      <c r="F38" s="37">
        <f>[1]consoCURRENT!I508</f>
        <v>0</v>
      </c>
      <c r="G38" s="37">
        <f>[1]consoCURRENT!J508</f>
        <v>0</v>
      </c>
      <c r="H38" s="37">
        <f>[1]consoCURRENT!K508</f>
        <v>0</v>
      </c>
      <c r="I38" s="37">
        <f>[1]consoCURRENT!L508</f>
        <v>0</v>
      </c>
      <c r="J38" s="37">
        <f>[1]consoCURRENT!M508</f>
        <v>0</v>
      </c>
      <c r="K38" s="37">
        <f>[1]consoCURRENT!N508</f>
        <v>0</v>
      </c>
      <c r="L38" s="37">
        <f>[1]consoCURRENT!O508</f>
        <v>0</v>
      </c>
      <c r="M38" s="37">
        <f>[1]consoCURRENT!P508</f>
        <v>0</v>
      </c>
      <c r="N38" s="37">
        <f>[1]consoCURRENT!Q508</f>
        <v>0</v>
      </c>
      <c r="O38" s="37">
        <f>[1]consoCURRENT!R508</f>
        <v>0</v>
      </c>
      <c r="P38" s="37">
        <f>[1]consoCURRENT!S508</f>
        <v>0</v>
      </c>
      <c r="Q38" s="37">
        <f>[1]consoCURRENT!T508</f>
        <v>0</v>
      </c>
      <c r="R38" s="37">
        <f>[1]consoCURRENT!U508</f>
        <v>0</v>
      </c>
      <c r="S38" s="37">
        <f>[1]consoCURRENT!V508</f>
        <v>0</v>
      </c>
      <c r="T38" s="37">
        <f>[1]consoCURRENT!W508</f>
        <v>0</v>
      </c>
      <c r="U38" s="37">
        <f>[1]consoCURRENT!X508</f>
        <v>0</v>
      </c>
      <c r="V38" s="37">
        <f>[1]consoCURRENT!Y508</f>
        <v>0</v>
      </c>
      <c r="W38" s="37">
        <f>[1]consoCURRENT!Z508</f>
        <v>0</v>
      </c>
      <c r="X38" s="37">
        <f>[1]consoCURRENT!AA508</f>
        <v>0</v>
      </c>
      <c r="Y38" s="37">
        <f>[1]consoCURRENT!AB508</f>
        <v>0</v>
      </c>
      <c r="Z38" s="37">
        <f t="shared" si="12"/>
        <v>0</v>
      </c>
      <c r="AA38" s="37">
        <f t="shared" si="13"/>
        <v>0</v>
      </c>
      <c r="AB38" s="42"/>
      <c r="AC38" s="38"/>
    </row>
    <row r="39" spans="1:29" s="39" customFormat="1" ht="18" customHeight="1" x14ac:dyDescent="0.25">
      <c r="A39" s="41" t="s">
        <v>39</v>
      </c>
      <c r="B39" s="37">
        <f>[1]consoCURRENT!E537</f>
        <v>0</v>
      </c>
      <c r="C39" s="37">
        <f>[1]consoCURRENT!F537</f>
        <v>0</v>
      </c>
      <c r="D39" s="37">
        <f>[1]consoCURRENT!G537</f>
        <v>0</v>
      </c>
      <c r="E39" s="37">
        <f>[1]consoCURRENT!H537</f>
        <v>0</v>
      </c>
      <c r="F39" s="37">
        <f>[1]consoCURRENT!I537</f>
        <v>0</v>
      </c>
      <c r="G39" s="37">
        <f>[1]consoCURRENT!J537</f>
        <v>0</v>
      </c>
      <c r="H39" s="37">
        <f>[1]consoCURRENT!K537</f>
        <v>0</v>
      </c>
      <c r="I39" s="37">
        <f>[1]consoCURRENT!L537</f>
        <v>0</v>
      </c>
      <c r="J39" s="37">
        <f>[1]consoCURRENT!M537</f>
        <v>0</v>
      </c>
      <c r="K39" s="37">
        <f>[1]consoCURRENT!N537</f>
        <v>0</v>
      </c>
      <c r="L39" s="37">
        <f>[1]consoCURRENT!O537</f>
        <v>0</v>
      </c>
      <c r="M39" s="37">
        <f>[1]consoCURRENT!P537</f>
        <v>0</v>
      </c>
      <c r="N39" s="37">
        <f>[1]consoCURRENT!Q537</f>
        <v>0</v>
      </c>
      <c r="O39" s="37">
        <f>[1]consoCURRENT!R537</f>
        <v>0</v>
      </c>
      <c r="P39" s="37">
        <f>[1]consoCURRENT!S537</f>
        <v>0</v>
      </c>
      <c r="Q39" s="37">
        <f>[1]consoCURRENT!T537</f>
        <v>0</v>
      </c>
      <c r="R39" s="37">
        <f>[1]consoCURRENT!U537</f>
        <v>0</v>
      </c>
      <c r="S39" s="37">
        <f>[1]consoCURRENT!V537</f>
        <v>0</v>
      </c>
      <c r="T39" s="37">
        <f>[1]consoCURRENT!W537</f>
        <v>0</v>
      </c>
      <c r="U39" s="37">
        <f>[1]consoCURRENT!X537</f>
        <v>0</v>
      </c>
      <c r="V39" s="37">
        <f>[1]consoCURRENT!Y537</f>
        <v>0</v>
      </c>
      <c r="W39" s="37">
        <f>[1]consoCURRENT!Z537</f>
        <v>0</v>
      </c>
      <c r="X39" s="37">
        <f>[1]consoCURRENT!AA537</f>
        <v>0</v>
      </c>
      <c r="Y39" s="37">
        <f>[1]consoCURRENT!AB537</f>
        <v>0</v>
      </c>
      <c r="Z39" s="37">
        <f t="shared" si="12"/>
        <v>0</v>
      </c>
      <c r="AA39" s="37">
        <f t="shared" si="13"/>
        <v>0</v>
      </c>
      <c r="AB39" s="42"/>
      <c r="AC39" s="38"/>
    </row>
    <row r="40" spans="1:29" s="39" customFormat="1" ht="18" customHeight="1" x14ac:dyDescent="0.25">
      <c r="A40" s="43" t="s">
        <v>40</v>
      </c>
      <c r="B40" s="44">
        <f>SUM(B36:B39)</f>
        <v>14399000</v>
      </c>
      <c r="C40" s="44">
        <f t="shared" ref="C40:AA40" si="15">SUM(C36:C39)</f>
        <v>13229470.07</v>
      </c>
      <c r="D40" s="44">
        <f t="shared" si="15"/>
        <v>-1169529.93</v>
      </c>
      <c r="E40" s="44">
        <f t="shared" si="15"/>
        <v>4199786.91</v>
      </c>
      <c r="F40" s="44">
        <f t="shared" si="15"/>
        <v>2703091.66</v>
      </c>
      <c r="G40" s="44">
        <f t="shared" si="15"/>
        <v>1736798.22</v>
      </c>
      <c r="H40" s="44">
        <f t="shared" si="15"/>
        <v>1603843.33</v>
      </c>
      <c r="I40" s="44">
        <f t="shared" si="15"/>
        <v>954999.07000000007</v>
      </c>
      <c r="J40" s="44">
        <f t="shared" si="15"/>
        <v>80356.3</v>
      </c>
      <c r="K40" s="44">
        <f t="shared" si="15"/>
        <v>16980.520000000004</v>
      </c>
      <c r="L40" s="44">
        <f t="shared" si="15"/>
        <v>0</v>
      </c>
      <c r="M40" s="44">
        <f t="shared" si="15"/>
        <v>1052335.8900000001</v>
      </c>
      <c r="N40" s="44">
        <f t="shared" si="15"/>
        <v>0</v>
      </c>
      <c r="O40" s="44">
        <f t="shared" si="15"/>
        <v>2620520.9699999997</v>
      </c>
      <c r="P40" s="44">
        <f t="shared" si="15"/>
        <v>624266.87</v>
      </c>
      <c r="Q40" s="44">
        <f t="shared" si="15"/>
        <v>1332883.2999999998</v>
      </c>
      <c r="R40" s="44">
        <f t="shared" si="15"/>
        <v>606881.43999999994</v>
      </c>
      <c r="S40" s="44">
        <f t="shared" si="15"/>
        <v>682970.62</v>
      </c>
      <c r="T40" s="44">
        <f t="shared" si="15"/>
        <v>752196.54</v>
      </c>
      <c r="U40" s="44">
        <f t="shared" si="15"/>
        <v>670105.24999999988</v>
      </c>
      <c r="V40" s="44">
        <f t="shared" si="15"/>
        <v>297515.91000000003</v>
      </c>
      <c r="W40" s="44">
        <f t="shared" si="15"/>
        <v>1603843.33</v>
      </c>
      <c r="X40" s="44">
        <f t="shared" si="15"/>
        <v>0</v>
      </c>
      <c r="Y40" s="44">
        <f t="shared" si="15"/>
        <v>0</v>
      </c>
      <c r="Z40" s="44">
        <f t="shared" si="15"/>
        <v>10243520.120000001</v>
      </c>
      <c r="AA40" s="44">
        <f t="shared" si="15"/>
        <v>4155479.879999999</v>
      </c>
      <c r="AB40" s="45">
        <f t="shared" si="14"/>
        <v>0.71140496701159806</v>
      </c>
      <c r="AC40" s="38"/>
    </row>
    <row r="41" spans="1:29" s="39" customFormat="1" ht="18" customHeight="1" x14ac:dyDescent="0.25">
      <c r="A41" s="46" t="s">
        <v>41</v>
      </c>
      <c r="B41" s="37">
        <f>[1]consoCURRENT!E541</f>
        <v>607000</v>
      </c>
      <c r="C41" s="37">
        <f>[1]consoCURRENT!F541</f>
        <v>607000</v>
      </c>
      <c r="D41" s="37">
        <f>[1]consoCURRENT!G541</f>
        <v>0</v>
      </c>
      <c r="E41" s="37">
        <f>[1]consoCURRENT!H541</f>
        <v>147121.20000000001</v>
      </c>
      <c r="F41" s="37">
        <f>[1]consoCURRENT!I541</f>
        <v>151772.35999999999</v>
      </c>
      <c r="G41" s="37">
        <f>[1]consoCURRENT!J541</f>
        <v>169724.16</v>
      </c>
      <c r="H41" s="37">
        <f>[1]consoCURRENT!K541</f>
        <v>58580.88</v>
      </c>
      <c r="I41" s="37">
        <f>[1]consoCURRENT!L541</f>
        <v>0</v>
      </c>
      <c r="J41" s="37">
        <f>[1]consoCURRENT!M541</f>
        <v>0</v>
      </c>
      <c r="K41" s="37">
        <f>[1]consoCURRENT!N541</f>
        <v>0</v>
      </c>
      <c r="L41" s="37">
        <f>[1]consoCURRENT!O541</f>
        <v>0</v>
      </c>
      <c r="M41" s="37">
        <f>[1]consoCURRENT!P541</f>
        <v>0</v>
      </c>
      <c r="N41" s="37">
        <f>[1]consoCURRENT!Q541</f>
        <v>0</v>
      </c>
      <c r="O41" s="37">
        <f>[1]consoCURRENT!R541</f>
        <v>49040</v>
      </c>
      <c r="P41" s="37">
        <f>[1]consoCURRENT!S541</f>
        <v>98081.200000000012</v>
      </c>
      <c r="Q41" s="37">
        <f>[1]consoCURRENT!T541</f>
        <v>49040</v>
      </c>
      <c r="R41" s="37">
        <f>[1]consoCURRENT!U541</f>
        <v>52141.440000000002</v>
      </c>
      <c r="S41" s="37">
        <f>[1]consoCURRENT!V541</f>
        <v>50590.92</v>
      </c>
      <c r="T41" s="37">
        <f>[1]consoCURRENT!W541</f>
        <v>56560.92</v>
      </c>
      <c r="U41" s="37">
        <f>[1]consoCURRENT!X541</f>
        <v>56560.92</v>
      </c>
      <c r="V41" s="37">
        <f>[1]consoCURRENT!Y541</f>
        <v>56602.32</v>
      </c>
      <c r="W41" s="37">
        <f>[1]consoCURRENT!Z541</f>
        <v>58580.88</v>
      </c>
      <c r="X41" s="37">
        <f>[1]consoCURRENT!AA541</f>
        <v>0</v>
      </c>
      <c r="Y41" s="37">
        <f>[1]consoCURRENT!AB541</f>
        <v>0</v>
      </c>
      <c r="Z41" s="37">
        <f t="shared" ref="Z41" si="16">SUM(M41:Y41)</f>
        <v>527198.6</v>
      </c>
      <c r="AA41" s="37">
        <f t="shared" ref="AA41" si="17">B41-Z41</f>
        <v>79801.400000000023</v>
      </c>
      <c r="AB41" s="42">
        <f t="shared" si="14"/>
        <v>0.86853146622734756</v>
      </c>
      <c r="AC41" s="38"/>
    </row>
    <row r="42" spans="1:29" s="39" customFormat="1" ht="18" customHeight="1" x14ac:dyDescent="0.25">
      <c r="A42" s="43" t="s">
        <v>42</v>
      </c>
      <c r="B42" s="44">
        <f>B41+B40</f>
        <v>15006000</v>
      </c>
      <c r="C42" s="44">
        <f t="shared" ref="C42:AA42" si="18">C41+C40</f>
        <v>13836470.07</v>
      </c>
      <c r="D42" s="44">
        <f t="shared" si="18"/>
        <v>-1169529.93</v>
      </c>
      <c r="E42" s="44">
        <f t="shared" si="18"/>
        <v>4346908.1100000003</v>
      </c>
      <c r="F42" s="44">
        <f t="shared" si="18"/>
        <v>2854864.02</v>
      </c>
      <c r="G42" s="44">
        <f t="shared" si="18"/>
        <v>1906522.38</v>
      </c>
      <c r="H42" s="44">
        <f t="shared" si="18"/>
        <v>1662424.21</v>
      </c>
      <c r="I42" s="44">
        <f t="shared" si="18"/>
        <v>954999.07000000007</v>
      </c>
      <c r="J42" s="44">
        <f t="shared" si="18"/>
        <v>80356.3</v>
      </c>
      <c r="K42" s="44">
        <f t="shared" si="18"/>
        <v>16980.520000000004</v>
      </c>
      <c r="L42" s="44">
        <f t="shared" si="18"/>
        <v>0</v>
      </c>
      <c r="M42" s="44">
        <f t="shared" si="18"/>
        <v>1052335.8900000001</v>
      </c>
      <c r="N42" s="44">
        <f t="shared" si="18"/>
        <v>0</v>
      </c>
      <c r="O42" s="44">
        <f t="shared" si="18"/>
        <v>2669560.9699999997</v>
      </c>
      <c r="P42" s="44">
        <f t="shared" si="18"/>
        <v>722348.07000000007</v>
      </c>
      <c r="Q42" s="44">
        <f t="shared" si="18"/>
        <v>1381923.2999999998</v>
      </c>
      <c r="R42" s="44">
        <f t="shared" si="18"/>
        <v>659022.87999999989</v>
      </c>
      <c r="S42" s="44">
        <f t="shared" si="18"/>
        <v>733561.54</v>
      </c>
      <c r="T42" s="44">
        <f t="shared" si="18"/>
        <v>808757.46000000008</v>
      </c>
      <c r="U42" s="44">
        <f t="shared" si="18"/>
        <v>726666.16999999993</v>
      </c>
      <c r="V42" s="44">
        <f t="shared" si="18"/>
        <v>354118.23000000004</v>
      </c>
      <c r="W42" s="44">
        <f t="shared" si="18"/>
        <v>1662424.21</v>
      </c>
      <c r="X42" s="44">
        <f t="shared" si="18"/>
        <v>0</v>
      </c>
      <c r="Y42" s="44">
        <f t="shared" si="18"/>
        <v>0</v>
      </c>
      <c r="Z42" s="44">
        <f t="shared" si="18"/>
        <v>10770718.720000001</v>
      </c>
      <c r="AA42" s="44">
        <f t="shared" si="18"/>
        <v>4235281.2799999993</v>
      </c>
      <c r="AB42" s="45">
        <f t="shared" si="14"/>
        <v>0.7177608103425297</v>
      </c>
      <c r="AC42" s="47"/>
    </row>
    <row r="43" spans="1:29" s="39" customFormat="1" ht="15" customHeight="1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8"/>
    </row>
    <row r="44" spans="1:29" s="39" customFormat="1" ht="11.4" customHeight="1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8"/>
    </row>
    <row r="45" spans="1:29" s="39" customFormat="1" ht="25.5" customHeight="1" x14ac:dyDescent="0.3">
      <c r="A45" s="40" t="s">
        <v>46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8"/>
    </row>
    <row r="46" spans="1:29" s="39" customFormat="1" ht="18" customHeight="1" x14ac:dyDescent="0.25">
      <c r="A46" s="41" t="s">
        <v>36</v>
      </c>
      <c r="B46" s="37">
        <f>[1]consoCURRENT!E601</f>
        <v>0</v>
      </c>
      <c r="C46" s="37">
        <f>[1]consoCURRENT!F601</f>
        <v>0</v>
      </c>
      <c r="D46" s="37">
        <f>[1]consoCURRENT!G601</f>
        <v>0</v>
      </c>
      <c r="E46" s="37">
        <f>[1]consoCURRENT!H601</f>
        <v>0</v>
      </c>
      <c r="F46" s="37">
        <f>[1]consoCURRENT!I601</f>
        <v>0</v>
      </c>
      <c r="G46" s="37">
        <f>[1]consoCURRENT!J601</f>
        <v>0</v>
      </c>
      <c r="H46" s="37">
        <f>[1]consoCURRENT!K601</f>
        <v>0</v>
      </c>
      <c r="I46" s="37">
        <f>[1]consoCURRENT!L601</f>
        <v>0</v>
      </c>
      <c r="J46" s="37">
        <f>[1]consoCURRENT!M601</f>
        <v>0</v>
      </c>
      <c r="K46" s="37">
        <f>[1]consoCURRENT!N601</f>
        <v>0</v>
      </c>
      <c r="L46" s="37">
        <f>[1]consoCURRENT!O601</f>
        <v>0</v>
      </c>
      <c r="M46" s="37">
        <f>[1]consoCURRENT!P601</f>
        <v>0</v>
      </c>
      <c r="N46" s="37">
        <f>[1]consoCURRENT!Q601</f>
        <v>0</v>
      </c>
      <c r="O46" s="37">
        <f>[1]consoCURRENT!R601</f>
        <v>0</v>
      </c>
      <c r="P46" s="37">
        <f>[1]consoCURRENT!S601</f>
        <v>0</v>
      </c>
      <c r="Q46" s="37">
        <f>[1]consoCURRENT!T601</f>
        <v>0</v>
      </c>
      <c r="R46" s="37">
        <f>[1]consoCURRENT!U601</f>
        <v>0</v>
      </c>
      <c r="S46" s="37">
        <f>[1]consoCURRENT!V601</f>
        <v>0</v>
      </c>
      <c r="T46" s="37">
        <f>[1]consoCURRENT!W601</f>
        <v>0</v>
      </c>
      <c r="U46" s="37">
        <f>[1]consoCURRENT!X601</f>
        <v>0</v>
      </c>
      <c r="V46" s="37">
        <f>[1]consoCURRENT!Y601</f>
        <v>0</v>
      </c>
      <c r="W46" s="37">
        <f>[1]consoCURRENT!Z601</f>
        <v>0</v>
      </c>
      <c r="X46" s="37">
        <f>[1]consoCURRENT!AA601</f>
        <v>0</v>
      </c>
      <c r="Y46" s="37">
        <f>[1]consoCURRENT!AB601</f>
        <v>0</v>
      </c>
      <c r="Z46" s="37">
        <f>SUM(M46:Y46)</f>
        <v>0</v>
      </c>
      <c r="AA46" s="37">
        <f>B46-Z46</f>
        <v>0</v>
      </c>
      <c r="AB46" s="42"/>
      <c r="AC46" s="38"/>
    </row>
    <row r="47" spans="1:29" s="39" customFormat="1" ht="18" customHeight="1" x14ac:dyDescent="0.25">
      <c r="A47" s="41" t="s">
        <v>37</v>
      </c>
      <c r="B47" s="37">
        <f>[1]consoCURRENT!E677</f>
        <v>86111000</v>
      </c>
      <c r="C47" s="37">
        <f>[1]consoCURRENT!F677</f>
        <v>16569654</v>
      </c>
      <c r="D47" s="37">
        <f>[1]consoCURRENT!G677</f>
        <v>-69541346</v>
      </c>
      <c r="E47" s="37">
        <f>[1]consoCURRENT!H677</f>
        <v>781705.19</v>
      </c>
      <c r="F47" s="37">
        <f>[1]consoCURRENT!I677</f>
        <v>9498943.2800000012</v>
      </c>
      <c r="G47" s="37">
        <f>[1]consoCURRENT!J677</f>
        <v>17103369.819999997</v>
      </c>
      <c r="H47" s="37">
        <f>[1]consoCURRENT!K677</f>
        <v>565387.68000000005</v>
      </c>
      <c r="I47" s="37">
        <f>[1]consoCURRENT!L677</f>
        <v>745718.90999999992</v>
      </c>
      <c r="J47" s="37">
        <f>[1]consoCURRENT!M677</f>
        <v>9179800.4800000004</v>
      </c>
      <c r="K47" s="37">
        <f>[1]consoCURRENT!N677</f>
        <v>16678524.729999999</v>
      </c>
      <c r="L47" s="37">
        <f>[1]consoCURRENT!O677</f>
        <v>0</v>
      </c>
      <c r="M47" s="37">
        <f>[1]consoCURRENT!P677</f>
        <v>26604044.119999997</v>
      </c>
      <c r="N47" s="37">
        <f>[1]consoCURRENT!Q677</f>
        <v>0</v>
      </c>
      <c r="O47" s="37">
        <f>[1]consoCURRENT!R677</f>
        <v>35986.28</v>
      </c>
      <c r="P47" s="37">
        <f>[1]consoCURRENT!S677</f>
        <v>0</v>
      </c>
      <c r="Q47" s="37">
        <f>[1]consoCURRENT!T677</f>
        <v>30611.22</v>
      </c>
      <c r="R47" s="37">
        <f>[1]consoCURRENT!U677</f>
        <v>161540.84</v>
      </c>
      <c r="S47" s="37">
        <f>[1]consoCURRENT!V677</f>
        <v>126990.74</v>
      </c>
      <c r="T47" s="37">
        <f>[1]consoCURRENT!W677</f>
        <v>43589.9</v>
      </c>
      <c r="U47" s="37">
        <f>[1]consoCURRENT!X677</f>
        <v>-69589.949999999953</v>
      </c>
      <c r="V47" s="37">
        <f>[1]consoCURRENT!Y677</f>
        <v>450845.14</v>
      </c>
      <c r="W47" s="37">
        <f>[1]consoCURRENT!Z677</f>
        <v>565387.68000000005</v>
      </c>
      <c r="X47" s="37">
        <f>[1]consoCURRENT!AA677</f>
        <v>0</v>
      </c>
      <c r="Y47" s="37">
        <f>[1]consoCURRENT!AB677</f>
        <v>0</v>
      </c>
      <c r="Z47" s="37">
        <f t="shared" ref="Z47:Z49" si="19">SUM(M47:Y47)</f>
        <v>27949405.969999995</v>
      </c>
      <c r="AA47" s="37">
        <f t="shared" ref="AA47:AA49" si="20">B47-Z47</f>
        <v>58161594.030000001</v>
      </c>
      <c r="AB47" s="42">
        <f t="shared" ref="AB47:AB52" si="21">Z47/B47</f>
        <v>0.32457416555376195</v>
      </c>
      <c r="AC47" s="38"/>
    </row>
    <row r="48" spans="1:29" s="39" customFormat="1" ht="18" customHeight="1" x14ac:dyDescent="0.25">
      <c r="A48" s="41" t="s">
        <v>38</v>
      </c>
      <c r="B48" s="37">
        <f>[1]consoCURRENT!E683</f>
        <v>0</v>
      </c>
      <c r="C48" s="37">
        <f>[1]consoCURRENT!F683</f>
        <v>0</v>
      </c>
      <c r="D48" s="37">
        <f>[1]consoCURRENT!G683</f>
        <v>0</v>
      </c>
      <c r="E48" s="37">
        <f>[1]consoCURRENT!H683</f>
        <v>0</v>
      </c>
      <c r="F48" s="37">
        <f>[1]consoCURRENT!I683</f>
        <v>0</v>
      </c>
      <c r="G48" s="37">
        <f>[1]consoCURRENT!J683</f>
        <v>0</v>
      </c>
      <c r="H48" s="37">
        <f>[1]consoCURRENT!K683</f>
        <v>0</v>
      </c>
      <c r="I48" s="37">
        <f>[1]consoCURRENT!L683</f>
        <v>0</v>
      </c>
      <c r="J48" s="37">
        <f>[1]consoCURRENT!M683</f>
        <v>0</v>
      </c>
      <c r="K48" s="37">
        <f>[1]consoCURRENT!N683</f>
        <v>0</v>
      </c>
      <c r="L48" s="37">
        <f>[1]consoCURRENT!O683</f>
        <v>0</v>
      </c>
      <c r="M48" s="37">
        <f>[1]consoCURRENT!P683</f>
        <v>0</v>
      </c>
      <c r="N48" s="37">
        <f>[1]consoCURRENT!Q683</f>
        <v>0</v>
      </c>
      <c r="O48" s="37">
        <f>[1]consoCURRENT!R683</f>
        <v>0</v>
      </c>
      <c r="P48" s="37">
        <f>[1]consoCURRENT!S683</f>
        <v>0</v>
      </c>
      <c r="Q48" s="37">
        <f>[1]consoCURRENT!T683</f>
        <v>0</v>
      </c>
      <c r="R48" s="37">
        <f>[1]consoCURRENT!U683</f>
        <v>0</v>
      </c>
      <c r="S48" s="37">
        <f>[1]consoCURRENT!V683</f>
        <v>0</v>
      </c>
      <c r="T48" s="37">
        <f>[1]consoCURRENT!W683</f>
        <v>0</v>
      </c>
      <c r="U48" s="37">
        <f>[1]consoCURRENT!X683</f>
        <v>0</v>
      </c>
      <c r="V48" s="37">
        <f>[1]consoCURRENT!Y683</f>
        <v>0</v>
      </c>
      <c r="W48" s="37">
        <f>[1]consoCURRENT!Z683</f>
        <v>0</v>
      </c>
      <c r="X48" s="37">
        <f>[1]consoCURRENT!AA683</f>
        <v>0</v>
      </c>
      <c r="Y48" s="37">
        <f>[1]consoCURRENT!AB683</f>
        <v>0</v>
      </c>
      <c r="Z48" s="37">
        <f t="shared" si="19"/>
        <v>0</v>
      </c>
      <c r="AA48" s="37">
        <f t="shared" si="20"/>
        <v>0</v>
      </c>
      <c r="AB48" s="42"/>
      <c r="AC48" s="38"/>
    </row>
    <row r="49" spans="1:29" s="39" customFormat="1" ht="18" customHeight="1" x14ac:dyDescent="0.25">
      <c r="A49" s="41" t="s">
        <v>39</v>
      </c>
      <c r="B49" s="37">
        <f>[1]consoCURRENT!E712</f>
        <v>0</v>
      </c>
      <c r="C49" s="37">
        <f>[1]consoCURRENT!F712</f>
        <v>0</v>
      </c>
      <c r="D49" s="37">
        <f>[1]consoCURRENT!G712</f>
        <v>0</v>
      </c>
      <c r="E49" s="37">
        <f>[1]consoCURRENT!H712</f>
        <v>0</v>
      </c>
      <c r="F49" s="37">
        <f>[1]consoCURRENT!I712</f>
        <v>0</v>
      </c>
      <c r="G49" s="37">
        <f>[1]consoCURRENT!J712</f>
        <v>0</v>
      </c>
      <c r="H49" s="37">
        <f>[1]consoCURRENT!K712</f>
        <v>0</v>
      </c>
      <c r="I49" s="37">
        <f>[1]consoCURRENT!L712</f>
        <v>0</v>
      </c>
      <c r="J49" s="37">
        <f>[1]consoCURRENT!M712</f>
        <v>0</v>
      </c>
      <c r="K49" s="37">
        <f>[1]consoCURRENT!N712</f>
        <v>0</v>
      </c>
      <c r="L49" s="37">
        <f>[1]consoCURRENT!O712</f>
        <v>0</v>
      </c>
      <c r="M49" s="37">
        <f>[1]consoCURRENT!P712</f>
        <v>0</v>
      </c>
      <c r="N49" s="37">
        <f>[1]consoCURRENT!Q712</f>
        <v>0</v>
      </c>
      <c r="O49" s="37">
        <f>[1]consoCURRENT!R712</f>
        <v>0</v>
      </c>
      <c r="P49" s="37">
        <f>[1]consoCURRENT!S712</f>
        <v>0</v>
      </c>
      <c r="Q49" s="37">
        <f>[1]consoCURRENT!T712</f>
        <v>0</v>
      </c>
      <c r="R49" s="37">
        <f>[1]consoCURRENT!U712</f>
        <v>0</v>
      </c>
      <c r="S49" s="37">
        <f>[1]consoCURRENT!V712</f>
        <v>0</v>
      </c>
      <c r="T49" s="37">
        <f>[1]consoCURRENT!W712</f>
        <v>0</v>
      </c>
      <c r="U49" s="37">
        <f>[1]consoCURRENT!X712</f>
        <v>0</v>
      </c>
      <c r="V49" s="37">
        <f>[1]consoCURRENT!Y712</f>
        <v>0</v>
      </c>
      <c r="W49" s="37">
        <f>[1]consoCURRENT!Z712</f>
        <v>0</v>
      </c>
      <c r="X49" s="37">
        <f>[1]consoCURRENT!AA712</f>
        <v>0</v>
      </c>
      <c r="Y49" s="37">
        <f>[1]consoCURRENT!AB712</f>
        <v>0</v>
      </c>
      <c r="Z49" s="37">
        <f t="shared" si="19"/>
        <v>0</v>
      </c>
      <c r="AA49" s="37">
        <f t="shared" si="20"/>
        <v>0</v>
      </c>
      <c r="AB49" s="42"/>
      <c r="AC49" s="38"/>
    </row>
    <row r="50" spans="1:29" s="39" customFormat="1" ht="18" customHeight="1" x14ac:dyDescent="0.25">
      <c r="A50" s="43" t="s">
        <v>40</v>
      </c>
      <c r="B50" s="44">
        <f>SUM(B46:B49)</f>
        <v>86111000</v>
      </c>
      <c r="C50" s="44">
        <f t="shared" ref="C50:AA50" si="22">SUM(C46:C49)</f>
        <v>16569654</v>
      </c>
      <c r="D50" s="44">
        <f t="shared" si="22"/>
        <v>-69541346</v>
      </c>
      <c r="E50" s="44">
        <f t="shared" si="22"/>
        <v>781705.19</v>
      </c>
      <c r="F50" s="44">
        <f t="shared" si="22"/>
        <v>9498943.2800000012</v>
      </c>
      <c r="G50" s="44">
        <f t="shared" si="22"/>
        <v>17103369.819999997</v>
      </c>
      <c r="H50" s="44">
        <f t="shared" si="22"/>
        <v>565387.68000000005</v>
      </c>
      <c r="I50" s="44">
        <f t="shared" si="22"/>
        <v>745718.90999999992</v>
      </c>
      <c r="J50" s="44">
        <f t="shared" si="22"/>
        <v>9179800.4800000004</v>
      </c>
      <c r="K50" s="44">
        <f t="shared" si="22"/>
        <v>16678524.729999999</v>
      </c>
      <c r="L50" s="44">
        <f t="shared" si="22"/>
        <v>0</v>
      </c>
      <c r="M50" s="44">
        <f t="shared" si="22"/>
        <v>26604044.119999997</v>
      </c>
      <c r="N50" s="44">
        <f t="shared" si="22"/>
        <v>0</v>
      </c>
      <c r="O50" s="44">
        <f t="shared" si="22"/>
        <v>35986.28</v>
      </c>
      <c r="P50" s="44">
        <f t="shared" si="22"/>
        <v>0</v>
      </c>
      <c r="Q50" s="44">
        <f t="shared" si="22"/>
        <v>30611.22</v>
      </c>
      <c r="R50" s="44">
        <f t="shared" si="22"/>
        <v>161540.84</v>
      </c>
      <c r="S50" s="44">
        <f t="shared" si="22"/>
        <v>126990.74</v>
      </c>
      <c r="T50" s="44">
        <f t="shared" si="22"/>
        <v>43589.9</v>
      </c>
      <c r="U50" s="44">
        <f t="shared" si="22"/>
        <v>-69589.949999999953</v>
      </c>
      <c r="V50" s="44">
        <f t="shared" si="22"/>
        <v>450845.14</v>
      </c>
      <c r="W50" s="44">
        <f t="shared" si="22"/>
        <v>565387.68000000005</v>
      </c>
      <c r="X50" s="44">
        <f t="shared" si="22"/>
        <v>0</v>
      </c>
      <c r="Y50" s="44">
        <f t="shared" si="22"/>
        <v>0</v>
      </c>
      <c r="Z50" s="44">
        <f t="shared" si="22"/>
        <v>27949405.969999995</v>
      </c>
      <c r="AA50" s="44">
        <f t="shared" si="22"/>
        <v>58161594.030000001</v>
      </c>
      <c r="AB50" s="45">
        <f t="shared" si="21"/>
        <v>0.32457416555376195</v>
      </c>
      <c r="AC50" s="38"/>
    </row>
    <row r="51" spans="1:29" s="39" customFormat="1" ht="18" customHeight="1" x14ac:dyDescent="0.25">
      <c r="A51" s="46" t="s">
        <v>41</v>
      </c>
      <c r="B51" s="37">
        <f>[1]consoCURRENT!E220</f>
        <v>0</v>
      </c>
      <c r="C51" s="37">
        <f>[1]consoCURRENT!F220</f>
        <v>0</v>
      </c>
      <c r="D51" s="37">
        <f>[1]consoCURRENT!G220</f>
        <v>0</v>
      </c>
      <c r="E51" s="37">
        <f>[1]consoCURRENT!H220</f>
        <v>0</v>
      </c>
      <c r="F51" s="37">
        <f>[1]consoCURRENT!I220</f>
        <v>0</v>
      </c>
      <c r="G51" s="37">
        <f>[1]consoCURRENT!J220</f>
        <v>0</v>
      </c>
      <c r="H51" s="37">
        <f>[1]consoCURRENT!K220</f>
        <v>0</v>
      </c>
      <c r="I51" s="37">
        <f>[1]consoCURRENT!L220</f>
        <v>0</v>
      </c>
      <c r="J51" s="37">
        <f>[1]consoCURRENT!M220</f>
        <v>0</v>
      </c>
      <c r="K51" s="37">
        <f>[1]consoCURRENT!N220</f>
        <v>0</v>
      </c>
      <c r="L51" s="37">
        <f>[1]consoCURRENT!O220</f>
        <v>0</v>
      </c>
      <c r="M51" s="37">
        <f>[1]consoCURRENT!P220</f>
        <v>0</v>
      </c>
      <c r="N51" s="37">
        <f>[1]consoCURRENT!Q220</f>
        <v>0</v>
      </c>
      <c r="O51" s="37">
        <f>[1]consoCURRENT!R220</f>
        <v>0</v>
      </c>
      <c r="P51" s="37">
        <f>[1]consoCURRENT!S220</f>
        <v>0</v>
      </c>
      <c r="Q51" s="37">
        <f>[1]consoCURRENT!T220</f>
        <v>0</v>
      </c>
      <c r="R51" s="37">
        <f>[1]consoCURRENT!U220</f>
        <v>0</v>
      </c>
      <c r="S51" s="37">
        <f>[1]consoCURRENT!V220</f>
        <v>0</v>
      </c>
      <c r="T51" s="37">
        <f>[1]consoCURRENT!W220</f>
        <v>0</v>
      </c>
      <c r="U51" s="37">
        <f>[1]consoCURRENT!X220</f>
        <v>0</v>
      </c>
      <c r="V51" s="37">
        <f>[1]consoCURRENT!Y220</f>
        <v>0</v>
      </c>
      <c r="W51" s="37">
        <f>[1]consoCURRENT!Z220</f>
        <v>0</v>
      </c>
      <c r="X51" s="37">
        <f>[1]consoCURRENT!AA220</f>
        <v>0</v>
      </c>
      <c r="Y51" s="37">
        <f>[1]consoCURRENT!AB220</f>
        <v>0</v>
      </c>
      <c r="Z51" s="37">
        <f t="shared" ref="Z51" si="23">SUM(M51:Y51)</f>
        <v>0</v>
      </c>
      <c r="AA51" s="37">
        <f t="shared" ref="AA51" si="24">B51-Z51</f>
        <v>0</v>
      </c>
      <c r="AB51" s="42"/>
      <c r="AC51" s="38"/>
    </row>
    <row r="52" spans="1:29" s="39" customFormat="1" ht="18" customHeight="1" x14ac:dyDescent="0.25">
      <c r="A52" s="43" t="s">
        <v>42</v>
      </c>
      <c r="B52" s="44">
        <f>B51+B50</f>
        <v>86111000</v>
      </c>
      <c r="C52" s="44">
        <f t="shared" ref="C52:AA52" si="25">C51+C50</f>
        <v>16569654</v>
      </c>
      <c r="D52" s="44">
        <f t="shared" si="25"/>
        <v>-69541346</v>
      </c>
      <c r="E52" s="44">
        <f t="shared" si="25"/>
        <v>781705.19</v>
      </c>
      <c r="F52" s="44">
        <f t="shared" si="25"/>
        <v>9498943.2800000012</v>
      </c>
      <c r="G52" s="44">
        <f t="shared" si="25"/>
        <v>17103369.819999997</v>
      </c>
      <c r="H52" s="44">
        <f t="shared" si="25"/>
        <v>565387.68000000005</v>
      </c>
      <c r="I52" s="44">
        <f t="shared" si="25"/>
        <v>745718.90999999992</v>
      </c>
      <c r="J52" s="44">
        <f t="shared" si="25"/>
        <v>9179800.4800000004</v>
      </c>
      <c r="K52" s="44">
        <f t="shared" si="25"/>
        <v>16678524.729999999</v>
      </c>
      <c r="L52" s="44">
        <f t="shared" si="25"/>
        <v>0</v>
      </c>
      <c r="M52" s="44">
        <f t="shared" si="25"/>
        <v>26604044.119999997</v>
      </c>
      <c r="N52" s="44">
        <f t="shared" si="25"/>
        <v>0</v>
      </c>
      <c r="O52" s="44">
        <f t="shared" si="25"/>
        <v>35986.28</v>
      </c>
      <c r="P52" s="44">
        <f t="shared" si="25"/>
        <v>0</v>
      </c>
      <c r="Q52" s="44">
        <f t="shared" si="25"/>
        <v>30611.22</v>
      </c>
      <c r="R52" s="44">
        <f t="shared" si="25"/>
        <v>161540.84</v>
      </c>
      <c r="S52" s="44">
        <f t="shared" si="25"/>
        <v>126990.74</v>
      </c>
      <c r="T52" s="44">
        <f t="shared" si="25"/>
        <v>43589.9</v>
      </c>
      <c r="U52" s="44">
        <f t="shared" si="25"/>
        <v>-69589.949999999953</v>
      </c>
      <c r="V52" s="44">
        <f t="shared" si="25"/>
        <v>450845.14</v>
      </c>
      <c r="W52" s="44">
        <f t="shared" si="25"/>
        <v>565387.68000000005</v>
      </c>
      <c r="X52" s="44">
        <f t="shared" si="25"/>
        <v>0</v>
      </c>
      <c r="Y52" s="44">
        <f t="shared" si="25"/>
        <v>0</v>
      </c>
      <c r="Z52" s="44">
        <f t="shared" si="25"/>
        <v>27949405.969999995</v>
      </c>
      <c r="AA52" s="44">
        <f t="shared" si="25"/>
        <v>58161594.030000001</v>
      </c>
      <c r="AB52" s="45">
        <f t="shared" si="21"/>
        <v>0.32457416555376195</v>
      </c>
      <c r="AC52" s="47"/>
    </row>
    <row r="53" spans="1:29" s="39" customFormat="1" ht="15" customHeight="1" x14ac:dyDescent="0.25">
      <c r="A53" s="36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8"/>
    </row>
    <row r="54" spans="1:29" s="39" customFormat="1" ht="11.4" customHeight="1" x14ac:dyDescent="0.25">
      <c r="A54" s="36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8"/>
    </row>
    <row r="55" spans="1:29" s="39" customFormat="1" ht="19.8" customHeight="1" x14ac:dyDescent="0.3">
      <c r="A55" s="40" t="s">
        <v>47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8"/>
    </row>
    <row r="56" spans="1:29" s="39" customFormat="1" ht="18" customHeight="1" x14ac:dyDescent="0.25">
      <c r="A56" s="41" t="s">
        <v>36</v>
      </c>
      <c r="B56" s="37">
        <f>B46+B36+B26</f>
        <v>12719000</v>
      </c>
      <c r="C56" s="37">
        <f t="shared" ref="C56:Y61" si="26">C46+C36+C26</f>
        <v>12719000</v>
      </c>
      <c r="D56" s="37">
        <f t="shared" si="26"/>
        <v>0</v>
      </c>
      <c r="E56" s="37">
        <f t="shared" si="26"/>
        <v>4263197.3</v>
      </c>
      <c r="F56" s="37">
        <f t="shared" si="26"/>
        <v>3597316.3</v>
      </c>
      <c r="G56" s="37">
        <f t="shared" si="26"/>
        <v>2394574.62</v>
      </c>
      <c r="H56" s="37">
        <f t="shared" si="26"/>
        <v>1130068.1000000001</v>
      </c>
      <c r="I56" s="37">
        <f t="shared" si="26"/>
        <v>0</v>
      </c>
      <c r="J56" s="37">
        <f t="shared" si="26"/>
        <v>0</v>
      </c>
      <c r="K56" s="37">
        <f t="shared" si="26"/>
        <v>0</v>
      </c>
      <c r="L56" s="37">
        <f t="shared" si="26"/>
        <v>0</v>
      </c>
      <c r="M56" s="37">
        <f t="shared" si="26"/>
        <v>0</v>
      </c>
      <c r="N56" s="37">
        <f t="shared" si="26"/>
        <v>1096656.1000000001</v>
      </c>
      <c r="O56" s="37">
        <f t="shared" si="26"/>
        <v>2094665.6</v>
      </c>
      <c r="P56" s="37">
        <f t="shared" si="26"/>
        <v>1071875.6000000001</v>
      </c>
      <c r="Q56" s="37">
        <f t="shared" si="26"/>
        <v>1533272.6</v>
      </c>
      <c r="R56" s="37">
        <f t="shared" si="26"/>
        <v>1067637.44</v>
      </c>
      <c r="S56" s="37">
        <f t="shared" si="26"/>
        <v>996406.26</v>
      </c>
      <c r="T56" s="37">
        <f t="shared" si="26"/>
        <v>1080165.19</v>
      </c>
      <c r="U56" s="37">
        <f t="shared" si="26"/>
        <v>1097770.02</v>
      </c>
      <c r="V56" s="37">
        <f t="shared" si="26"/>
        <v>216639.40999999997</v>
      </c>
      <c r="W56" s="37">
        <f t="shared" si="26"/>
        <v>1130068.1000000001</v>
      </c>
      <c r="X56" s="37">
        <f t="shared" si="26"/>
        <v>0</v>
      </c>
      <c r="Y56" s="37">
        <f t="shared" si="26"/>
        <v>0</v>
      </c>
      <c r="Z56" s="37">
        <f>SUM(M56:Y56)</f>
        <v>11385156.319999998</v>
      </c>
      <c r="AA56" s="37">
        <f>B56-Z56</f>
        <v>1333843.6800000016</v>
      </c>
      <c r="AB56" s="42">
        <f>Z56/B56</f>
        <v>0.89512983096155341</v>
      </c>
      <c r="AC56" s="38"/>
    </row>
    <row r="57" spans="1:29" s="39" customFormat="1" ht="18" customHeight="1" x14ac:dyDescent="0.25">
      <c r="A57" s="41" t="s">
        <v>37</v>
      </c>
      <c r="B57" s="37">
        <f t="shared" ref="B57:Q61" si="27">B47+B37+B27</f>
        <v>252816000</v>
      </c>
      <c r="C57" s="37">
        <f t="shared" si="27"/>
        <v>172295507.18000001</v>
      </c>
      <c r="D57" s="37">
        <f t="shared" si="27"/>
        <v>-80520492.820000008</v>
      </c>
      <c r="E57" s="37">
        <f t="shared" si="27"/>
        <v>17201099.169999998</v>
      </c>
      <c r="F57" s="37">
        <f t="shared" si="27"/>
        <v>67143221.819999993</v>
      </c>
      <c r="G57" s="37">
        <f t="shared" si="27"/>
        <v>37225919.75</v>
      </c>
      <c r="H57" s="37">
        <f t="shared" si="27"/>
        <v>3440485.0300000003</v>
      </c>
      <c r="I57" s="37">
        <f t="shared" si="27"/>
        <v>2785840.84</v>
      </c>
      <c r="J57" s="37">
        <f t="shared" si="27"/>
        <v>11720757.73</v>
      </c>
      <c r="K57" s="37">
        <f t="shared" si="27"/>
        <v>20211477.919999998</v>
      </c>
      <c r="L57" s="37">
        <f t="shared" si="27"/>
        <v>0</v>
      </c>
      <c r="M57" s="37">
        <f t="shared" si="27"/>
        <v>34718076.489999995</v>
      </c>
      <c r="N57" s="37">
        <f t="shared" si="27"/>
        <v>0</v>
      </c>
      <c r="O57" s="37">
        <f t="shared" si="27"/>
        <v>10347568.110000001</v>
      </c>
      <c r="P57" s="37">
        <f t="shared" si="27"/>
        <v>4067690.22</v>
      </c>
      <c r="Q57" s="37">
        <f t="shared" si="27"/>
        <v>1552773.52</v>
      </c>
      <c r="R57" s="37">
        <f t="shared" si="26"/>
        <v>43405579.259999998</v>
      </c>
      <c r="S57" s="37">
        <f t="shared" si="26"/>
        <v>10464111.309999999</v>
      </c>
      <c r="T57" s="37">
        <f t="shared" si="26"/>
        <v>14449578.829999998</v>
      </c>
      <c r="U57" s="37">
        <f t="shared" si="26"/>
        <v>937983.15</v>
      </c>
      <c r="V57" s="37">
        <f t="shared" si="26"/>
        <v>1626879.85</v>
      </c>
      <c r="W57" s="37">
        <f t="shared" si="26"/>
        <v>3440485.0300000003</v>
      </c>
      <c r="X57" s="37">
        <f t="shared" si="26"/>
        <v>0</v>
      </c>
      <c r="Y57" s="37">
        <f t="shared" si="26"/>
        <v>0</v>
      </c>
      <c r="Z57" s="37">
        <f t="shared" ref="Z57:Z59" si="28">SUM(M57:Y57)</f>
        <v>125010725.77</v>
      </c>
      <c r="AA57" s="37">
        <f t="shared" ref="AA57:AA59" si="29">B57-Z57</f>
        <v>127805274.23</v>
      </c>
      <c r="AB57" s="42">
        <f t="shared" ref="AB57:AB62" si="30">Z57/B57</f>
        <v>0.49447315743465603</v>
      </c>
      <c r="AC57" s="38"/>
    </row>
    <row r="58" spans="1:29" s="39" customFormat="1" ht="18" customHeight="1" x14ac:dyDescent="0.25">
      <c r="A58" s="41" t="s">
        <v>38</v>
      </c>
      <c r="B58" s="37">
        <f t="shared" si="27"/>
        <v>0</v>
      </c>
      <c r="C58" s="37">
        <f t="shared" si="26"/>
        <v>0</v>
      </c>
      <c r="D58" s="37">
        <f t="shared" si="26"/>
        <v>0</v>
      </c>
      <c r="E58" s="37">
        <f t="shared" si="26"/>
        <v>0</v>
      </c>
      <c r="F58" s="37">
        <f t="shared" si="26"/>
        <v>0</v>
      </c>
      <c r="G58" s="37">
        <f t="shared" si="26"/>
        <v>0</v>
      </c>
      <c r="H58" s="37">
        <f t="shared" si="26"/>
        <v>0</v>
      </c>
      <c r="I58" s="37">
        <f t="shared" si="26"/>
        <v>0</v>
      </c>
      <c r="J58" s="37">
        <f t="shared" si="26"/>
        <v>0</v>
      </c>
      <c r="K58" s="37">
        <f t="shared" si="26"/>
        <v>0</v>
      </c>
      <c r="L58" s="37">
        <f t="shared" si="26"/>
        <v>0</v>
      </c>
      <c r="M58" s="37">
        <f t="shared" si="26"/>
        <v>0</v>
      </c>
      <c r="N58" s="37">
        <f t="shared" si="26"/>
        <v>0</v>
      </c>
      <c r="O58" s="37">
        <f t="shared" si="26"/>
        <v>0</v>
      </c>
      <c r="P58" s="37">
        <f t="shared" si="26"/>
        <v>0</v>
      </c>
      <c r="Q58" s="37">
        <f t="shared" si="26"/>
        <v>0</v>
      </c>
      <c r="R58" s="37">
        <f t="shared" si="26"/>
        <v>0</v>
      </c>
      <c r="S58" s="37">
        <f t="shared" si="26"/>
        <v>0</v>
      </c>
      <c r="T58" s="37">
        <f t="shared" si="26"/>
        <v>0</v>
      </c>
      <c r="U58" s="37">
        <f t="shared" si="26"/>
        <v>0</v>
      </c>
      <c r="V58" s="37">
        <f t="shared" si="26"/>
        <v>0</v>
      </c>
      <c r="W58" s="37">
        <f t="shared" si="26"/>
        <v>0</v>
      </c>
      <c r="X58" s="37">
        <f t="shared" si="26"/>
        <v>0</v>
      </c>
      <c r="Y58" s="37">
        <f t="shared" si="26"/>
        <v>0</v>
      </c>
      <c r="Z58" s="37">
        <f t="shared" si="28"/>
        <v>0</v>
      </c>
      <c r="AA58" s="37">
        <f t="shared" si="29"/>
        <v>0</v>
      </c>
      <c r="AB58" s="42"/>
      <c r="AC58" s="38"/>
    </row>
    <row r="59" spans="1:29" s="39" customFormat="1" ht="18" customHeight="1" x14ac:dyDescent="0.25">
      <c r="A59" s="41" t="s">
        <v>39</v>
      </c>
      <c r="B59" s="37">
        <f t="shared" si="27"/>
        <v>29653000</v>
      </c>
      <c r="C59" s="37">
        <f t="shared" si="26"/>
        <v>28753000</v>
      </c>
      <c r="D59" s="37">
        <f t="shared" si="26"/>
        <v>-900000</v>
      </c>
      <c r="E59" s="37">
        <f t="shared" si="26"/>
        <v>211660</v>
      </c>
      <c r="F59" s="37">
        <f t="shared" si="26"/>
        <v>3482012.09</v>
      </c>
      <c r="G59" s="37">
        <f t="shared" si="26"/>
        <v>2150912.2800000003</v>
      </c>
      <c r="H59" s="37">
        <f t="shared" si="26"/>
        <v>150420</v>
      </c>
      <c r="I59" s="37">
        <f t="shared" si="26"/>
        <v>96300</v>
      </c>
      <c r="J59" s="37">
        <f t="shared" si="26"/>
        <v>466274.89</v>
      </c>
      <c r="K59" s="37">
        <f t="shared" si="26"/>
        <v>230460</v>
      </c>
      <c r="L59" s="37">
        <f t="shared" si="26"/>
        <v>0</v>
      </c>
      <c r="M59" s="37">
        <f t="shared" si="26"/>
        <v>793034.89</v>
      </c>
      <c r="N59" s="37">
        <f t="shared" si="26"/>
        <v>0</v>
      </c>
      <c r="O59" s="37">
        <f t="shared" si="26"/>
        <v>25360</v>
      </c>
      <c r="P59" s="37">
        <f t="shared" si="26"/>
        <v>90000</v>
      </c>
      <c r="Q59" s="37">
        <f t="shared" si="26"/>
        <v>468114.58</v>
      </c>
      <c r="R59" s="37">
        <f t="shared" si="26"/>
        <v>712959.62</v>
      </c>
      <c r="S59" s="37">
        <f t="shared" si="26"/>
        <v>1834663</v>
      </c>
      <c r="T59" s="37">
        <f t="shared" si="26"/>
        <v>46594</v>
      </c>
      <c r="U59" s="37">
        <f t="shared" si="26"/>
        <v>78498.64</v>
      </c>
      <c r="V59" s="37">
        <f t="shared" si="26"/>
        <v>1795359.6400000001</v>
      </c>
      <c r="W59" s="37">
        <f t="shared" si="26"/>
        <v>150420</v>
      </c>
      <c r="X59" s="37">
        <f t="shared" si="26"/>
        <v>0</v>
      </c>
      <c r="Y59" s="37">
        <f t="shared" si="26"/>
        <v>0</v>
      </c>
      <c r="Z59" s="37">
        <f t="shared" si="28"/>
        <v>5995004.3700000001</v>
      </c>
      <c r="AA59" s="37">
        <f t="shared" si="29"/>
        <v>23657995.629999999</v>
      </c>
      <c r="AB59" s="42">
        <f t="shared" si="30"/>
        <v>0.20217193437426231</v>
      </c>
      <c r="AC59" s="38"/>
    </row>
    <row r="60" spans="1:29" s="39" customFormat="1" ht="18" customHeight="1" x14ac:dyDescent="0.25">
      <c r="A60" s="43" t="s">
        <v>40</v>
      </c>
      <c r="B60" s="44">
        <f>SUM(B56:B59)</f>
        <v>295188000</v>
      </c>
      <c r="C60" s="44">
        <f t="shared" ref="C60:AA60" si="31">SUM(C56:C59)</f>
        <v>213767507.18000001</v>
      </c>
      <c r="D60" s="44">
        <f t="shared" si="31"/>
        <v>-81420492.820000008</v>
      </c>
      <c r="E60" s="44">
        <f t="shared" si="31"/>
        <v>21675956.469999999</v>
      </c>
      <c r="F60" s="44">
        <f t="shared" si="31"/>
        <v>74222550.209999993</v>
      </c>
      <c r="G60" s="44">
        <f t="shared" si="31"/>
        <v>41771406.649999999</v>
      </c>
      <c r="H60" s="44">
        <f t="shared" si="31"/>
        <v>4720973.1300000008</v>
      </c>
      <c r="I60" s="44">
        <f t="shared" si="31"/>
        <v>2882140.84</v>
      </c>
      <c r="J60" s="44">
        <f t="shared" si="31"/>
        <v>12187032.620000001</v>
      </c>
      <c r="K60" s="44">
        <f t="shared" si="31"/>
        <v>20441937.919999998</v>
      </c>
      <c r="L60" s="44">
        <f t="shared" si="31"/>
        <v>0</v>
      </c>
      <c r="M60" s="44">
        <f t="shared" si="31"/>
        <v>35511111.379999995</v>
      </c>
      <c r="N60" s="44">
        <f t="shared" si="31"/>
        <v>1096656.1000000001</v>
      </c>
      <c r="O60" s="44">
        <f t="shared" si="31"/>
        <v>12467593.710000001</v>
      </c>
      <c r="P60" s="44">
        <f t="shared" si="31"/>
        <v>5229565.82</v>
      </c>
      <c r="Q60" s="44">
        <f t="shared" si="31"/>
        <v>3554160.7</v>
      </c>
      <c r="R60" s="44">
        <f t="shared" si="31"/>
        <v>45186176.319999993</v>
      </c>
      <c r="S60" s="44">
        <f t="shared" si="31"/>
        <v>13295180.569999998</v>
      </c>
      <c r="T60" s="44">
        <f t="shared" si="31"/>
        <v>15576338.019999998</v>
      </c>
      <c r="U60" s="44">
        <f t="shared" si="31"/>
        <v>2114251.81</v>
      </c>
      <c r="V60" s="44">
        <f t="shared" si="31"/>
        <v>3638878.9000000004</v>
      </c>
      <c r="W60" s="44">
        <f t="shared" si="31"/>
        <v>4720973.1300000008</v>
      </c>
      <c r="X60" s="44">
        <f t="shared" si="31"/>
        <v>0</v>
      </c>
      <c r="Y60" s="44">
        <f t="shared" si="31"/>
        <v>0</v>
      </c>
      <c r="Z60" s="44">
        <f t="shared" si="31"/>
        <v>142390886.46000001</v>
      </c>
      <c r="AA60" s="44">
        <f t="shared" si="31"/>
        <v>152797113.54000002</v>
      </c>
      <c r="AB60" s="45">
        <f t="shared" si="30"/>
        <v>0.48237356010406929</v>
      </c>
      <c r="AC60" s="38"/>
    </row>
    <row r="61" spans="1:29" s="39" customFormat="1" ht="18" customHeight="1" x14ac:dyDescent="0.25">
      <c r="A61" s="46" t="s">
        <v>41</v>
      </c>
      <c r="B61" s="37">
        <f t="shared" si="27"/>
        <v>1141000</v>
      </c>
      <c r="C61" s="37">
        <f t="shared" si="26"/>
        <v>1141000</v>
      </c>
      <c r="D61" s="37">
        <f t="shared" si="26"/>
        <v>0</v>
      </c>
      <c r="E61" s="37">
        <f t="shared" si="26"/>
        <v>316729.08</v>
      </c>
      <c r="F61" s="37">
        <f t="shared" si="26"/>
        <v>313078.52</v>
      </c>
      <c r="G61" s="37">
        <f t="shared" si="26"/>
        <v>315643.21999999997</v>
      </c>
      <c r="H61" s="37">
        <f t="shared" si="26"/>
        <v>111645.95999999999</v>
      </c>
      <c r="I61" s="37">
        <f t="shared" si="26"/>
        <v>0</v>
      </c>
      <c r="J61" s="37">
        <f t="shared" si="26"/>
        <v>0</v>
      </c>
      <c r="K61" s="37">
        <f t="shared" si="26"/>
        <v>0</v>
      </c>
      <c r="L61" s="37">
        <f t="shared" si="26"/>
        <v>0</v>
      </c>
      <c r="M61" s="37">
        <f t="shared" si="26"/>
        <v>0</v>
      </c>
      <c r="N61" s="37">
        <f t="shared" si="26"/>
        <v>0</v>
      </c>
      <c r="O61" s="37">
        <f t="shared" si="26"/>
        <v>105575.95999999999</v>
      </c>
      <c r="P61" s="37">
        <f t="shared" si="26"/>
        <v>211153.12000000002</v>
      </c>
      <c r="Q61" s="37">
        <f t="shared" si="26"/>
        <v>105575.95999999999</v>
      </c>
      <c r="R61" s="37">
        <f t="shared" si="26"/>
        <v>108677.4</v>
      </c>
      <c r="S61" s="37">
        <f t="shared" si="26"/>
        <v>98825.16</v>
      </c>
      <c r="T61" s="37">
        <f t="shared" si="26"/>
        <v>104840.4</v>
      </c>
      <c r="U61" s="37">
        <f t="shared" si="26"/>
        <v>104840.4</v>
      </c>
      <c r="V61" s="37">
        <f t="shared" si="26"/>
        <v>105962.42</v>
      </c>
      <c r="W61" s="37">
        <f t="shared" si="26"/>
        <v>111645.95999999999</v>
      </c>
      <c r="X61" s="37">
        <f t="shared" si="26"/>
        <v>0</v>
      </c>
      <c r="Y61" s="37">
        <f t="shared" si="26"/>
        <v>0</v>
      </c>
      <c r="Z61" s="37">
        <f t="shared" ref="Z61" si="32">SUM(M61:Y61)</f>
        <v>1057096.7800000003</v>
      </c>
      <c r="AA61" s="37">
        <f t="shared" ref="AA61" si="33">B61-Z61</f>
        <v>83903.219999999739</v>
      </c>
      <c r="AB61" s="42">
        <f t="shared" si="30"/>
        <v>0.92646518843120096</v>
      </c>
      <c r="AC61" s="38"/>
    </row>
    <row r="62" spans="1:29" s="39" customFormat="1" ht="18" customHeight="1" x14ac:dyDescent="0.25">
      <c r="A62" s="43" t="s">
        <v>42</v>
      </c>
      <c r="B62" s="44">
        <f>B61+B60</f>
        <v>296329000</v>
      </c>
      <c r="C62" s="44">
        <f t="shared" ref="C62:AA62" si="34">C61+C60</f>
        <v>214908507.18000001</v>
      </c>
      <c r="D62" s="44">
        <f t="shared" si="34"/>
        <v>-81420492.820000008</v>
      </c>
      <c r="E62" s="44">
        <f t="shared" si="34"/>
        <v>21992685.549999997</v>
      </c>
      <c r="F62" s="44">
        <f t="shared" si="34"/>
        <v>74535628.729999989</v>
      </c>
      <c r="G62" s="44">
        <f t="shared" si="34"/>
        <v>42087049.869999997</v>
      </c>
      <c r="H62" s="44">
        <f t="shared" si="34"/>
        <v>4832619.0900000008</v>
      </c>
      <c r="I62" s="44">
        <f t="shared" si="34"/>
        <v>2882140.84</v>
      </c>
      <c r="J62" s="44">
        <f t="shared" si="34"/>
        <v>12187032.620000001</v>
      </c>
      <c r="K62" s="44">
        <f t="shared" si="34"/>
        <v>20441937.919999998</v>
      </c>
      <c r="L62" s="44">
        <f t="shared" si="34"/>
        <v>0</v>
      </c>
      <c r="M62" s="44">
        <f t="shared" si="34"/>
        <v>35511111.379999995</v>
      </c>
      <c r="N62" s="44">
        <f t="shared" si="34"/>
        <v>1096656.1000000001</v>
      </c>
      <c r="O62" s="44">
        <f t="shared" si="34"/>
        <v>12573169.670000002</v>
      </c>
      <c r="P62" s="44">
        <f t="shared" si="34"/>
        <v>5440718.9400000004</v>
      </c>
      <c r="Q62" s="44">
        <f t="shared" si="34"/>
        <v>3659736.66</v>
      </c>
      <c r="R62" s="44">
        <f t="shared" si="34"/>
        <v>45294853.719999991</v>
      </c>
      <c r="S62" s="44">
        <f t="shared" si="34"/>
        <v>13394005.729999999</v>
      </c>
      <c r="T62" s="44">
        <f t="shared" si="34"/>
        <v>15681178.419999998</v>
      </c>
      <c r="U62" s="44">
        <f t="shared" si="34"/>
        <v>2219092.21</v>
      </c>
      <c r="V62" s="44">
        <f t="shared" si="34"/>
        <v>3744841.3200000003</v>
      </c>
      <c r="W62" s="44">
        <f t="shared" si="34"/>
        <v>4832619.0900000008</v>
      </c>
      <c r="X62" s="44">
        <f t="shared" si="34"/>
        <v>0</v>
      </c>
      <c r="Y62" s="44">
        <f t="shared" si="34"/>
        <v>0</v>
      </c>
      <c r="Z62" s="44">
        <f t="shared" si="34"/>
        <v>143447983.24000001</v>
      </c>
      <c r="AA62" s="44">
        <f t="shared" si="34"/>
        <v>152881016.76000002</v>
      </c>
      <c r="AB62" s="45">
        <f t="shared" si="30"/>
        <v>0.48408351271728384</v>
      </c>
      <c r="AC62" s="47"/>
    </row>
    <row r="63" spans="1:29" s="39" customFormat="1" ht="15" customHeight="1" x14ac:dyDescent="0.25">
      <c r="A63" s="36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8"/>
    </row>
    <row r="64" spans="1:29" s="39" customFormat="1" ht="15" customHeight="1" thickBot="1" x14ac:dyDescent="0.3">
      <c r="A64" s="50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2"/>
    </row>
    <row r="65" spans="1:29" s="39" customFormat="1" ht="15" customHeight="1" x14ac:dyDescent="0.3">
      <c r="A65" s="48" t="s">
        <v>48</v>
      </c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8"/>
    </row>
    <row r="66" spans="1:29" s="39" customFormat="1" ht="15" customHeight="1" x14ac:dyDescent="0.25">
      <c r="A66" s="49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8"/>
    </row>
    <row r="67" spans="1:29" s="39" customFormat="1" ht="15" customHeight="1" x14ac:dyDescent="0.3">
      <c r="A67" s="40" t="s">
        <v>49</v>
      </c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8"/>
    </row>
    <row r="68" spans="1:29" s="39" customFormat="1" ht="18" customHeight="1" x14ac:dyDescent="0.25">
      <c r="A68" s="41" t="s">
        <v>36</v>
      </c>
      <c r="B68" s="37">
        <f>B78+B88</f>
        <v>32449000</v>
      </c>
      <c r="C68" s="37">
        <f t="shared" ref="C68:Y73" si="35">C78+C88</f>
        <v>32449000</v>
      </c>
      <c r="D68" s="37">
        <f t="shared" si="35"/>
        <v>0</v>
      </c>
      <c r="E68" s="37">
        <f t="shared" si="35"/>
        <v>9376624</v>
      </c>
      <c r="F68" s="37">
        <f t="shared" si="35"/>
        <v>8004482.3399999999</v>
      </c>
      <c r="G68" s="37">
        <f t="shared" si="35"/>
        <v>5302522.16</v>
      </c>
      <c r="H68" s="37">
        <f t="shared" si="35"/>
        <v>2531030.62</v>
      </c>
      <c r="I68" s="37">
        <f t="shared" si="35"/>
        <v>0</v>
      </c>
      <c r="J68" s="37">
        <f t="shared" si="35"/>
        <v>0</v>
      </c>
      <c r="K68" s="37">
        <f t="shared" si="35"/>
        <v>0</v>
      </c>
      <c r="L68" s="37">
        <f t="shared" si="35"/>
        <v>0</v>
      </c>
      <c r="M68" s="37">
        <f t="shared" si="35"/>
        <v>0</v>
      </c>
      <c r="N68" s="37">
        <f t="shared" si="35"/>
        <v>4434014.34</v>
      </c>
      <c r="O68" s="37">
        <f t="shared" si="35"/>
        <v>2595186.66</v>
      </c>
      <c r="P68" s="37">
        <f t="shared" si="35"/>
        <v>2347423</v>
      </c>
      <c r="Q68" s="37">
        <f t="shared" si="35"/>
        <v>3346119</v>
      </c>
      <c r="R68" s="37">
        <f t="shared" si="35"/>
        <v>2247080</v>
      </c>
      <c r="S68" s="37">
        <f t="shared" si="35"/>
        <v>2411283.34</v>
      </c>
      <c r="T68" s="37">
        <f t="shared" si="35"/>
        <v>2539068.12</v>
      </c>
      <c r="U68" s="37">
        <f t="shared" si="35"/>
        <v>2412415.8499999996</v>
      </c>
      <c r="V68" s="37">
        <f t="shared" si="35"/>
        <v>351038.19</v>
      </c>
      <c r="W68" s="37">
        <f t="shared" si="35"/>
        <v>2531030.62</v>
      </c>
      <c r="X68" s="37">
        <f t="shared" si="35"/>
        <v>0</v>
      </c>
      <c r="Y68" s="37">
        <f t="shared" si="35"/>
        <v>0</v>
      </c>
      <c r="Z68" s="37">
        <f>SUM(M68:Y68)</f>
        <v>25214659.120000005</v>
      </c>
      <c r="AA68" s="37">
        <f>B68-Z68</f>
        <v>7234340.8799999952</v>
      </c>
      <c r="AB68" s="42">
        <f>Z68/B68</f>
        <v>0.77705504391506686</v>
      </c>
      <c r="AC68" s="38"/>
    </row>
    <row r="69" spans="1:29" s="39" customFormat="1" ht="18" customHeight="1" x14ac:dyDescent="0.25">
      <c r="A69" s="41" t="s">
        <v>37</v>
      </c>
      <c r="B69" s="37">
        <f t="shared" ref="B69:Q73" si="36">B79+B89</f>
        <v>122856000</v>
      </c>
      <c r="C69" s="37">
        <f t="shared" si="36"/>
        <v>101609538.2</v>
      </c>
      <c r="D69" s="37">
        <f t="shared" si="36"/>
        <v>-21246461.800000001</v>
      </c>
      <c r="E69" s="37">
        <f t="shared" si="36"/>
        <v>14475683.52</v>
      </c>
      <c r="F69" s="37">
        <f t="shared" si="36"/>
        <v>11213645.32</v>
      </c>
      <c r="G69" s="37">
        <f t="shared" si="36"/>
        <v>12332070.940000001</v>
      </c>
      <c r="H69" s="37">
        <f t="shared" si="36"/>
        <v>3980236.12</v>
      </c>
      <c r="I69" s="37">
        <f t="shared" si="36"/>
        <v>1318637</v>
      </c>
      <c r="J69" s="37">
        <f t="shared" si="36"/>
        <v>4288708.6400000006</v>
      </c>
      <c r="K69" s="37">
        <f t="shared" si="36"/>
        <v>6139516.1300000008</v>
      </c>
      <c r="L69" s="37">
        <f t="shared" si="36"/>
        <v>0</v>
      </c>
      <c r="M69" s="37">
        <f t="shared" si="36"/>
        <v>11746861.77</v>
      </c>
      <c r="N69" s="37">
        <f t="shared" si="36"/>
        <v>0</v>
      </c>
      <c r="O69" s="37">
        <f t="shared" si="36"/>
        <v>11680269.960000001</v>
      </c>
      <c r="P69" s="37">
        <f t="shared" si="36"/>
        <v>1476776.56</v>
      </c>
      <c r="Q69" s="37">
        <f t="shared" si="36"/>
        <v>1957198.42</v>
      </c>
      <c r="R69" s="37">
        <f t="shared" si="35"/>
        <v>2278690.2199999997</v>
      </c>
      <c r="S69" s="37">
        <f t="shared" si="35"/>
        <v>2689048.04</v>
      </c>
      <c r="T69" s="37">
        <f t="shared" si="35"/>
        <v>1800612.9200000004</v>
      </c>
      <c r="U69" s="37">
        <f t="shared" si="35"/>
        <v>1316168.26</v>
      </c>
      <c r="V69" s="37">
        <f t="shared" si="35"/>
        <v>3075773.63</v>
      </c>
      <c r="W69" s="37">
        <f t="shared" si="35"/>
        <v>3980236.12</v>
      </c>
      <c r="X69" s="37">
        <f t="shared" si="35"/>
        <v>0</v>
      </c>
      <c r="Y69" s="37">
        <f t="shared" si="35"/>
        <v>0</v>
      </c>
      <c r="Z69" s="37">
        <f t="shared" ref="Z69:Z71" si="37">SUM(M69:Y69)</f>
        <v>42001635.899999999</v>
      </c>
      <c r="AA69" s="37">
        <f t="shared" ref="AA69:AA71" si="38">B69-Z69</f>
        <v>80854364.099999994</v>
      </c>
      <c r="AB69" s="42">
        <f t="shared" ref="AB69:AB74" si="39">Z69/B69</f>
        <v>0.34187696083219377</v>
      </c>
      <c r="AC69" s="38"/>
    </row>
    <row r="70" spans="1:29" s="39" customFormat="1" ht="18" customHeight="1" x14ac:dyDescent="0.25">
      <c r="A70" s="41" t="s">
        <v>38</v>
      </c>
      <c r="B70" s="37">
        <f t="shared" si="36"/>
        <v>0</v>
      </c>
      <c r="C70" s="37">
        <f t="shared" si="35"/>
        <v>0</v>
      </c>
      <c r="D70" s="37">
        <f t="shared" si="35"/>
        <v>0</v>
      </c>
      <c r="E70" s="37">
        <f t="shared" si="35"/>
        <v>0</v>
      </c>
      <c r="F70" s="37">
        <f t="shared" si="35"/>
        <v>0</v>
      </c>
      <c r="G70" s="37">
        <f t="shared" si="35"/>
        <v>0</v>
      </c>
      <c r="H70" s="37">
        <f t="shared" si="35"/>
        <v>0</v>
      </c>
      <c r="I70" s="37">
        <f t="shared" si="35"/>
        <v>0</v>
      </c>
      <c r="J70" s="37">
        <f t="shared" si="35"/>
        <v>0</v>
      </c>
      <c r="K70" s="37">
        <f t="shared" si="35"/>
        <v>0</v>
      </c>
      <c r="L70" s="37">
        <f t="shared" si="35"/>
        <v>0</v>
      </c>
      <c r="M70" s="37">
        <f t="shared" si="35"/>
        <v>0</v>
      </c>
      <c r="N70" s="37">
        <f t="shared" si="35"/>
        <v>0</v>
      </c>
      <c r="O70" s="37">
        <f t="shared" si="35"/>
        <v>0</v>
      </c>
      <c r="P70" s="37">
        <f t="shared" si="35"/>
        <v>0</v>
      </c>
      <c r="Q70" s="37">
        <f t="shared" si="35"/>
        <v>0</v>
      </c>
      <c r="R70" s="37">
        <f t="shared" si="35"/>
        <v>0</v>
      </c>
      <c r="S70" s="37">
        <f t="shared" si="35"/>
        <v>0</v>
      </c>
      <c r="T70" s="37">
        <f t="shared" si="35"/>
        <v>0</v>
      </c>
      <c r="U70" s="37">
        <f t="shared" si="35"/>
        <v>0</v>
      </c>
      <c r="V70" s="37">
        <f t="shared" si="35"/>
        <v>0</v>
      </c>
      <c r="W70" s="37">
        <f t="shared" si="35"/>
        <v>0</v>
      </c>
      <c r="X70" s="37">
        <f t="shared" si="35"/>
        <v>0</v>
      </c>
      <c r="Y70" s="37">
        <f t="shared" si="35"/>
        <v>0</v>
      </c>
      <c r="Z70" s="37">
        <f t="shared" si="37"/>
        <v>0</v>
      </c>
      <c r="AA70" s="37">
        <f t="shared" si="38"/>
        <v>0</v>
      </c>
      <c r="AB70" s="42"/>
      <c r="AC70" s="38"/>
    </row>
    <row r="71" spans="1:29" s="39" customFormat="1" ht="18" customHeight="1" x14ac:dyDescent="0.25">
      <c r="A71" s="41" t="s">
        <v>39</v>
      </c>
      <c r="B71" s="37">
        <f t="shared" si="36"/>
        <v>0</v>
      </c>
      <c r="C71" s="37">
        <f t="shared" si="35"/>
        <v>0</v>
      </c>
      <c r="D71" s="37">
        <f t="shared" si="35"/>
        <v>0</v>
      </c>
      <c r="E71" s="37">
        <f t="shared" si="35"/>
        <v>0</v>
      </c>
      <c r="F71" s="37">
        <f t="shared" si="35"/>
        <v>0</v>
      </c>
      <c r="G71" s="37">
        <f t="shared" si="35"/>
        <v>0</v>
      </c>
      <c r="H71" s="37">
        <f t="shared" si="35"/>
        <v>0</v>
      </c>
      <c r="I71" s="37">
        <f t="shared" si="35"/>
        <v>0</v>
      </c>
      <c r="J71" s="37">
        <f t="shared" si="35"/>
        <v>0</v>
      </c>
      <c r="K71" s="37">
        <f t="shared" si="35"/>
        <v>0</v>
      </c>
      <c r="L71" s="37">
        <f t="shared" si="35"/>
        <v>0</v>
      </c>
      <c r="M71" s="37">
        <f t="shared" si="35"/>
        <v>0</v>
      </c>
      <c r="N71" s="37">
        <f t="shared" si="35"/>
        <v>0</v>
      </c>
      <c r="O71" s="37">
        <f t="shared" si="35"/>
        <v>0</v>
      </c>
      <c r="P71" s="37">
        <f t="shared" si="35"/>
        <v>0</v>
      </c>
      <c r="Q71" s="37">
        <f t="shared" si="35"/>
        <v>0</v>
      </c>
      <c r="R71" s="37">
        <f t="shared" si="35"/>
        <v>0</v>
      </c>
      <c r="S71" s="37">
        <f t="shared" si="35"/>
        <v>0</v>
      </c>
      <c r="T71" s="37">
        <f t="shared" si="35"/>
        <v>0</v>
      </c>
      <c r="U71" s="37">
        <f t="shared" si="35"/>
        <v>0</v>
      </c>
      <c r="V71" s="37">
        <f t="shared" si="35"/>
        <v>0</v>
      </c>
      <c r="W71" s="37">
        <f t="shared" si="35"/>
        <v>0</v>
      </c>
      <c r="X71" s="37">
        <f t="shared" si="35"/>
        <v>0</v>
      </c>
      <c r="Y71" s="37">
        <f t="shared" si="35"/>
        <v>0</v>
      </c>
      <c r="Z71" s="37">
        <f t="shared" si="37"/>
        <v>0</v>
      </c>
      <c r="AA71" s="37">
        <f t="shared" si="38"/>
        <v>0</v>
      </c>
      <c r="AB71" s="42"/>
      <c r="AC71" s="38"/>
    </row>
    <row r="72" spans="1:29" s="39" customFormat="1" ht="18" customHeight="1" x14ac:dyDescent="0.25">
      <c r="A72" s="43" t="s">
        <v>40</v>
      </c>
      <c r="B72" s="44">
        <f>SUM(B68:B71)</f>
        <v>155305000</v>
      </c>
      <c r="C72" s="44">
        <f t="shared" ref="C72:AA72" si="40">SUM(C68:C71)</f>
        <v>134058538.2</v>
      </c>
      <c r="D72" s="44">
        <f t="shared" si="40"/>
        <v>-21246461.800000001</v>
      </c>
      <c r="E72" s="44">
        <f t="shared" si="40"/>
        <v>23852307.52</v>
      </c>
      <c r="F72" s="44">
        <f t="shared" si="40"/>
        <v>19218127.66</v>
      </c>
      <c r="G72" s="44">
        <f t="shared" si="40"/>
        <v>17634593.100000001</v>
      </c>
      <c r="H72" s="44">
        <f t="shared" si="40"/>
        <v>6511266.7400000002</v>
      </c>
      <c r="I72" s="44">
        <f t="shared" si="40"/>
        <v>1318637</v>
      </c>
      <c r="J72" s="44">
        <f t="shared" si="40"/>
        <v>4288708.6400000006</v>
      </c>
      <c r="K72" s="44">
        <f t="shared" si="40"/>
        <v>6139516.1300000008</v>
      </c>
      <c r="L72" s="44">
        <f t="shared" si="40"/>
        <v>0</v>
      </c>
      <c r="M72" s="44">
        <f t="shared" si="40"/>
        <v>11746861.77</v>
      </c>
      <c r="N72" s="44">
        <f t="shared" si="40"/>
        <v>4434014.34</v>
      </c>
      <c r="O72" s="44">
        <f t="shared" si="40"/>
        <v>14275456.620000001</v>
      </c>
      <c r="P72" s="44">
        <f t="shared" si="40"/>
        <v>3824199.56</v>
      </c>
      <c r="Q72" s="44">
        <f t="shared" si="40"/>
        <v>5303317.42</v>
      </c>
      <c r="R72" s="44">
        <f t="shared" si="40"/>
        <v>4525770.22</v>
      </c>
      <c r="S72" s="44">
        <f t="shared" si="40"/>
        <v>5100331.38</v>
      </c>
      <c r="T72" s="44">
        <f t="shared" si="40"/>
        <v>4339681.040000001</v>
      </c>
      <c r="U72" s="44">
        <f t="shared" si="40"/>
        <v>3728584.1099999994</v>
      </c>
      <c r="V72" s="44">
        <f t="shared" si="40"/>
        <v>3426811.82</v>
      </c>
      <c r="W72" s="44">
        <f t="shared" si="40"/>
        <v>6511266.7400000002</v>
      </c>
      <c r="X72" s="44">
        <f t="shared" si="40"/>
        <v>0</v>
      </c>
      <c r="Y72" s="44">
        <f t="shared" si="40"/>
        <v>0</v>
      </c>
      <c r="Z72" s="44">
        <f t="shared" si="40"/>
        <v>67216295.020000011</v>
      </c>
      <c r="AA72" s="44">
        <f t="shared" si="40"/>
        <v>88088704.979999989</v>
      </c>
      <c r="AB72" s="45">
        <f t="shared" si="39"/>
        <v>0.43280187386111207</v>
      </c>
      <c r="AC72" s="38"/>
    </row>
    <row r="73" spans="1:29" s="39" customFormat="1" ht="18" customHeight="1" x14ac:dyDescent="0.25">
      <c r="A73" s="46" t="s">
        <v>41</v>
      </c>
      <c r="B73" s="37">
        <f t="shared" si="36"/>
        <v>3071000</v>
      </c>
      <c r="C73" s="37">
        <f t="shared" si="35"/>
        <v>3071000</v>
      </c>
      <c r="D73" s="37">
        <f t="shared" si="35"/>
        <v>0</v>
      </c>
      <c r="E73" s="37">
        <f t="shared" si="35"/>
        <v>733826.05</v>
      </c>
      <c r="F73" s="37">
        <f t="shared" si="35"/>
        <v>722737.58000000007</v>
      </c>
      <c r="G73" s="37">
        <f t="shared" si="35"/>
        <v>764106.03999999992</v>
      </c>
      <c r="H73" s="37">
        <f t="shared" si="35"/>
        <v>133534.23000000001</v>
      </c>
      <c r="I73" s="37">
        <f t="shared" si="35"/>
        <v>0</v>
      </c>
      <c r="J73" s="37">
        <f t="shared" si="35"/>
        <v>0</v>
      </c>
      <c r="K73" s="37">
        <f t="shared" si="35"/>
        <v>0</v>
      </c>
      <c r="L73" s="37">
        <f t="shared" si="35"/>
        <v>0</v>
      </c>
      <c r="M73" s="37">
        <f t="shared" si="35"/>
        <v>0</v>
      </c>
      <c r="N73" s="37">
        <f t="shared" si="35"/>
        <v>114287.70999999999</v>
      </c>
      <c r="O73" s="37">
        <f t="shared" si="35"/>
        <v>248530.04</v>
      </c>
      <c r="P73" s="37">
        <f t="shared" si="35"/>
        <v>371008.3</v>
      </c>
      <c r="Q73" s="37">
        <f t="shared" si="35"/>
        <v>235158.72</v>
      </c>
      <c r="R73" s="37">
        <f t="shared" si="35"/>
        <v>240519.59999999998</v>
      </c>
      <c r="S73" s="37">
        <f t="shared" si="35"/>
        <v>247059.26</v>
      </c>
      <c r="T73" s="37">
        <f t="shared" si="35"/>
        <v>256527.86</v>
      </c>
      <c r="U73" s="37">
        <f t="shared" si="35"/>
        <v>139121.4</v>
      </c>
      <c r="V73" s="37">
        <f t="shared" si="35"/>
        <v>368456.77999999991</v>
      </c>
      <c r="W73" s="37">
        <f t="shared" si="35"/>
        <v>133534.23000000001</v>
      </c>
      <c r="X73" s="37">
        <f t="shared" si="35"/>
        <v>0</v>
      </c>
      <c r="Y73" s="37">
        <f t="shared" si="35"/>
        <v>0</v>
      </c>
      <c r="Z73" s="37">
        <f t="shared" ref="Z73" si="41">SUM(M73:Y73)</f>
        <v>2354203.9</v>
      </c>
      <c r="AA73" s="37">
        <f t="shared" ref="AA73" si="42">B73-Z73</f>
        <v>716796.10000000009</v>
      </c>
      <c r="AB73" s="42">
        <f t="shared" si="39"/>
        <v>0.76659195701725824</v>
      </c>
      <c r="AC73" s="38"/>
    </row>
    <row r="74" spans="1:29" s="39" customFormat="1" ht="18" customHeight="1" x14ac:dyDescent="0.25">
      <c r="A74" s="43" t="s">
        <v>42</v>
      </c>
      <c r="B74" s="44">
        <f>B73+B72</f>
        <v>158376000</v>
      </c>
      <c r="C74" s="44">
        <f t="shared" ref="C74:AA74" si="43">C73+C72</f>
        <v>137129538.19999999</v>
      </c>
      <c r="D74" s="44">
        <f t="shared" si="43"/>
        <v>-21246461.800000001</v>
      </c>
      <c r="E74" s="44">
        <f t="shared" si="43"/>
        <v>24586133.57</v>
      </c>
      <c r="F74" s="44">
        <f t="shared" si="43"/>
        <v>19940865.240000002</v>
      </c>
      <c r="G74" s="44">
        <f t="shared" si="43"/>
        <v>18398699.140000001</v>
      </c>
      <c r="H74" s="44">
        <f t="shared" si="43"/>
        <v>6644800.9700000007</v>
      </c>
      <c r="I74" s="44">
        <f t="shared" si="43"/>
        <v>1318637</v>
      </c>
      <c r="J74" s="44">
        <f t="shared" si="43"/>
        <v>4288708.6400000006</v>
      </c>
      <c r="K74" s="44">
        <f t="shared" si="43"/>
        <v>6139516.1300000008</v>
      </c>
      <c r="L74" s="44">
        <f t="shared" si="43"/>
        <v>0</v>
      </c>
      <c r="M74" s="44">
        <f t="shared" si="43"/>
        <v>11746861.77</v>
      </c>
      <c r="N74" s="44">
        <f t="shared" si="43"/>
        <v>4548302.05</v>
      </c>
      <c r="O74" s="44">
        <f t="shared" si="43"/>
        <v>14523986.66</v>
      </c>
      <c r="P74" s="44">
        <f t="shared" si="43"/>
        <v>4195207.8600000003</v>
      </c>
      <c r="Q74" s="44">
        <f t="shared" si="43"/>
        <v>5538476.1399999997</v>
      </c>
      <c r="R74" s="44">
        <f t="shared" si="43"/>
        <v>4766289.8199999994</v>
      </c>
      <c r="S74" s="44">
        <f t="shared" si="43"/>
        <v>5347390.6399999997</v>
      </c>
      <c r="T74" s="44">
        <f t="shared" si="43"/>
        <v>4596208.9000000013</v>
      </c>
      <c r="U74" s="44">
        <f t="shared" si="43"/>
        <v>3867705.5099999993</v>
      </c>
      <c r="V74" s="44">
        <f t="shared" si="43"/>
        <v>3795268.5999999996</v>
      </c>
      <c r="W74" s="44">
        <f t="shared" si="43"/>
        <v>6644800.9700000007</v>
      </c>
      <c r="X74" s="44">
        <f t="shared" si="43"/>
        <v>0</v>
      </c>
      <c r="Y74" s="44">
        <f t="shared" si="43"/>
        <v>0</v>
      </c>
      <c r="Z74" s="44">
        <f t="shared" si="43"/>
        <v>69570498.920000017</v>
      </c>
      <c r="AA74" s="44">
        <f t="shared" si="43"/>
        <v>88805501.079999983</v>
      </c>
      <c r="AB74" s="45">
        <f t="shared" si="39"/>
        <v>0.43927425190685471</v>
      </c>
      <c r="AC74" s="47"/>
    </row>
    <row r="75" spans="1:29" s="39" customFormat="1" ht="15" customHeight="1" x14ac:dyDescent="0.25">
      <c r="A75" s="36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8"/>
    </row>
    <row r="76" spans="1:29" s="39" customFormat="1" ht="15" customHeight="1" x14ac:dyDescent="0.25">
      <c r="A76" s="36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8"/>
    </row>
    <row r="77" spans="1:29" s="39" customFormat="1" ht="15" customHeight="1" x14ac:dyDescent="0.3">
      <c r="A77" s="40" t="s">
        <v>50</v>
      </c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8"/>
    </row>
    <row r="78" spans="1:29" s="39" customFormat="1" ht="18" customHeight="1" x14ac:dyDescent="0.25">
      <c r="A78" s="41" t="s">
        <v>36</v>
      </c>
      <c r="B78" s="37">
        <f>[1]consoCURRENT!E1128</f>
        <v>16018000</v>
      </c>
      <c r="C78" s="37">
        <f>[1]consoCURRENT!F1128</f>
        <v>16018000</v>
      </c>
      <c r="D78" s="37">
        <f>[1]consoCURRENT!G1128</f>
        <v>0</v>
      </c>
      <c r="E78" s="37">
        <f>[1]consoCURRENT!H1128</f>
        <v>4644559.5</v>
      </c>
      <c r="F78" s="37">
        <f>[1]consoCURRENT!I1128</f>
        <v>4155327.5400000005</v>
      </c>
      <c r="G78" s="37">
        <f>[1]consoCURRENT!J1128</f>
        <v>2820620.7</v>
      </c>
      <c r="H78" s="37">
        <f>[1]consoCURRENT!K1128</f>
        <v>1282792.2999999998</v>
      </c>
      <c r="I78" s="37">
        <f>[1]consoCURRENT!L1128</f>
        <v>0</v>
      </c>
      <c r="J78" s="37">
        <f>[1]consoCURRENT!M1128</f>
        <v>0</v>
      </c>
      <c r="K78" s="37">
        <f>[1]consoCURRENT!N1128</f>
        <v>0</v>
      </c>
      <c r="L78" s="37">
        <f>[1]consoCURRENT!O1128</f>
        <v>0</v>
      </c>
      <c r="M78" s="37">
        <f>[1]consoCURRENT!P1128</f>
        <v>0</v>
      </c>
      <c r="N78" s="37">
        <f>[1]consoCURRENT!Q1128</f>
        <v>2117294.84</v>
      </c>
      <c r="O78" s="37">
        <f>[1]consoCURRENT!R1128</f>
        <v>1273845.6600000001</v>
      </c>
      <c r="P78" s="37">
        <f>[1]consoCURRENT!S1128</f>
        <v>1253419</v>
      </c>
      <c r="Q78" s="37">
        <f>[1]consoCURRENT!T1128</f>
        <v>1669150.5</v>
      </c>
      <c r="R78" s="37">
        <f>[1]consoCURRENT!U1128</f>
        <v>1180576</v>
      </c>
      <c r="S78" s="37">
        <f>[1]consoCURRENT!V1128</f>
        <v>1305601.0399999998</v>
      </c>
      <c r="T78" s="37">
        <f>[1]consoCURRENT!W1128</f>
        <v>1355742.0599999998</v>
      </c>
      <c r="U78" s="37">
        <f>[1]consoCURRENT!X1128</f>
        <v>1324041.1399999999</v>
      </c>
      <c r="V78" s="37">
        <f>[1]consoCURRENT!Y1128</f>
        <v>140837.5</v>
      </c>
      <c r="W78" s="37">
        <f>[1]consoCURRENT!Z1128</f>
        <v>1282792.2999999998</v>
      </c>
      <c r="X78" s="37">
        <f>[1]consoCURRENT!AA1128</f>
        <v>0</v>
      </c>
      <c r="Y78" s="37">
        <f>[1]consoCURRENT!AB1128</f>
        <v>0</v>
      </c>
      <c r="Z78" s="37">
        <f>SUM(M78:Y78)</f>
        <v>12903300.039999999</v>
      </c>
      <c r="AA78" s="37">
        <f>B78-Z78</f>
        <v>3114699.9600000009</v>
      </c>
      <c r="AB78" s="42">
        <f>Z78/B78</f>
        <v>0.80555000874016724</v>
      </c>
      <c r="AC78" s="38"/>
    </row>
    <row r="79" spans="1:29" s="39" customFormat="1" ht="18" customHeight="1" x14ac:dyDescent="0.25">
      <c r="A79" s="41" t="s">
        <v>37</v>
      </c>
      <c r="B79" s="37">
        <f>[1]consoCURRENT!E1204</f>
        <v>29368000</v>
      </c>
      <c r="C79" s="37">
        <f>[1]consoCURRENT!F1204</f>
        <v>22816101.199999999</v>
      </c>
      <c r="D79" s="37">
        <f>[1]consoCURRENT!G1204</f>
        <v>-6551898.7999999998</v>
      </c>
      <c r="E79" s="37">
        <f>[1]consoCURRENT!H1204</f>
        <v>7028968.6700000009</v>
      </c>
      <c r="F79" s="37">
        <f>[1]consoCURRENT!I1204</f>
        <v>5798512.4400000013</v>
      </c>
      <c r="G79" s="37">
        <f>[1]consoCURRENT!J1204</f>
        <v>4567671.1000000006</v>
      </c>
      <c r="H79" s="37">
        <f>[1]consoCURRENT!K1204</f>
        <v>2358588.41</v>
      </c>
      <c r="I79" s="37">
        <f>[1]consoCURRENT!L1204</f>
        <v>607700.82999999996</v>
      </c>
      <c r="J79" s="37">
        <f>[1]consoCURRENT!M1204</f>
        <v>1814971.1500000001</v>
      </c>
      <c r="K79" s="37">
        <f>[1]consoCURRENT!N1204</f>
        <v>2253284.3300000005</v>
      </c>
      <c r="L79" s="37">
        <f>[1]consoCURRENT!O1204</f>
        <v>0</v>
      </c>
      <c r="M79" s="37">
        <f>[1]consoCURRENT!P1204</f>
        <v>4675956.3099999996</v>
      </c>
      <c r="N79" s="37">
        <f>[1]consoCURRENT!Q1204</f>
        <v>0</v>
      </c>
      <c r="O79" s="37">
        <f>[1]consoCURRENT!R1204</f>
        <v>5418501.8000000007</v>
      </c>
      <c r="P79" s="37">
        <f>[1]consoCURRENT!S1204</f>
        <v>1002766.04</v>
      </c>
      <c r="Q79" s="37">
        <f>[1]consoCURRENT!T1204</f>
        <v>1248061.43</v>
      </c>
      <c r="R79" s="37">
        <f>[1]consoCURRENT!U1204</f>
        <v>1124226.73</v>
      </c>
      <c r="S79" s="37">
        <f>[1]consoCURRENT!V1204</f>
        <v>1611253.13</v>
      </c>
      <c r="T79" s="37">
        <f>[1]consoCURRENT!W1204</f>
        <v>60655.860000000008</v>
      </c>
      <c r="U79" s="37">
        <f>[1]consoCURRENT!X1204</f>
        <v>440408.81000000006</v>
      </c>
      <c r="V79" s="37">
        <f>[1]consoCURRENT!Y1204</f>
        <v>1813322.1</v>
      </c>
      <c r="W79" s="37">
        <f>[1]consoCURRENT!Z1204</f>
        <v>2358588.41</v>
      </c>
      <c r="X79" s="37">
        <f>[1]consoCURRENT!AA1204</f>
        <v>0</v>
      </c>
      <c r="Y79" s="37">
        <f>[1]consoCURRENT!AB1204</f>
        <v>0</v>
      </c>
      <c r="Z79" s="37">
        <f t="shared" ref="Z79:Z81" si="44">SUM(M79:Y79)</f>
        <v>19753740.619999997</v>
      </c>
      <c r="AA79" s="37">
        <f t="shared" ref="AA79:AA81" si="45">B79-Z79</f>
        <v>9614259.3800000027</v>
      </c>
      <c r="AB79" s="42">
        <f t="shared" ref="AB79:AB84" si="46">Z79/B79</f>
        <v>0.67262805162081163</v>
      </c>
      <c r="AC79" s="38"/>
    </row>
    <row r="80" spans="1:29" s="39" customFormat="1" ht="18" customHeight="1" x14ac:dyDescent="0.25">
      <c r="A80" s="41" t="s">
        <v>38</v>
      </c>
      <c r="B80" s="37">
        <f>[1]consoCURRENT!E1210</f>
        <v>0</v>
      </c>
      <c r="C80" s="37">
        <f>[1]consoCURRENT!F1210</f>
        <v>0</v>
      </c>
      <c r="D80" s="37">
        <f>[1]consoCURRENT!G1210</f>
        <v>0</v>
      </c>
      <c r="E80" s="37">
        <f>[1]consoCURRENT!H1210</f>
        <v>0</v>
      </c>
      <c r="F80" s="37">
        <f>[1]consoCURRENT!I1210</f>
        <v>0</v>
      </c>
      <c r="G80" s="37">
        <f>[1]consoCURRENT!J1210</f>
        <v>0</v>
      </c>
      <c r="H80" s="37">
        <f>[1]consoCURRENT!K1210</f>
        <v>0</v>
      </c>
      <c r="I80" s="37">
        <f>[1]consoCURRENT!L1210</f>
        <v>0</v>
      </c>
      <c r="J80" s="37">
        <f>[1]consoCURRENT!M1210</f>
        <v>0</v>
      </c>
      <c r="K80" s="37">
        <f>[1]consoCURRENT!N1210</f>
        <v>0</v>
      </c>
      <c r="L80" s="37">
        <f>[1]consoCURRENT!O1210</f>
        <v>0</v>
      </c>
      <c r="M80" s="37">
        <f>[1]consoCURRENT!P1210</f>
        <v>0</v>
      </c>
      <c r="N80" s="37">
        <f>[1]consoCURRENT!Q1210</f>
        <v>0</v>
      </c>
      <c r="O80" s="37">
        <f>[1]consoCURRENT!R1210</f>
        <v>0</v>
      </c>
      <c r="P80" s="37">
        <f>[1]consoCURRENT!S1210</f>
        <v>0</v>
      </c>
      <c r="Q80" s="37">
        <f>[1]consoCURRENT!T1210</f>
        <v>0</v>
      </c>
      <c r="R80" s="37">
        <f>[1]consoCURRENT!U1210</f>
        <v>0</v>
      </c>
      <c r="S80" s="37">
        <f>[1]consoCURRENT!V1210</f>
        <v>0</v>
      </c>
      <c r="T80" s="37">
        <f>[1]consoCURRENT!W1210</f>
        <v>0</v>
      </c>
      <c r="U80" s="37">
        <f>[1]consoCURRENT!X1210</f>
        <v>0</v>
      </c>
      <c r="V80" s="37">
        <f>[1]consoCURRENT!Y1210</f>
        <v>0</v>
      </c>
      <c r="W80" s="37">
        <f>[1]consoCURRENT!Z1210</f>
        <v>0</v>
      </c>
      <c r="X80" s="37">
        <f>[1]consoCURRENT!AA1210</f>
        <v>0</v>
      </c>
      <c r="Y80" s="37">
        <f>[1]consoCURRENT!AB1210</f>
        <v>0</v>
      </c>
      <c r="Z80" s="37">
        <f t="shared" si="44"/>
        <v>0</v>
      </c>
      <c r="AA80" s="37">
        <f t="shared" si="45"/>
        <v>0</v>
      </c>
      <c r="AB80" s="42"/>
      <c r="AC80" s="38"/>
    </row>
    <row r="81" spans="1:29" s="39" customFormat="1" ht="18" customHeight="1" x14ac:dyDescent="0.25">
      <c r="A81" s="41" t="s">
        <v>39</v>
      </c>
      <c r="B81" s="37">
        <f>[1]consoCURRENT!E1239</f>
        <v>0</v>
      </c>
      <c r="C81" s="37">
        <f>[1]consoCURRENT!F1239</f>
        <v>0</v>
      </c>
      <c r="D81" s="37">
        <f>[1]consoCURRENT!G1239</f>
        <v>0</v>
      </c>
      <c r="E81" s="37">
        <f>[1]consoCURRENT!H1239</f>
        <v>0</v>
      </c>
      <c r="F81" s="37">
        <f>[1]consoCURRENT!I1239</f>
        <v>0</v>
      </c>
      <c r="G81" s="37">
        <f>[1]consoCURRENT!J1239</f>
        <v>0</v>
      </c>
      <c r="H81" s="37">
        <f>[1]consoCURRENT!K1239</f>
        <v>0</v>
      </c>
      <c r="I81" s="37">
        <f>[1]consoCURRENT!L1239</f>
        <v>0</v>
      </c>
      <c r="J81" s="37">
        <f>[1]consoCURRENT!M1239</f>
        <v>0</v>
      </c>
      <c r="K81" s="37">
        <f>[1]consoCURRENT!N1239</f>
        <v>0</v>
      </c>
      <c r="L81" s="37">
        <f>[1]consoCURRENT!O1239</f>
        <v>0</v>
      </c>
      <c r="M81" s="37">
        <f>[1]consoCURRENT!P1239</f>
        <v>0</v>
      </c>
      <c r="N81" s="37">
        <f>[1]consoCURRENT!Q1239</f>
        <v>0</v>
      </c>
      <c r="O81" s="37">
        <f>[1]consoCURRENT!R1239</f>
        <v>0</v>
      </c>
      <c r="P81" s="37">
        <f>[1]consoCURRENT!S1239</f>
        <v>0</v>
      </c>
      <c r="Q81" s="37">
        <f>[1]consoCURRENT!T1239</f>
        <v>0</v>
      </c>
      <c r="R81" s="37">
        <f>[1]consoCURRENT!U1239</f>
        <v>0</v>
      </c>
      <c r="S81" s="37">
        <f>[1]consoCURRENT!V1239</f>
        <v>0</v>
      </c>
      <c r="T81" s="37">
        <f>[1]consoCURRENT!W1239</f>
        <v>0</v>
      </c>
      <c r="U81" s="37">
        <f>[1]consoCURRENT!X1239</f>
        <v>0</v>
      </c>
      <c r="V81" s="37">
        <f>[1]consoCURRENT!Y1239</f>
        <v>0</v>
      </c>
      <c r="W81" s="37">
        <f>[1]consoCURRENT!Z1239</f>
        <v>0</v>
      </c>
      <c r="X81" s="37">
        <f>[1]consoCURRENT!AA1239</f>
        <v>0</v>
      </c>
      <c r="Y81" s="37">
        <f>[1]consoCURRENT!AB1239</f>
        <v>0</v>
      </c>
      <c r="Z81" s="37">
        <f t="shared" si="44"/>
        <v>0</v>
      </c>
      <c r="AA81" s="37">
        <f t="shared" si="45"/>
        <v>0</v>
      </c>
      <c r="AB81" s="42"/>
      <c r="AC81" s="38"/>
    </row>
    <row r="82" spans="1:29" s="39" customFormat="1" ht="18" customHeight="1" x14ac:dyDescent="0.25">
      <c r="A82" s="43" t="s">
        <v>40</v>
      </c>
      <c r="B82" s="44">
        <f>SUM(B78:B81)</f>
        <v>45386000</v>
      </c>
      <c r="C82" s="44">
        <f t="shared" ref="C82:AA82" si="47">SUM(C78:C81)</f>
        <v>38834101.200000003</v>
      </c>
      <c r="D82" s="44">
        <f t="shared" si="47"/>
        <v>-6551898.7999999998</v>
      </c>
      <c r="E82" s="44">
        <f t="shared" si="47"/>
        <v>11673528.170000002</v>
      </c>
      <c r="F82" s="44">
        <f t="shared" si="47"/>
        <v>9953839.9800000023</v>
      </c>
      <c r="G82" s="44">
        <f t="shared" si="47"/>
        <v>7388291.8000000007</v>
      </c>
      <c r="H82" s="44">
        <f t="shared" si="47"/>
        <v>3641380.71</v>
      </c>
      <c r="I82" s="44">
        <f t="shared" si="47"/>
        <v>607700.82999999996</v>
      </c>
      <c r="J82" s="44">
        <f t="shared" si="47"/>
        <v>1814971.1500000001</v>
      </c>
      <c r="K82" s="44">
        <f t="shared" si="47"/>
        <v>2253284.3300000005</v>
      </c>
      <c r="L82" s="44">
        <f t="shared" si="47"/>
        <v>0</v>
      </c>
      <c r="M82" s="44">
        <f t="shared" si="47"/>
        <v>4675956.3099999996</v>
      </c>
      <c r="N82" s="44">
        <f t="shared" si="47"/>
        <v>2117294.84</v>
      </c>
      <c r="O82" s="44">
        <f t="shared" si="47"/>
        <v>6692347.4600000009</v>
      </c>
      <c r="P82" s="44">
        <f t="shared" si="47"/>
        <v>2256185.04</v>
      </c>
      <c r="Q82" s="44">
        <f t="shared" si="47"/>
        <v>2917211.9299999997</v>
      </c>
      <c r="R82" s="44">
        <f t="shared" si="47"/>
        <v>2304802.73</v>
      </c>
      <c r="S82" s="44">
        <f t="shared" si="47"/>
        <v>2916854.17</v>
      </c>
      <c r="T82" s="44">
        <f t="shared" si="47"/>
        <v>1416397.92</v>
      </c>
      <c r="U82" s="44">
        <f t="shared" si="47"/>
        <v>1764449.95</v>
      </c>
      <c r="V82" s="44">
        <f t="shared" si="47"/>
        <v>1954159.6</v>
      </c>
      <c r="W82" s="44">
        <f t="shared" si="47"/>
        <v>3641380.71</v>
      </c>
      <c r="X82" s="44">
        <f t="shared" si="47"/>
        <v>0</v>
      </c>
      <c r="Y82" s="44">
        <f t="shared" si="47"/>
        <v>0</v>
      </c>
      <c r="Z82" s="44">
        <f t="shared" si="47"/>
        <v>32657040.659999996</v>
      </c>
      <c r="AA82" s="44">
        <f t="shared" si="47"/>
        <v>12728959.340000004</v>
      </c>
      <c r="AB82" s="45">
        <f t="shared" si="46"/>
        <v>0.71953996078085747</v>
      </c>
      <c r="AC82" s="38"/>
    </row>
    <row r="83" spans="1:29" s="39" customFormat="1" ht="18" customHeight="1" x14ac:dyDescent="0.25">
      <c r="A83" s="46" t="s">
        <v>41</v>
      </c>
      <c r="B83" s="37">
        <f>[1]consoCURRENT!E1243</f>
        <v>1551000</v>
      </c>
      <c r="C83" s="37">
        <f>[1]consoCURRENT!F1243</f>
        <v>1551000</v>
      </c>
      <c r="D83" s="37">
        <f>[1]consoCURRENT!G1243</f>
        <v>0</v>
      </c>
      <c r="E83" s="37">
        <f>[1]consoCURRENT!H1243</f>
        <v>365208.73</v>
      </c>
      <c r="F83" s="37">
        <f>[1]consoCURRENT!I1243</f>
        <v>376790.55</v>
      </c>
      <c r="G83" s="37">
        <f>[1]consoCURRENT!J1243</f>
        <v>408697.69999999995</v>
      </c>
      <c r="H83" s="37">
        <f>[1]consoCURRENT!K1243</f>
        <v>133534.23000000001</v>
      </c>
      <c r="I83" s="37">
        <f>[1]consoCURRENT!L1243</f>
        <v>0</v>
      </c>
      <c r="J83" s="37">
        <f>[1]consoCURRENT!M1243</f>
        <v>0</v>
      </c>
      <c r="K83" s="37">
        <f>[1]consoCURRENT!N1243</f>
        <v>0</v>
      </c>
      <c r="L83" s="37">
        <f>[1]consoCURRENT!O1243</f>
        <v>0</v>
      </c>
      <c r="M83" s="37">
        <f>[1]consoCURRENT!P1243</f>
        <v>0</v>
      </c>
      <c r="N83" s="37">
        <f>[1]consoCURRENT!Q1243</f>
        <v>114287.70999999999</v>
      </c>
      <c r="O83" s="37">
        <f>[1]consoCURRENT!R1243</f>
        <v>123195.44</v>
      </c>
      <c r="P83" s="37">
        <f>[1]consoCURRENT!S1243</f>
        <v>127725.58</v>
      </c>
      <c r="Q83" s="37">
        <f>[1]consoCURRENT!T1243</f>
        <v>121098.24000000001</v>
      </c>
      <c r="R83" s="37">
        <f>[1]consoCURRENT!U1243</f>
        <v>126459.12</v>
      </c>
      <c r="S83" s="37">
        <f>[1]consoCURRENT!V1243</f>
        <v>129233.19</v>
      </c>
      <c r="T83" s="37">
        <f>[1]consoCURRENT!W1243</f>
        <v>137203.46</v>
      </c>
      <c r="U83" s="37">
        <f>[1]consoCURRENT!X1243</f>
        <v>139121.4</v>
      </c>
      <c r="V83" s="37">
        <f>[1]consoCURRENT!Y1243</f>
        <v>132372.84</v>
      </c>
      <c r="W83" s="37">
        <f>[1]consoCURRENT!Z1243</f>
        <v>133534.23000000001</v>
      </c>
      <c r="X83" s="37">
        <f>[1]consoCURRENT!AA1243</f>
        <v>0</v>
      </c>
      <c r="Y83" s="37">
        <f>[1]consoCURRENT!AB1243</f>
        <v>0</v>
      </c>
      <c r="Z83" s="37">
        <f t="shared" ref="Z83" si="48">SUM(M83:Y83)</f>
        <v>1284231.21</v>
      </c>
      <c r="AA83" s="37">
        <f t="shared" ref="AA83" si="49">B83-Z83</f>
        <v>266768.79000000004</v>
      </c>
      <c r="AB83" s="42">
        <f t="shared" si="46"/>
        <v>0.82800206963249512</v>
      </c>
      <c r="AC83" s="38"/>
    </row>
    <row r="84" spans="1:29" s="39" customFormat="1" ht="18" customHeight="1" x14ac:dyDescent="0.25">
      <c r="A84" s="43" t="s">
        <v>42</v>
      </c>
      <c r="B84" s="44">
        <f>B83+B82</f>
        <v>46937000</v>
      </c>
      <c r="C84" s="44">
        <f t="shared" ref="C84:AA84" si="50">C83+C82</f>
        <v>40385101.200000003</v>
      </c>
      <c r="D84" s="44">
        <f t="shared" si="50"/>
        <v>-6551898.7999999998</v>
      </c>
      <c r="E84" s="44">
        <f t="shared" si="50"/>
        <v>12038736.900000002</v>
      </c>
      <c r="F84" s="44">
        <f t="shared" si="50"/>
        <v>10330630.530000003</v>
      </c>
      <c r="G84" s="44">
        <f t="shared" si="50"/>
        <v>7796989.5000000009</v>
      </c>
      <c r="H84" s="44">
        <f t="shared" si="50"/>
        <v>3774914.94</v>
      </c>
      <c r="I84" s="44">
        <f t="shared" si="50"/>
        <v>607700.82999999996</v>
      </c>
      <c r="J84" s="44">
        <f t="shared" si="50"/>
        <v>1814971.1500000001</v>
      </c>
      <c r="K84" s="44">
        <f t="shared" si="50"/>
        <v>2253284.3300000005</v>
      </c>
      <c r="L84" s="44">
        <f t="shared" si="50"/>
        <v>0</v>
      </c>
      <c r="M84" s="44">
        <f t="shared" si="50"/>
        <v>4675956.3099999996</v>
      </c>
      <c r="N84" s="44">
        <f t="shared" si="50"/>
        <v>2231582.5499999998</v>
      </c>
      <c r="O84" s="44">
        <f t="shared" si="50"/>
        <v>6815542.9000000013</v>
      </c>
      <c r="P84" s="44">
        <f t="shared" si="50"/>
        <v>2383910.62</v>
      </c>
      <c r="Q84" s="44">
        <f t="shared" si="50"/>
        <v>3038310.17</v>
      </c>
      <c r="R84" s="44">
        <f t="shared" si="50"/>
        <v>2431261.85</v>
      </c>
      <c r="S84" s="44">
        <f t="shared" si="50"/>
        <v>3046087.36</v>
      </c>
      <c r="T84" s="44">
        <f t="shared" si="50"/>
        <v>1553601.38</v>
      </c>
      <c r="U84" s="44">
        <f t="shared" si="50"/>
        <v>1903571.3499999999</v>
      </c>
      <c r="V84" s="44">
        <f t="shared" si="50"/>
        <v>2086532.4400000002</v>
      </c>
      <c r="W84" s="44">
        <f t="shared" si="50"/>
        <v>3774914.94</v>
      </c>
      <c r="X84" s="44">
        <f t="shared" si="50"/>
        <v>0</v>
      </c>
      <c r="Y84" s="44">
        <f t="shared" si="50"/>
        <v>0</v>
      </c>
      <c r="Z84" s="44">
        <f t="shared" si="50"/>
        <v>33941271.869999997</v>
      </c>
      <c r="AA84" s="44">
        <f t="shared" si="50"/>
        <v>12995728.130000003</v>
      </c>
      <c r="AB84" s="45">
        <f t="shared" si="46"/>
        <v>0.72312401453011477</v>
      </c>
      <c r="AC84" s="47"/>
    </row>
    <row r="85" spans="1:29" s="39" customFormat="1" ht="15" customHeight="1" x14ac:dyDescent="0.25">
      <c r="A85" s="36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8"/>
    </row>
    <row r="86" spans="1:29" s="39" customFormat="1" ht="15" customHeight="1" x14ac:dyDescent="0.25">
      <c r="A86" s="36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8"/>
    </row>
    <row r="87" spans="1:29" s="39" customFormat="1" ht="15" customHeight="1" x14ac:dyDescent="0.3">
      <c r="A87" s="40" t="s">
        <v>51</v>
      </c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8"/>
    </row>
    <row r="88" spans="1:29" s="39" customFormat="1" ht="18" customHeight="1" x14ac:dyDescent="0.25">
      <c r="A88" s="41" t="s">
        <v>36</v>
      </c>
      <c r="B88" s="37">
        <f>[1]consoCURRENT!E1303</f>
        <v>16431000</v>
      </c>
      <c r="C88" s="37">
        <f>[1]consoCURRENT!F1303</f>
        <v>16431000</v>
      </c>
      <c r="D88" s="37">
        <f>[1]consoCURRENT!G1303</f>
        <v>0</v>
      </c>
      <c r="E88" s="37">
        <f>[1]consoCURRENT!H1303</f>
        <v>4732064.5</v>
      </c>
      <c r="F88" s="37">
        <f>[1]consoCURRENT!I1303</f>
        <v>3849154.8</v>
      </c>
      <c r="G88" s="37">
        <f>[1]consoCURRENT!J1303</f>
        <v>2481901.46</v>
      </c>
      <c r="H88" s="37">
        <f>[1]consoCURRENT!K1303</f>
        <v>1248238.32</v>
      </c>
      <c r="I88" s="37">
        <f>[1]consoCURRENT!L1303</f>
        <v>0</v>
      </c>
      <c r="J88" s="37">
        <f>[1]consoCURRENT!M1303</f>
        <v>0</v>
      </c>
      <c r="K88" s="37">
        <f>[1]consoCURRENT!N1303</f>
        <v>0</v>
      </c>
      <c r="L88" s="37">
        <f>[1]consoCURRENT!O1303</f>
        <v>0</v>
      </c>
      <c r="M88" s="37">
        <f>[1]consoCURRENT!P1303</f>
        <v>0</v>
      </c>
      <c r="N88" s="37">
        <f>[1]consoCURRENT!Q1303</f>
        <v>2316719.5</v>
      </c>
      <c r="O88" s="37">
        <f>[1]consoCURRENT!R1303</f>
        <v>1321341</v>
      </c>
      <c r="P88" s="37">
        <f>[1]consoCURRENT!S1303</f>
        <v>1094004</v>
      </c>
      <c r="Q88" s="37">
        <f>[1]consoCURRENT!T1303</f>
        <v>1676968.5</v>
      </c>
      <c r="R88" s="37">
        <f>[1]consoCURRENT!U1303</f>
        <v>1066504</v>
      </c>
      <c r="S88" s="37">
        <f>[1]consoCURRENT!V1303</f>
        <v>1105682.3</v>
      </c>
      <c r="T88" s="37">
        <f>[1]consoCURRENT!W1303</f>
        <v>1183326.06</v>
      </c>
      <c r="U88" s="37">
        <f>[1]consoCURRENT!X1303</f>
        <v>1088374.71</v>
      </c>
      <c r="V88" s="37">
        <f>[1]consoCURRENT!Y1303</f>
        <v>210200.69</v>
      </c>
      <c r="W88" s="37">
        <f>[1]consoCURRENT!Z1303</f>
        <v>1248238.32</v>
      </c>
      <c r="X88" s="37">
        <f>[1]consoCURRENT!AA1303</f>
        <v>0</v>
      </c>
      <c r="Y88" s="37">
        <f>[1]consoCURRENT!AB1303</f>
        <v>0</v>
      </c>
      <c r="Z88" s="37">
        <f>SUM(M88:Y88)</f>
        <v>12311359.08</v>
      </c>
      <c r="AA88" s="37">
        <f>B88-Z88</f>
        <v>4119640.92</v>
      </c>
      <c r="AB88" s="42">
        <f>Z88/B88</f>
        <v>0.74927631184955268</v>
      </c>
      <c r="AC88" s="38"/>
    </row>
    <row r="89" spans="1:29" s="39" customFormat="1" ht="18" customHeight="1" x14ac:dyDescent="0.25">
      <c r="A89" s="41" t="s">
        <v>37</v>
      </c>
      <c r="B89" s="37">
        <f>[1]consoCURRENT!E1379</f>
        <v>93488000</v>
      </c>
      <c r="C89" s="37">
        <f>[1]consoCURRENT!F1379</f>
        <v>78793437</v>
      </c>
      <c r="D89" s="37">
        <f>[1]consoCURRENT!G1379</f>
        <v>-14694563</v>
      </c>
      <c r="E89" s="37">
        <f>[1]consoCURRENT!H1379</f>
        <v>7446714.8499999987</v>
      </c>
      <c r="F89" s="37">
        <f>[1]consoCURRENT!I1379</f>
        <v>5415132.8799999999</v>
      </c>
      <c r="G89" s="37">
        <f>[1]consoCURRENT!J1379</f>
        <v>7764399.8399999999</v>
      </c>
      <c r="H89" s="37">
        <f>[1]consoCURRENT!K1379</f>
        <v>1621647.71</v>
      </c>
      <c r="I89" s="37">
        <f>[1]consoCURRENT!L1379</f>
        <v>710936.16999999993</v>
      </c>
      <c r="J89" s="37">
        <f>[1]consoCURRENT!M1379</f>
        <v>2473737.4900000002</v>
      </c>
      <c r="K89" s="37">
        <f>[1]consoCURRENT!N1379</f>
        <v>3886231.8</v>
      </c>
      <c r="L89" s="37">
        <f>[1]consoCURRENT!O1379</f>
        <v>0</v>
      </c>
      <c r="M89" s="37">
        <f>[1]consoCURRENT!P1379</f>
        <v>7070905.46</v>
      </c>
      <c r="N89" s="37">
        <f>[1]consoCURRENT!Q1379</f>
        <v>0</v>
      </c>
      <c r="O89" s="37">
        <f>[1]consoCURRENT!R1379</f>
        <v>6261768.1600000001</v>
      </c>
      <c r="P89" s="37">
        <f>[1]consoCURRENT!S1379</f>
        <v>474010.52</v>
      </c>
      <c r="Q89" s="37">
        <f>[1]consoCURRENT!T1379</f>
        <v>709136.99</v>
      </c>
      <c r="R89" s="37">
        <f>[1]consoCURRENT!U1379</f>
        <v>1154463.49</v>
      </c>
      <c r="S89" s="37">
        <f>[1]consoCURRENT!V1379</f>
        <v>1077794.9100000001</v>
      </c>
      <c r="T89" s="37">
        <f>[1]consoCURRENT!W1379</f>
        <v>1739957.0600000003</v>
      </c>
      <c r="U89" s="37">
        <f>[1]consoCURRENT!X1379</f>
        <v>875759.45</v>
      </c>
      <c r="V89" s="37">
        <f>[1]consoCURRENT!Y1379</f>
        <v>1262451.53</v>
      </c>
      <c r="W89" s="37">
        <f>[1]consoCURRENT!Z1379</f>
        <v>1621647.71</v>
      </c>
      <c r="X89" s="37">
        <f>[1]consoCURRENT!AA1379</f>
        <v>0</v>
      </c>
      <c r="Y89" s="37">
        <f>[1]consoCURRENT!AB1379</f>
        <v>0</v>
      </c>
      <c r="Z89" s="37">
        <f t="shared" ref="Z89:Z91" si="51">SUM(M89:Y89)</f>
        <v>22247895.280000001</v>
      </c>
      <c r="AA89" s="37">
        <f t="shared" ref="AA89:AA91" si="52">B89-Z89</f>
        <v>71240104.719999999</v>
      </c>
      <c r="AB89" s="42">
        <f t="shared" ref="AB89:AB94" si="53">Z89/B89</f>
        <v>0.23797594643162759</v>
      </c>
      <c r="AC89" s="38"/>
    </row>
    <row r="90" spans="1:29" s="39" customFormat="1" ht="18" customHeight="1" x14ac:dyDescent="0.25">
      <c r="A90" s="41" t="s">
        <v>38</v>
      </c>
      <c r="B90" s="37">
        <f>[1]consoCURRENT!E1385</f>
        <v>0</v>
      </c>
      <c r="C90" s="37">
        <f>[1]consoCURRENT!F1385</f>
        <v>0</v>
      </c>
      <c r="D90" s="37">
        <f>[1]consoCURRENT!G1385</f>
        <v>0</v>
      </c>
      <c r="E90" s="37">
        <f>[1]consoCURRENT!H1385</f>
        <v>0</v>
      </c>
      <c r="F90" s="37">
        <f>[1]consoCURRENT!I1385</f>
        <v>0</v>
      </c>
      <c r="G90" s="37">
        <f>[1]consoCURRENT!J1385</f>
        <v>0</v>
      </c>
      <c r="H90" s="37">
        <f>[1]consoCURRENT!K1385</f>
        <v>0</v>
      </c>
      <c r="I90" s="37">
        <f>[1]consoCURRENT!L1385</f>
        <v>0</v>
      </c>
      <c r="J90" s="37">
        <f>[1]consoCURRENT!M1385</f>
        <v>0</v>
      </c>
      <c r="K90" s="37">
        <f>[1]consoCURRENT!N1385</f>
        <v>0</v>
      </c>
      <c r="L90" s="37">
        <f>[1]consoCURRENT!O1385</f>
        <v>0</v>
      </c>
      <c r="M90" s="37">
        <f>[1]consoCURRENT!P1385</f>
        <v>0</v>
      </c>
      <c r="N90" s="37">
        <f>[1]consoCURRENT!Q1385</f>
        <v>0</v>
      </c>
      <c r="O90" s="37">
        <f>[1]consoCURRENT!R1385</f>
        <v>0</v>
      </c>
      <c r="P90" s="37">
        <f>[1]consoCURRENT!S1385</f>
        <v>0</v>
      </c>
      <c r="Q90" s="37">
        <f>[1]consoCURRENT!T1385</f>
        <v>0</v>
      </c>
      <c r="R90" s="37">
        <f>[1]consoCURRENT!U1385</f>
        <v>0</v>
      </c>
      <c r="S90" s="37">
        <f>[1]consoCURRENT!V1385</f>
        <v>0</v>
      </c>
      <c r="T90" s="37">
        <f>[1]consoCURRENT!W1385</f>
        <v>0</v>
      </c>
      <c r="U90" s="37">
        <f>[1]consoCURRENT!X1385</f>
        <v>0</v>
      </c>
      <c r="V90" s="37">
        <f>[1]consoCURRENT!Y1385</f>
        <v>0</v>
      </c>
      <c r="W90" s="37">
        <f>[1]consoCURRENT!Z1385</f>
        <v>0</v>
      </c>
      <c r="X90" s="37">
        <f>[1]consoCURRENT!AA1385</f>
        <v>0</v>
      </c>
      <c r="Y90" s="37">
        <f>[1]consoCURRENT!AB1385</f>
        <v>0</v>
      </c>
      <c r="Z90" s="37">
        <f t="shared" si="51"/>
        <v>0</v>
      </c>
      <c r="AA90" s="37">
        <f t="shared" si="52"/>
        <v>0</v>
      </c>
      <c r="AB90" s="42"/>
      <c r="AC90" s="38"/>
    </row>
    <row r="91" spans="1:29" s="39" customFormat="1" ht="18" customHeight="1" x14ac:dyDescent="0.25">
      <c r="A91" s="41" t="s">
        <v>39</v>
      </c>
      <c r="B91" s="37">
        <f>[1]consoCURRENT!E1414</f>
        <v>0</v>
      </c>
      <c r="C91" s="37">
        <f>[1]consoCURRENT!F1414</f>
        <v>0</v>
      </c>
      <c r="D91" s="37">
        <f>[1]consoCURRENT!G1414</f>
        <v>0</v>
      </c>
      <c r="E91" s="37">
        <f>[1]consoCURRENT!H1414</f>
        <v>0</v>
      </c>
      <c r="F91" s="37">
        <f>[1]consoCURRENT!I1414</f>
        <v>0</v>
      </c>
      <c r="G91" s="37">
        <f>[1]consoCURRENT!J1414</f>
        <v>0</v>
      </c>
      <c r="H91" s="37">
        <f>[1]consoCURRENT!K1414</f>
        <v>0</v>
      </c>
      <c r="I91" s="37">
        <f>[1]consoCURRENT!L1414</f>
        <v>0</v>
      </c>
      <c r="J91" s="37">
        <f>[1]consoCURRENT!M1414</f>
        <v>0</v>
      </c>
      <c r="K91" s="37">
        <f>[1]consoCURRENT!N1414</f>
        <v>0</v>
      </c>
      <c r="L91" s="37">
        <f>[1]consoCURRENT!O1414</f>
        <v>0</v>
      </c>
      <c r="M91" s="37">
        <f>[1]consoCURRENT!P1414</f>
        <v>0</v>
      </c>
      <c r="N91" s="37">
        <f>[1]consoCURRENT!Q1414</f>
        <v>0</v>
      </c>
      <c r="O91" s="37">
        <f>[1]consoCURRENT!R1414</f>
        <v>0</v>
      </c>
      <c r="P91" s="37">
        <f>[1]consoCURRENT!S1414</f>
        <v>0</v>
      </c>
      <c r="Q91" s="37">
        <f>[1]consoCURRENT!T1414</f>
        <v>0</v>
      </c>
      <c r="R91" s="37">
        <f>[1]consoCURRENT!U1414</f>
        <v>0</v>
      </c>
      <c r="S91" s="37">
        <f>[1]consoCURRENT!V1414</f>
        <v>0</v>
      </c>
      <c r="T91" s="37">
        <f>[1]consoCURRENT!W1414</f>
        <v>0</v>
      </c>
      <c r="U91" s="37">
        <f>[1]consoCURRENT!X1414</f>
        <v>0</v>
      </c>
      <c r="V91" s="37">
        <f>[1]consoCURRENT!Y1414</f>
        <v>0</v>
      </c>
      <c r="W91" s="37">
        <f>[1]consoCURRENT!Z1414</f>
        <v>0</v>
      </c>
      <c r="X91" s="37">
        <f>[1]consoCURRENT!AA1414</f>
        <v>0</v>
      </c>
      <c r="Y91" s="37">
        <f>[1]consoCURRENT!AB1414</f>
        <v>0</v>
      </c>
      <c r="Z91" s="37">
        <f t="shared" si="51"/>
        <v>0</v>
      </c>
      <c r="AA91" s="37">
        <f t="shared" si="52"/>
        <v>0</v>
      </c>
      <c r="AB91" s="42"/>
      <c r="AC91" s="38"/>
    </row>
    <row r="92" spans="1:29" s="39" customFormat="1" ht="18" customHeight="1" x14ac:dyDescent="0.25">
      <c r="A92" s="43" t="s">
        <v>40</v>
      </c>
      <c r="B92" s="44">
        <f>SUM(B88:B91)</f>
        <v>109919000</v>
      </c>
      <c r="C92" s="44">
        <f t="shared" ref="C92:AA92" si="54">SUM(C88:C91)</f>
        <v>95224437</v>
      </c>
      <c r="D92" s="44">
        <f t="shared" si="54"/>
        <v>-14694563</v>
      </c>
      <c r="E92" s="44">
        <f t="shared" si="54"/>
        <v>12178779.349999998</v>
      </c>
      <c r="F92" s="44">
        <f t="shared" si="54"/>
        <v>9264287.6799999997</v>
      </c>
      <c r="G92" s="44">
        <f t="shared" si="54"/>
        <v>10246301.300000001</v>
      </c>
      <c r="H92" s="44">
        <f t="shared" si="54"/>
        <v>2869886.0300000003</v>
      </c>
      <c r="I92" s="44">
        <f t="shared" si="54"/>
        <v>710936.16999999993</v>
      </c>
      <c r="J92" s="44">
        <f t="shared" si="54"/>
        <v>2473737.4900000002</v>
      </c>
      <c r="K92" s="44">
        <f t="shared" si="54"/>
        <v>3886231.8</v>
      </c>
      <c r="L92" s="44">
        <f t="shared" si="54"/>
        <v>0</v>
      </c>
      <c r="M92" s="44">
        <f t="shared" si="54"/>
        <v>7070905.46</v>
      </c>
      <c r="N92" s="44">
        <f t="shared" si="54"/>
        <v>2316719.5</v>
      </c>
      <c r="O92" s="44">
        <f t="shared" si="54"/>
        <v>7583109.1600000001</v>
      </c>
      <c r="P92" s="44">
        <f t="shared" si="54"/>
        <v>1568014.52</v>
      </c>
      <c r="Q92" s="44">
        <f t="shared" si="54"/>
        <v>2386105.4900000002</v>
      </c>
      <c r="R92" s="44">
        <f t="shared" si="54"/>
        <v>2220967.4900000002</v>
      </c>
      <c r="S92" s="44">
        <f t="shared" si="54"/>
        <v>2183477.21</v>
      </c>
      <c r="T92" s="44">
        <f t="shared" si="54"/>
        <v>2923283.12</v>
      </c>
      <c r="U92" s="44">
        <f t="shared" si="54"/>
        <v>1964134.16</v>
      </c>
      <c r="V92" s="44">
        <f t="shared" si="54"/>
        <v>1472652.22</v>
      </c>
      <c r="W92" s="44">
        <f t="shared" si="54"/>
        <v>2869886.0300000003</v>
      </c>
      <c r="X92" s="44">
        <f t="shared" si="54"/>
        <v>0</v>
      </c>
      <c r="Y92" s="44">
        <f t="shared" si="54"/>
        <v>0</v>
      </c>
      <c r="Z92" s="44">
        <f t="shared" si="54"/>
        <v>34559254.359999999</v>
      </c>
      <c r="AA92" s="44">
        <f t="shared" si="54"/>
        <v>75359745.640000001</v>
      </c>
      <c r="AB92" s="45">
        <f t="shared" si="53"/>
        <v>0.31440655719211419</v>
      </c>
      <c r="AC92" s="38"/>
    </row>
    <row r="93" spans="1:29" s="39" customFormat="1" ht="18" customHeight="1" x14ac:dyDescent="0.25">
      <c r="A93" s="46" t="s">
        <v>41</v>
      </c>
      <c r="B93" s="37">
        <f>[1]consoCURRENT!E1418</f>
        <v>1520000</v>
      </c>
      <c r="C93" s="37">
        <f>[1]consoCURRENT!F1418</f>
        <v>1520000</v>
      </c>
      <c r="D93" s="37">
        <f>[1]consoCURRENT!G1418</f>
        <v>0</v>
      </c>
      <c r="E93" s="37">
        <f>[1]consoCURRENT!H1418</f>
        <v>368617.32</v>
      </c>
      <c r="F93" s="37">
        <f>[1]consoCURRENT!I1418</f>
        <v>345947.03</v>
      </c>
      <c r="G93" s="37">
        <f>[1]consoCURRENT!J1418</f>
        <v>355408.33999999997</v>
      </c>
      <c r="H93" s="37">
        <f>[1]consoCURRENT!K1418</f>
        <v>0</v>
      </c>
      <c r="I93" s="37">
        <f>[1]consoCURRENT!L1418</f>
        <v>0</v>
      </c>
      <c r="J93" s="37">
        <f>[1]consoCURRENT!M1418</f>
        <v>0</v>
      </c>
      <c r="K93" s="37">
        <f>[1]consoCURRENT!N1418</f>
        <v>0</v>
      </c>
      <c r="L93" s="37">
        <f>[1]consoCURRENT!O1418</f>
        <v>0</v>
      </c>
      <c r="M93" s="37">
        <f>[1]consoCURRENT!P1418</f>
        <v>0</v>
      </c>
      <c r="N93" s="37">
        <f>[1]consoCURRENT!Q1418</f>
        <v>0</v>
      </c>
      <c r="O93" s="37">
        <f>[1]consoCURRENT!R1418</f>
        <v>125334.6</v>
      </c>
      <c r="P93" s="37">
        <f>[1]consoCURRENT!S1418</f>
        <v>243282.72</v>
      </c>
      <c r="Q93" s="37">
        <f>[1]consoCURRENT!T1418</f>
        <v>114060.48</v>
      </c>
      <c r="R93" s="37">
        <f>[1]consoCURRENT!U1418</f>
        <v>114060.48</v>
      </c>
      <c r="S93" s="37">
        <f>[1]consoCURRENT!V1418</f>
        <v>117826.07</v>
      </c>
      <c r="T93" s="37">
        <f>[1]consoCURRENT!W1418</f>
        <v>119324.4</v>
      </c>
      <c r="U93" s="37">
        <f>[1]consoCURRENT!X1418</f>
        <v>0</v>
      </c>
      <c r="V93" s="37">
        <f>[1]consoCURRENT!Y1418</f>
        <v>236083.93999999994</v>
      </c>
      <c r="W93" s="37">
        <f>[1]consoCURRENT!Z1418</f>
        <v>0</v>
      </c>
      <c r="X93" s="37">
        <f>[1]consoCURRENT!AA1418</f>
        <v>0</v>
      </c>
      <c r="Y93" s="37">
        <f>[1]consoCURRENT!AB1418</f>
        <v>0</v>
      </c>
      <c r="Z93" s="37">
        <f t="shared" ref="Z93" si="55">SUM(M93:Y93)</f>
        <v>1069972.69</v>
      </c>
      <c r="AA93" s="37">
        <f t="shared" ref="AA93" si="56">B93-Z93</f>
        <v>450027.31000000006</v>
      </c>
      <c r="AB93" s="42">
        <f t="shared" si="53"/>
        <v>0.7039294013157894</v>
      </c>
      <c r="AC93" s="38"/>
    </row>
    <row r="94" spans="1:29" s="39" customFormat="1" ht="18" customHeight="1" x14ac:dyDescent="0.25">
      <c r="A94" s="43" t="s">
        <v>42</v>
      </c>
      <c r="B94" s="44">
        <f>B93+B92</f>
        <v>111439000</v>
      </c>
      <c r="C94" s="44">
        <f t="shared" ref="C94:AA94" si="57">C93+C92</f>
        <v>96744437</v>
      </c>
      <c r="D94" s="44">
        <f t="shared" si="57"/>
        <v>-14694563</v>
      </c>
      <c r="E94" s="44">
        <f t="shared" si="57"/>
        <v>12547396.669999998</v>
      </c>
      <c r="F94" s="44">
        <f t="shared" si="57"/>
        <v>9610234.709999999</v>
      </c>
      <c r="G94" s="44">
        <f t="shared" si="57"/>
        <v>10601709.640000001</v>
      </c>
      <c r="H94" s="44">
        <f t="shared" si="57"/>
        <v>2869886.0300000003</v>
      </c>
      <c r="I94" s="44">
        <f t="shared" si="57"/>
        <v>710936.16999999993</v>
      </c>
      <c r="J94" s="44">
        <f t="shared" si="57"/>
        <v>2473737.4900000002</v>
      </c>
      <c r="K94" s="44">
        <f t="shared" si="57"/>
        <v>3886231.8</v>
      </c>
      <c r="L94" s="44">
        <f t="shared" si="57"/>
        <v>0</v>
      </c>
      <c r="M94" s="44">
        <f t="shared" si="57"/>
        <v>7070905.46</v>
      </c>
      <c r="N94" s="44">
        <f t="shared" si="57"/>
        <v>2316719.5</v>
      </c>
      <c r="O94" s="44">
        <f t="shared" si="57"/>
        <v>7708443.7599999998</v>
      </c>
      <c r="P94" s="44">
        <f t="shared" si="57"/>
        <v>1811297.24</v>
      </c>
      <c r="Q94" s="44">
        <f t="shared" si="57"/>
        <v>2500165.9700000002</v>
      </c>
      <c r="R94" s="44">
        <f t="shared" si="57"/>
        <v>2335027.9700000002</v>
      </c>
      <c r="S94" s="44">
        <f t="shared" si="57"/>
        <v>2301303.2799999998</v>
      </c>
      <c r="T94" s="44">
        <f t="shared" si="57"/>
        <v>3042607.52</v>
      </c>
      <c r="U94" s="44">
        <f t="shared" si="57"/>
        <v>1964134.16</v>
      </c>
      <c r="V94" s="44">
        <f t="shared" si="57"/>
        <v>1708736.16</v>
      </c>
      <c r="W94" s="44">
        <f t="shared" si="57"/>
        <v>2869886.0300000003</v>
      </c>
      <c r="X94" s="44">
        <f t="shared" si="57"/>
        <v>0</v>
      </c>
      <c r="Y94" s="44">
        <f t="shared" si="57"/>
        <v>0</v>
      </c>
      <c r="Z94" s="44">
        <f t="shared" si="57"/>
        <v>35629227.049999997</v>
      </c>
      <c r="AA94" s="44">
        <f t="shared" si="57"/>
        <v>75809772.950000003</v>
      </c>
      <c r="AB94" s="45">
        <f t="shared" si="53"/>
        <v>0.31971955105483713</v>
      </c>
      <c r="AC94" s="47"/>
    </row>
    <row r="95" spans="1:29" s="39" customFormat="1" ht="15" customHeight="1" x14ac:dyDescent="0.25">
      <c r="A95" s="36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8"/>
    </row>
    <row r="96" spans="1:29" s="39" customFormat="1" ht="15" customHeight="1" x14ac:dyDescent="0.25">
      <c r="A96" s="36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8"/>
    </row>
    <row r="97" spans="1:29" s="39" customFormat="1" ht="15" customHeight="1" x14ac:dyDescent="0.3">
      <c r="A97" s="40" t="s">
        <v>52</v>
      </c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8"/>
    </row>
    <row r="98" spans="1:29" s="39" customFormat="1" ht="18" customHeight="1" x14ac:dyDescent="0.25">
      <c r="A98" s="41" t="s">
        <v>36</v>
      </c>
      <c r="B98" s="37">
        <f>B108+B278+B288+B298+B308+B318+B328+B508+B688+B868</f>
        <v>2556047806</v>
      </c>
      <c r="C98" s="37">
        <f t="shared" ref="C98:Y103" si="58">C108+C278+C288+C298+C308+C318+C328+C508+C688+C868</f>
        <v>402357177.54000008</v>
      </c>
      <c r="D98" s="37">
        <f t="shared" si="58"/>
        <v>-1668928901.4599998</v>
      </c>
      <c r="E98" s="37">
        <f t="shared" si="58"/>
        <v>66286540.960000001</v>
      </c>
      <c r="F98" s="37">
        <f t="shared" si="58"/>
        <v>115813316.73999999</v>
      </c>
      <c r="G98" s="37">
        <f t="shared" si="58"/>
        <v>1157343869.0800002</v>
      </c>
      <c r="H98" s="37">
        <f t="shared" si="58"/>
        <v>57390060.20000001</v>
      </c>
      <c r="I98" s="37">
        <f t="shared" si="58"/>
        <v>0</v>
      </c>
      <c r="J98" s="37">
        <f t="shared" si="58"/>
        <v>37340353.43</v>
      </c>
      <c r="K98" s="37">
        <f t="shared" si="58"/>
        <v>1004883801.0400001</v>
      </c>
      <c r="L98" s="37">
        <f t="shared" si="58"/>
        <v>0</v>
      </c>
      <c r="M98" s="37">
        <f t="shared" si="58"/>
        <v>1042224154.4699999</v>
      </c>
      <c r="N98" s="37">
        <f t="shared" si="58"/>
        <v>9885966.3900000006</v>
      </c>
      <c r="O98" s="37">
        <f t="shared" si="58"/>
        <v>34357582.640000001</v>
      </c>
      <c r="P98" s="37">
        <f t="shared" si="58"/>
        <v>22042991.930000003</v>
      </c>
      <c r="Q98" s="37">
        <f t="shared" si="58"/>
        <v>26101675.32</v>
      </c>
      <c r="R98" s="37">
        <f t="shared" si="58"/>
        <v>23752984.939999994</v>
      </c>
      <c r="S98" s="37">
        <f t="shared" si="58"/>
        <v>28618303.050000004</v>
      </c>
      <c r="T98" s="37">
        <f t="shared" si="58"/>
        <v>35385493.730000004</v>
      </c>
      <c r="U98" s="37">
        <f t="shared" si="58"/>
        <v>65325705.600000001</v>
      </c>
      <c r="V98" s="37">
        <f t="shared" si="58"/>
        <v>51748868.710000008</v>
      </c>
      <c r="W98" s="37">
        <f t="shared" si="58"/>
        <v>57390060.20000001</v>
      </c>
      <c r="X98" s="37">
        <f t="shared" si="58"/>
        <v>0</v>
      </c>
      <c r="Y98" s="37">
        <f t="shared" si="58"/>
        <v>0</v>
      </c>
      <c r="Z98" s="37">
        <f>SUM(M98:Y98)</f>
        <v>1396833786.98</v>
      </c>
      <c r="AA98" s="37">
        <f>B98-Z98</f>
        <v>1159214019.02</v>
      </c>
      <c r="AB98" s="42">
        <f>Z98/B98</f>
        <v>0.54648187084025146</v>
      </c>
      <c r="AC98" s="38"/>
    </row>
    <row r="99" spans="1:29" s="39" customFormat="1" ht="18" customHeight="1" x14ac:dyDescent="0.25">
      <c r="A99" s="41" t="s">
        <v>37</v>
      </c>
      <c r="B99" s="37">
        <f t="shared" ref="B99:Q103" si="59">B109+B279+B289+B299+B309+B319+B329+B509+B689+B869</f>
        <v>76275920004</v>
      </c>
      <c r="C99" s="37">
        <f t="shared" si="59"/>
        <v>59541112190.150002</v>
      </c>
      <c r="D99" s="37">
        <f t="shared" si="59"/>
        <v>-9205894813.8500004</v>
      </c>
      <c r="E99" s="37">
        <f t="shared" si="59"/>
        <v>10068567171.710001</v>
      </c>
      <c r="F99" s="37">
        <f t="shared" si="59"/>
        <v>11681834497.360001</v>
      </c>
      <c r="G99" s="37">
        <f t="shared" si="59"/>
        <v>18667580633.919998</v>
      </c>
      <c r="H99" s="37">
        <f t="shared" si="59"/>
        <v>406854058.60000002</v>
      </c>
      <c r="I99" s="37">
        <f t="shared" si="59"/>
        <v>1152458400.72</v>
      </c>
      <c r="J99" s="37">
        <f t="shared" si="59"/>
        <v>1732136800.7000003</v>
      </c>
      <c r="K99" s="37">
        <f t="shared" si="59"/>
        <v>2608457192</v>
      </c>
      <c r="L99" s="37">
        <f t="shared" si="59"/>
        <v>0</v>
      </c>
      <c r="M99" s="37">
        <f t="shared" si="59"/>
        <v>5493052393.4200001</v>
      </c>
      <c r="N99" s="37">
        <f t="shared" si="59"/>
        <v>43065628.009999998</v>
      </c>
      <c r="O99" s="37">
        <f t="shared" si="59"/>
        <v>274998095.31</v>
      </c>
      <c r="P99" s="37">
        <f t="shared" si="59"/>
        <v>8598045047.6700001</v>
      </c>
      <c r="Q99" s="37">
        <f t="shared" si="59"/>
        <v>706381798.30000007</v>
      </c>
      <c r="R99" s="37">
        <f t="shared" si="58"/>
        <v>1030309480.1499999</v>
      </c>
      <c r="S99" s="37">
        <f t="shared" si="58"/>
        <v>8213006418.2099991</v>
      </c>
      <c r="T99" s="37">
        <f t="shared" si="58"/>
        <v>6228840367.7299995</v>
      </c>
      <c r="U99" s="37">
        <f t="shared" si="58"/>
        <v>441729448.51999998</v>
      </c>
      <c r="V99" s="37">
        <f t="shared" si="58"/>
        <v>9388553625.6700001</v>
      </c>
      <c r="W99" s="37">
        <f t="shared" si="58"/>
        <v>406854058.60000002</v>
      </c>
      <c r="X99" s="37">
        <f t="shared" si="58"/>
        <v>0</v>
      </c>
      <c r="Y99" s="37">
        <f t="shared" si="58"/>
        <v>0</v>
      </c>
      <c r="Z99" s="37">
        <f t="shared" ref="Z99:Z101" si="60">SUM(M99:Y99)</f>
        <v>40824836361.589996</v>
      </c>
      <c r="AA99" s="37">
        <f t="shared" ref="AA99:AA101" si="61">B99-Z99</f>
        <v>35451083642.410004</v>
      </c>
      <c r="AB99" s="42">
        <f t="shared" ref="AB99:AB104" si="62">Z99/B99</f>
        <v>0.53522574830233571</v>
      </c>
      <c r="AC99" s="38"/>
    </row>
    <row r="100" spans="1:29" s="39" customFormat="1" ht="18" customHeight="1" x14ac:dyDescent="0.25">
      <c r="A100" s="41" t="s">
        <v>38</v>
      </c>
      <c r="B100" s="37">
        <f t="shared" si="59"/>
        <v>550000000</v>
      </c>
      <c r="C100" s="37">
        <f t="shared" si="58"/>
        <v>472978317.89999998</v>
      </c>
      <c r="D100" s="37">
        <f t="shared" si="58"/>
        <v>-77021682.099999994</v>
      </c>
      <c r="E100" s="37">
        <f t="shared" si="58"/>
        <v>0</v>
      </c>
      <c r="F100" s="37">
        <f t="shared" si="58"/>
        <v>27288655.149999999</v>
      </c>
      <c r="G100" s="37">
        <f t="shared" si="58"/>
        <v>105914625.10000001</v>
      </c>
      <c r="H100" s="37">
        <f t="shared" si="58"/>
        <v>25832818.5</v>
      </c>
      <c r="I100" s="37">
        <f t="shared" si="58"/>
        <v>0</v>
      </c>
      <c r="J100" s="37">
        <f t="shared" si="58"/>
        <v>26494654.149999999</v>
      </c>
      <c r="K100" s="37">
        <f t="shared" si="58"/>
        <v>39108085.600000001</v>
      </c>
      <c r="L100" s="37">
        <f t="shared" si="58"/>
        <v>0</v>
      </c>
      <c r="M100" s="37">
        <f t="shared" si="58"/>
        <v>65602739.75</v>
      </c>
      <c r="N100" s="37">
        <f t="shared" si="58"/>
        <v>0</v>
      </c>
      <c r="O100" s="37">
        <f t="shared" si="58"/>
        <v>0</v>
      </c>
      <c r="P100" s="37">
        <f t="shared" si="58"/>
        <v>0</v>
      </c>
      <c r="Q100" s="37">
        <f t="shared" si="58"/>
        <v>242160</v>
      </c>
      <c r="R100" s="37">
        <f t="shared" si="58"/>
        <v>55916</v>
      </c>
      <c r="S100" s="37">
        <f t="shared" si="58"/>
        <v>495925</v>
      </c>
      <c r="T100" s="37">
        <f t="shared" si="58"/>
        <v>20491292.649999999</v>
      </c>
      <c r="U100" s="37">
        <f t="shared" si="58"/>
        <v>39829882.200000003</v>
      </c>
      <c r="V100" s="37">
        <f t="shared" si="58"/>
        <v>6485364.6500000004</v>
      </c>
      <c r="W100" s="37">
        <f t="shared" si="58"/>
        <v>25832818.5</v>
      </c>
      <c r="X100" s="37">
        <f t="shared" si="58"/>
        <v>0</v>
      </c>
      <c r="Y100" s="37">
        <f t="shared" si="58"/>
        <v>0</v>
      </c>
      <c r="Z100" s="37">
        <f t="shared" si="60"/>
        <v>159036098.75</v>
      </c>
      <c r="AA100" s="37">
        <f t="shared" si="61"/>
        <v>390963901.25</v>
      </c>
      <c r="AB100" s="42">
        <f t="shared" si="62"/>
        <v>0.28915654318181816</v>
      </c>
      <c r="AC100" s="38"/>
    </row>
    <row r="101" spans="1:29" s="39" customFormat="1" ht="18" customHeight="1" x14ac:dyDescent="0.25">
      <c r="A101" s="41" t="s">
        <v>39</v>
      </c>
      <c r="B101" s="37">
        <f t="shared" si="59"/>
        <v>101074871</v>
      </c>
      <c r="C101" s="37">
        <f t="shared" si="58"/>
        <v>73179871</v>
      </c>
      <c r="D101" s="37">
        <f t="shared" si="58"/>
        <v>-19000000</v>
      </c>
      <c r="E101" s="37">
        <f t="shared" si="58"/>
        <v>0</v>
      </c>
      <c r="F101" s="37">
        <f t="shared" si="58"/>
        <v>1103201.3</v>
      </c>
      <c r="G101" s="37">
        <f t="shared" si="58"/>
        <v>11859789.199999999</v>
      </c>
      <c r="H101" s="37">
        <f t="shared" si="58"/>
        <v>985043.62</v>
      </c>
      <c r="I101" s="37">
        <f t="shared" si="58"/>
        <v>0</v>
      </c>
      <c r="J101" s="37">
        <f t="shared" si="58"/>
        <v>328665.3</v>
      </c>
      <c r="K101" s="37">
        <f t="shared" si="58"/>
        <v>7605369.7000000002</v>
      </c>
      <c r="L101" s="37">
        <f t="shared" si="58"/>
        <v>0</v>
      </c>
      <c r="M101" s="37">
        <f t="shared" si="58"/>
        <v>7934035</v>
      </c>
      <c r="N101" s="37">
        <f t="shared" si="58"/>
        <v>0</v>
      </c>
      <c r="O101" s="37">
        <f t="shared" si="58"/>
        <v>0</v>
      </c>
      <c r="P101" s="37">
        <f t="shared" si="58"/>
        <v>0</v>
      </c>
      <c r="Q101" s="37">
        <f t="shared" si="58"/>
        <v>329970</v>
      </c>
      <c r="R101" s="37">
        <f t="shared" si="58"/>
        <v>0</v>
      </c>
      <c r="S101" s="37">
        <f t="shared" si="58"/>
        <v>444566</v>
      </c>
      <c r="T101" s="37">
        <f t="shared" si="58"/>
        <v>1834999.5</v>
      </c>
      <c r="U101" s="37">
        <f t="shared" si="58"/>
        <v>1691260.5</v>
      </c>
      <c r="V101" s="37">
        <f t="shared" si="58"/>
        <v>728159.5</v>
      </c>
      <c r="W101" s="37">
        <f t="shared" si="58"/>
        <v>985043.62</v>
      </c>
      <c r="X101" s="37">
        <f t="shared" si="58"/>
        <v>0</v>
      </c>
      <c r="Y101" s="37">
        <f t="shared" si="58"/>
        <v>0</v>
      </c>
      <c r="Z101" s="37">
        <f t="shared" si="60"/>
        <v>13948034.119999999</v>
      </c>
      <c r="AA101" s="37">
        <f t="shared" si="61"/>
        <v>87126836.879999995</v>
      </c>
      <c r="AB101" s="42">
        <f t="shared" si="62"/>
        <v>0.13799705091881839</v>
      </c>
      <c r="AC101" s="38"/>
    </row>
    <row r="102" spans="1:29" s="39" customFormat="1" ht="18" customHeight="1" x14ac:dyDescent="0.25">
      <c r="A102" s="43" t="s">
        <v>40</v>
      </c>
      <c r="B102" s="44">
        <f>SUM(B98:B101)</f>
        <v>79483042681</v>
      </c>
      <c r="C102" s="44">
        <f t="shared" ref="C102:AA102" si="63">SUM(C98:C101)</f>
        <v>60489627556.590004</v>
      </c>
      <c r="D102" s="44">
        <f t="shared" si="63"/>
        <v>-10970845397.41</v>
      </c>
      <c r="E102" s="44">
        <f t="shared" si="63"/>
        <v>10134853712.67</v>
      </c>
      <c r="F102" s="44">
        <f t="shared" si="63"/>
        <v>11826039670.549999</v>
      </c>
      <c r="G102" s="44">
        <f t="shared" si="63"/>
        <v>19942698917.299999</v>
      </c>
      <c r="H102" s="44">
        <f t="shared" si="63"/>
        <v>491061980.92000002</v>
      </c>
      <c r="I102" s="44">
        <f t="shared" si="63"/>
        <v>1152458400.72</v>
      </c>
      <c r="J102" s="44">
        <f t="shared" si="63"/>
        <v>1796300473.5800004</v>
      </c>
      <c r="K102" s="44">
        <f t="shared" si="63"/>
        <v>3660054448.3399997</v>
      </c>
      <c r="L102" s="44">
        <f t="shared" si="63"/>
        <v>0</v>
      </c>
      <c r="M102" s="44">
        <f t="shared" si="63"/>
        <v>6608813322.6400003</v>
      </c>
      <c r="N102" s="44">
        <f t="shared" si="63"/>
        <v>52951594.399999999</v>
      </c>
      <c r="O102" s="44">
        <f t="shared" si="63"/>
        <v>309355677.94999999</v>
      </c>
      <c r="P102" s="44">
        <f t="shared" si="63"/>
        <v>8620088039.6000004</v>
      </c>
      <c r="Q102" s="44">
        <f t="shared" si="63"/>
        <v>733055603.62000012</v>
      </c>
      <c r="R102" s="44">
        <f t="shared" si="63"/>
        <v>1054118381.0899998</v>
      </c>
      <c r="S102" s="44">
        <f t="shared" si="63"/>
        <v>8242565212.2599993</v>
      </c>
      <c r="T102" s="44">
        <f t="shared" si="63"/>
        <v>6286552153.6099987</v>
      </c>
      <c r="U102" s="44">
        <f t="shared" si="63"/>
        <v>548576296.82000005</v>
      </c>
      <c r="V102" s="44">
        <f t="shared" si="63"/>
        <v>9447516018.5299988</v>
      </c>
      <c r="W102" s="44">
        <f t="shared" si="63"/>
        <v>491061980.92000002</v>
      </c>
      <c r="X102" s="44">
        <f t="shared" si="63"/>
        <v>0</v>
      </c>
      <c r="Y102" s="44">
        <f t="shared" si="63"/>
        <v>0</v>
      </c>
      <c r="Z102" s="44">
        <f t="shared" si="63"/>
        <v>42394654281.440002</v>
      </c>
      <c r="AA102" s="44">
        <f t="shared" si="63"/>
        <v>37088388399.559998</v>
      </c>
      <c r="AB102" s="45">
        <f t="shared" si="62"/>
        <v>0.53337986130687243</v>
      </c>
      <c r="AC102" s="38"/>
    </row>
    <row r="103" spans="1:29" s="39" customFormat="1" ht="18" customHeight="1" x14ac:dyDescent="0.25">
      <c r="A103" s="46" t="s">
        <v>41</v>
      </c>
      <c r="B103" s="37">
        <f t="shared" si="59"/>
        <v>23619000</v>
      </c>
      <c r="C103" s="37">
        <f t="shared" si="58"/>
        <v>1936952</v>
      </c>
      <c r="D103" s="37">
        <f t="shared" si="58"/>
        <v>-15048</v>
      </c>
      <c r="E103" s="37">
        <f t="shared" si="58"/>
        <v>4149273.2299999995</v>
      </c>
      <c r="F103" s="37">
        <f t="shared" si="58"/>
        <v>4785488.47</v>
      </c>
      <c r="G103" s="37">
        <f t="shared" si="58"/>
        <v>6506055.79</v>
      </c>
      <c r="H103" s="37">
        <f t="shared" si="58"/>
        <v>2783314.0300000003</v>
      </c>
      <c r="I103" s="37">
        <f t="shared" si="58"/>
        <v>0</v>
      </c>
      <c r="J103" s="37">
        <f t="shared" si="58"/>
        <v>0</v>
      </c>
      <c r="K103" s="37">
        <f t="shared" si="58"/>
        <v>0</v>
      </c>
      <c r="L103" s="37">
        <f t="shared" si="58"/>
        <v>0</v>
      </c>
      <c r="M103" s="37">
        <f t="shared" si="58"/>
        <v>0</v>
      </c>
      <c r="N103" s="37">
        <f t="shared" si="58"/>
        <v>570275.19000000006</v>
      </c>
      <c r="O103" s="37">
        <f t="shared" si="58"/>
        <v>1671189.75</v>
      </c>
      <c r="P103" s="37">
        <f t="shared" si="58"/>
        <v>1907808.29</v>
      </c>
      <c r="Q103" s="37">
        <f t="shared" si="58"/>
        <v>1324497.1000000001</v>
      </c>
      <c r="R103" s="37">
        <f t="shared" si="58"/>
        <v>1953424.4899999998</v>
      </c>
      <c r="S103" s="37">
        <f t="shared" si="58"/>
        <v>1507566.88</v>
      </c>
      <c r="T103" s="37">
        <f t="shared" si="58"/>
        <v>1586927.6400000001</v>
      </c>
      <c r="U103" s="37">
        <f t="shared" si="58"/>
        <v>2784184.78</v>
      </c>
      <c r="V103" s="37">
        <f t="shared" si="58"/>
        <v>2134943.37</v>
      </c>
      <c r="W103" s="37">
        <f t="shared" si="58"/>
        <v>2783314.0300000003</v>
      </c>
      <c r="X103" s="37">
        <f t="shared" si="58"/>
        <v>0</v>
      </c>
      <c r="Y103" s="37">
        <f t="shared" si="58"/>
        <v>0</v>
      </c>
      <c r="Z103" s="37">
        <f t="shared" ref="Z103" si="64">SUM(M103:Y103)</f>
        <v>18224131.52</v>
      </c>
      <c r="AA103" s="37">
        <f t="shared" ref="AA103" si="65">B103-Z103</f>
        <v>5394868.4800000004</v>
      </c>
      <c r="AB103" s="42">
        <f t="shared" si="62"/>
        <v>0.77158776916888938</v>
      </c>
      <c r="AC103" s="38"/>
    </row>
    <row r="104" spans="1:29" s="39" customFormat="1" ht="18" customHeight="1" x14ac:dyDescent="0.25">
      <c r="A104" s="43" t="s">
        <v>42</v>
      </c>
      <c r="B104" s="44">
        <f>B103+B102</f>
        <v>79506661681</v>
      </c>
      <c r="C104" s="44">
        <f t="shared" ref="C104:AA104" si="66">C103+C102</f>
        <v>60491564508.590004</v>
      </c>
      <c r="D104" s="44">
        <f t="shared" si="66"/>
        <v>-10970860445.41</v>
      </c>
      <c r="E104" s="44">
        <f t="shared" si="66"/>
        <v>10139002985.9</v>
      </c>
      <c r="F104" s="44">
        <f t="shared" si="66"/>
        <v>11830825159.019999</v>
      </c>
      <c r="G104" s="44">
        <f t="shared" si="66"/>
        <v>19949204973.09</v>
      </c>
      <c r="H104" s="44">
        <f t="shared" si="66"/>
        <v>493845294.94999999</v>
      </c>
      <c r="I104" s="44">
        <f t="shared" si="66"/>
        <v>1152458400.72</v>
      </c>
      <c r="J104" s="44">
        <f t="shared" si="66"/>
        <v>1796300473.5800004</v>
      </c>
      <c r="K104" s="44">
        <f t="shared" si="66"/>
        <v>3660054448.3399997</v>
      </c>
      <c r="L104" s="44">
        <f t="shared" si="66"/>
        <v>0</v>
      </c>
      <c r="M104" s="44">
        <f t="shared" si="66"/>
        <v>6608813322.6400003</v>
      </c>
      <c r="N104" s="44">
        <f t="shared" si="66"/>
        <v>53521869.589999996</v>
      </c>
      <c r="O104" s="44">
        <f t="shared" si="66"/>
        <v>311026867.69999999</v>
      </c>
      <c r="P104" s="44">
        <f t="shared" si="66"/>
        <v>8621995847.8900013</v>
      </c>
      <c r="Q104" s="44">
        <f t="shared" si="66"/>
        <v>734380100.72000015</v>
      </c>
      <c r="R104" s="44">
        <f t="shared" si="66"/>
        <v>1056071805.5799998</v>
      </c>
      <c r="S104" s="44">
        <f t="shared" si="66"/>
        <v>8244072779.1399994</v>
      </c>
      <c r="T104" s="44">
        <f t="shared" si="66"/>
        <v>6288139081.249999</v>
      </c>
      <c r="U104" s="44">
        <f t="shared" si="66"/>
        <v>551360481.60000002</v>
      </c>
      <c r="V104" s="44">
        <f t="shared" si="66"/>
        <v>9449650961.8999996</v>
      </c>
      <c r="W104" s="44">
        <f t="shared" si="66"/>
        <v>493845294.94999999</v>
      </c>
      <c r="X104" s="44">
        <f t="shared" si="66"/>
        <v>0</v>
      </c>
      <c r="Y104" s="44">
        <f t="shared" si="66"/>
        <v>0</v>
      </c>
      <c r="Z104" s="44">
        <f t="shared" si="66"/>
        <v>42412878412.959999</v>
      </c>
      <c r="AA104" s="44">
        <f t="shared" si="66"/>
        <v>37093783268.040001</v>
      </c>
      <c r="AB104" s="45">
        <f t="shared" si="62"/>
        <v>0.53345062559827694</v>
      </c>
      <c r="AC104" s="47"/>
    </row>
    <row r="105" spans="1:29" s="39" customFormat="1" ht="15" customHeight="1" x14ac:dyDescent="0.25">
      <c r="A105" s="36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8"/>
    </row>
    <row r="106" spans="1:29" s="39" customFormat="1" ht="15" customHeight="1" x14ac:dyDescent="0.25">
      <c r="A106" s="36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8"/>
    </row>
    <row r="107" spans="1:29" s="39" customFormat="1" ht="15" customHeight="1" x14ac:dyDescent="0.3">
      <c r="A107" s="40" t="s">
        <v>53</v>
      </c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8"/>
    </row>
    <row r="108" spans="1:29" s="39" customFormat="1" ht="18" customHeight="1" x14ac:dyDescent="0.25">
      <c r="A108" s="41" t="s">
        <v>36</v>
      </c>
      <c r="B108" s="37">
        <f>B118+B128+B138+B148+B158+B168+B178+B188+B198+B208+B218+B228+B238+B248+B258+B268</f>
        <v>320972000</v>
      </c>
      <c r="C108" s="37">
        <f t="shared" ref="C108:D108" si="67">C118+C128+C138+C148+C158+C168+C178+C188+C198+C208+C218+C228+C238+C248+C258+C268</f>
        <v>0</v>
      </c>
      <c r="D108" s="37">
        <f t="shared" si="67"/>
        <v>0</v>
      </c>
      <c r="E108" s="37">
        <f>E118+E128+E138+E148+E158+E168+E178+E188+E198+E208+E218+E228+E238+E248+E258+E268</f>
        <v>55132086.270000003</v>
      </c>
      <c r="F108" s="37">
        <f t="shared" ref="F108:Y111" si="68">F118+F128+F138+F148+F158+F168+F178+F188+F198+F208+F218+F228+F238+F248+F258+F268</f>
        <v>62142707.659999996</v>
      </c>
      <c r="G108" s="37">
        <f t="shared" si="68"/>
        <v>73196114.949999988</v>
      </c>
      <c r="H108" s="37">
        <f t="shared" si="68"/>
        <v>29002414.790000003</v>
      </c>
      <c r="I108" s="37">
        <f t="shared" si="68"/>
        <v>0</v>
      </c>
      <c r="J108" s="37">
        <f t="shared" si="68"/>
        <v>0</v>
      </c>
      <c r="K108" s="37">
        <f t="shared" si="68"/>
        <v>0</v>
      </c>
      <c r="L108" s="37">
        <f t="shared" si="68"/>
        <v>0</v>
      </c>
      <c r="M108" s="37">
        <f t="shared" si="68"/>
        <v>0</v>
      </c>
      <c r="N108" s="37">
        <f t="shared" si="68"/>
        <v>9885966.3900000006</v>
      </c>
      <c r="O108" s="37">
        <f t="shared" si="68"/>
        <v>27059879.93</v>
      </c>
      <c r="P108" s="37">
        <f t="shared" si="68"/>
        <v>18186239.949999999</v>
      </c>
      <c r="Q108" s="37">
        <f t="shared" si="68"/>
        <v>21392388.399999999</v>
      </c>
      <c r="R108" s="37">
        <f t="shared" si="68"/>
        <v>20249652.949999996</v>
      </c>
      <c r="S108" s="37">
        <f t="shared" si="68"/>
        <v>20500666.310000002</v>
      </c>
      <c r="T108" s="37">
        <f t="shared" si="68"/>
        <v>16380028.769999998</v>
      </c>
      <c r="U108" s="37">
        <f t="shared" si="68"/>
        <v>30591803.02</v>
      </c>
      <c r="V108" s="37">
        <f t="shared" si="68"/>
        <v>26224283.160000004</v>
      </c>
      <c r="W108" s="37">
        <f t="shared" si="68"/>
        <v>29002414.790000003</v>
      </c>
      <c r="X108" s="37">
        <f t="shared" si="68"/>
        <v>0</v>
      </c>
      <c r="Y108" s="37">
        <f t="shared" si="68"/>
        <v>0</v>
      </c>
      <c r="Z108" s="37">
        <f>SUM(M108:Y108)</f>
        <v>219473323.66999996</v>
      </c>
      <c r="AA108" s="37">
        <f>B108-Z108</f>
        <v>101498676.33000004</v>
      </c>
      <c r="AB108" s="42">
        <f>Z108/B108</f>
        <v>0.6837771633351194</v>
      </c>
      <c r="AC108" s="38"/>
    </row>
    <row r="109" spans="1:29" s="39" customFormat="1" ht="18" customHeight="1" x14ac:dyDescent="0.25">
      <c r="A109" s="41" t="s">
        <v>37</v>
      </c>
      <c r="B109" s="37">
        <f t="shared" ref="B109:Q113" si="69">B119+B129+B139+B149+B159+B169+B179+B189+B199+B209+B219+B229+B239+B249+B259+B269</f>
        <v>736574000</v>
      </c>
      <c r="C109" s="37">
        <f t="shared" si="69"/>
        <v>0</v>
      </c>
      <c r="D109" s="37">
        <f t="shared" si="69"/>
        <v>0</v>
      </c>
      <c r="E109" s="37">
        <f t="shared" si="69"/>
        <v>215859851.74000001</v>
      </c>
      <c r="F109" s="37">
        <f t="shared" si="69"/>
        <v>161802305.29999998</v>
      </c>
      <c r="G109" s="37">
        <f t="shared" si="69"/>
        <v>126977397.52</v>
      </c>
      <c r="H109" s="37">
        <f t="shared" si="69"/>
        <v>40195379.310000002</v>
      </c>
      <c r="I109" s="37">
        <f t="shared" si="68"/>
        <v>0</v>
      </c>
      <c r="J109" s="37">
        <f t="shared" si="68"/>
        <v>0</v>
      </c>
      <c r="K109" s="37">
        <f t="shared" si="68"/>
        <v>0</v>
      </c>
      <c r="L109" s="37">
        <f t="shared" si="68"/>
        <v>0</v>
      </c>
      <c r="M109" s="37">
        <f t="shared" si="68"/>
        <v>0</v>
      </c>
      <c r="N109" s="37">
        <f t="shared" si="68"/>
        <v>31993336.509999998</v>
      </c>
      <c r="O109" s="37">
        <f t="shared" si="68"/>
        <v>61551671.589999996</v>
      </c>
      <c r="P109" s="37">
        <f t="shared" si="68"/>
        <v>122314843.64</v>
      </c>
      <c r="Q109" s="37">
        <f t="shared" si="68"/>
        <v>30861783.680000003</v>
      </c>
      <c r="R109" s="37">
        <f t="shared" si="68"/>
        <v>73455488.25</v>
      </c>
      <c r="S109" s="37">
        <f t="shared" si="68"/>
        <v>57485033.37000002</v>
      </c>
      <c r="T109" s="37">
        <f t="shared" si="68"/>
        <v>-25458522.419999994</v>
      </c>
      <c r="U109" s="37">
        <f t="shared" si="68"/>
        <v>110489542.71000002</v>
      </c>
      <c r="V109" s="37">
        <f t="shared" si="68"/>
        <v>41946377.229999997</v>
      </c>
      <c r="W109" s="37">
        <f t="shared" si="68"/>
        <v>40195379.310000002</v>
      </c>
      <c r="X109" s="37">
        <f t="shared" si="68"/>
        <v>0</v>
      </c>
      <c r="Y109" s="37">
        <f t="shared" si="68"/>
        <v>0</v>
      </c>
      <c r="Z109" s="37">
        <f t="shared" ref="Z109:Z111" si="70">SUM(M109:Y109)</f>
        <v>544834933.87000012</v>
      </c>
      <c r="AA109" s="37">
        <f t="shared" ref="AA109:AA111" si="71">B109-Z109</f>
        <v>191739066.12999988</v>
      </c>
      <c r="AB109" s="42">
        <f t="shared" ref="AB109:AB114" si="72">Z109/B109</f>
        <v>0.7396879795784268</v>
      </c>
      <c r="AC109" s="38"/>
    </row>
    <row r="110" spans="1:29" s="39" customFormat="1" ht="18" customHeight="1" x14ac:dyDescent="0.25">
      <c r="A110" s="41" t="s">
        <v>38</v>
      </c>
      <c r="B110" s="37">
        <f t="shared" si="69"/>
        <v>0</v>
      </c>
      <c r="C110" s="37">
        <f t="shared" si="69"/>
        <v>0</v>
      </c>
      <c r="D110" s="37">
        <f t="shared" si="69"/>
        <v>0</v>
      </c>
      <c r="E110" s="37">
        <f t="shared" si="69"/>
        <v>0</v>
      </c>
      <c r="F110" s="37">
        <f t="shared" si="69"/>
        <v>0</v>
      </c>
      <c r="G110" s="37">
        <f t="shared" si="69"/>
        <v>0</v>
      </c>
      <c r="H110" s="37">
        <f t="shared" si="69"/>
        <v>0</v>
      </c>
      <c r="I110" s="37">
        <f t="shared" si="68"/>
        <v>0</v>
      </c>
      <c r="J110" s="37">
        <f t="shared" si="68"/>
        <v>0</v>
      </c>
      <c r="K110" s="37">
        <f t="shared" si="68"/>
        <v>0</v>
      </c>
      <c r="L110" s="37">
        <f t="shared" si="68"/>
        <v>0</v>
      </c>
      <c r="M110" s="37">
        <f t="shared" si="68"/>
        <v>0</v>
      </c>
      <c r="N110" s="37">
        <f t="shared" si="68"/>
        <v>0</v>
      </c>
      <c r="O110" s="37">
        <f t="shared" si="68"/>
        <v>0</v>
      </c>
      <c r="P110" s="37">
        <f t="shared" si="68"/>
        <v>0</v>
      </c>
      <c r="Q110" s="37">
        <f t="shared" si="68"/>
        <v>0</v>
      </c>
      <c r="R110" s="37">
        <f t="shared" si="68"/>
        <v>0</v>
      </c>
      <c r="S110" s="37">
        <f t="shared" si="68"/>
        <v>0</v>
      </c>
      <c r="T110" s="37">
        <f t="shared" si="68"/>
        <v>0</v>
      </c>
      <c r="U110" s="37">
        <f t="shared" si="68"/>
        <v>0</v>
      </c>
      <c r="V110" s="37">
        <f t="shared" si="68"/>
        <v>0</v>
      </c>
      <c r="W110" s="37">
        <f t="shared" si="68"/>
        <v>0</v>
      </c>
      <c r="X110" s="37">
        <f t="shared" si="68"/>
        <v>0</v>
      </c>
      <c r="Y110" s="37">
        <f t="shared" si="68"/>
        <v>0</v>
      </c>
      <c r="Z110" s="37">
        <f t="shared" si="70"/>
        <v>0</v>
      </c>
      <c r="AA110" s="37">
        <f t="shared" si="71"/>
        <v>0</v>
      </c>
      <c r="AB110" s="42"/>
      <c r="AC110" s="38"/>
    </row>
    <row r="111" spans="1:29" s="39" customFormat="1" ht="18" customHeight="1" x14ac:dyDescent="0.25">
      <c r="A111" s="41" t="s">
        <v>39</v>
      </c>
      <c r="B111" s="37">
        <f t="shared" si="69"/>
        <v>8895000</v>
      </c>
      <c r="C111" s="37">
        <f t="shared" si="69"/>
        <v>0</v>
      </c>
      <c r="D111" s="37">
        <f t="shared" si="69"/>
        <v>0</v>
      </c>
      <c r="E111" s="37">
        <f t="shared" si="69"/>
        <v>0</v>
      </c>
      <c r="F111" s="37">
        <f t="shared" si="69"/>
        <v>0</v>
      </c>
      <c r="G111" s="37">
        <f t="shared" si="69"/>
        <v>747952</v>
      </c>
      <c r="H111" s="37">
        <f t="shared" si="69"/>
        <v>0</v>
      </c>
      <c r="I111" s="37">
        <f t="shared" si="68"/>
        <v>0</v>
      </c>
      <c r="J111" s="37">
        <f t="shared" si="68"/>
        <v>0</v>
      </c>
      <c r="K111" s="37">
        <f t="shared" si="68"/>
        <v>0</v>
      </c>
      <c r="L111" s="37">
        <f t="shared" si="68"/>
        <v>0</v>
      </c>
      <c r="M111" s="37">
        <f t="shared" si="68"/>
        <v>0</v>
      </c>
      <c r="N111" s="37">
        <f t="shared" si="68"/>
        <v>0</v>
      </c>
      <c r="O111" s="37">
        <f t="shared" si="68"/>
        <v>0</v>
      </c>
      <c r="P111" s="37">
        <f t="shared" si="68"/>
        <v>0</v>
      </c>
      <c r="Q111" s="37">
        <f t="shared" si="68"/>
        <v>0</v>
      </c>
      <c r="R111" s="37">
        <f t="shared" si="68"/>
        <v>0</v>
      </c>
      <c r="S111" s="37">
        <f t="shared" si="68"/>
        <v>0</v>
      </c>
      <c r="T111" s="37">
        <f t="shared" si="68"/>
        <v>0</v>
      </c>
      <c r="U111" s="37">
        <f t="shared" si="68"/>
        <v>487248</v>
      </c>
      <c r="V111" s="37">
        <f t="shared" si="68"/>
        <v>260704</v>
      </c>
      <c r="W111" s="37">
        <f t="shared" si="68"/>
        <v>0</v>
      </c>
      <c r="X111" s="37">
        <f t="shared" si="68"/>
        <v>0</v>
      </c>
      <c r="Y111" s="37">
        <f t="shared" si="68"/>
        <v>0</v>
      </c>
      <c r="Z111" s="37">
        <f t="shared" si="70"/>
        <v>747952</v>
      </c>
      <c r="AA111" s="37">
        <f t="shared" si="71"/>
        <v>8147048</v>
      </c>
      <c r="AB111" s="42"/>
      <c r="AC111" s="38"/>
    </row>
    <row r="112" spans="1:29" s="39" customFormat="1" ht="18" customHeight="1" x14ac:dyDescent="0.25">
      <c r="A112" s="43" t="s">
        <v>40</v>
      </c>
      <c r="B112" s="44">
        <f>SUM(B108:B111)</f>
        <v>1066441000</v>
      </c>
      <c r="C112" s="44">
        <f t="shared" ref="C112:D112" si="73">SUM(C108:C111)</f>
        <v>0</v>
      </c>
      <c r="D112" s="44">
        <f t="shared" si="73"/>
        <v>0</v>
      </c>
      <c r="E112" s="44">
        <f>SUM(E108:E111)</f>
        <v>270991938.00999999</v>
      </c>
      <c r="F112" s="44">
        <f t="shared" ref="F112:AA112" si="74">SUM(F108:F111)</f>
        <v>223945012.95999998</v>
      </c>
      <c r="G112" s="44">
        <f t="shared" si="74"/>
        <v>200921464.46999997</v>
      </c>
      <c r="H112" s="44">
        <f t="shared" si="74"/>
        <v>69197794.100000009</v>
      </c>
      <c r="I112" s="44">
        <f t="shared" si="74"/>
        <v>0</v>
      </c>
      <c r="J112" s="44">
        <f t="shared" si="74"/>
        <v>0</v>
      </c>
      <c r="K112" s="44">
        <f t="shared" si="74"/>
        <v>0</v>
      </c>
      <c r="L112" s="44">
        <f t="shared" si="74"/>
        <v>0</v>
      </c>
      <c r="M112" s="44">
        <f t="shared" si="74"/>
        <v>0</v>
      </c>
      <c r="N112" s="44">
        <f t="shared" si="74"/>
        <v>41879302.899999999</v>
      </c>
      <c r="O112" s="44">
        <f t="shared" si="74"/>
        <v>88611551.519999996</v>
      </c>
      <c r="P112" s="44">
        <f t="shared" si="74"/>
        <v>140501083.59</v>
      </c>
      <c r="Q112" s="44">
        <f t="shared" si="74"/>
        <v>52254172.079999998</v>
      </c>
      <c r="R112" s="44">
        <f t="shared" si="74"/>
        <v>93705141.199999988</v>
      </c>
      <c r="S112" s="44">
        <f t="shared" si="74"/>
        <v>77985699.680000022</v>
      </c>
      <c r="T112" s="44">
        <f t="shared" si="74"/>
        <v>-9078493.6499999966</v>
      </c>
      <c r="U112" s="44">
        <f t="shared" si="74"/>
        <v>141568593.73000002</v>
      </c>
      <c r="V112" s="44">
        <f t="shared" si="74"/>
        <v>68431364.390000001</v>
      </c>
      <c r="W112" s="44">
        <f t="shared" si="74"/>
        <v>69197794.100000009</v>
      </c>
      <c r="X112" s="44">
        <f t="shared" si="74"/>
        <v>0</v>
      </c>
      <c r="Y112" s="44">
        <f t="shared" si="74"/>
        <v>0</v>
      </c>
      <c r="Z112" s="44">
        <f t="shared" si="74"/>
        <v>765056209.54000008</v>
      </c>
      <c r="AA112" s="44">
        <f t="shared" si="74"/>
        <v>301384790.45999992</v>
      </c>
      <c r="AB112" s="45">
        <f t="shared" si="72"/>
        <v>0.71739196968233598</v>
      </c>
      <c r="AC112" s="38"/>
    </row>
    <row r="113" spans="1:29" s="39" customFormat="1" ht="18" customHeight="1" x14ac:dyDescent="0.25">
      <c r="A113" s="46" t="s">
        <v>41</v>
      </c>
      <c r="B113" s="37">
        <f t="shared" si="69"/>
        <v>21667000</v>
      </c>
      <c r="C113" s="37">
        <f t="shared" si="69"/>
        <v>0</v>
      </c>
      <c r="D113" s="37">
        <f t="shared" si="69"/>
        <v>0</v>
      </c>
      <c r="E113" s="37">
        <f t="shared" si="69"/>
        <v>3626859.8199999994</v>
      </c>
      <c r="F113" s="37">
        <f t="shared" si="69"/>
        <v>4176819.55</v>
      </c>
      <c r="G113" s="37">
        <f t="shared" si="69"/>
        <v>5908593.9100000001</v>
      </c>
      <c r="H113" s="37">
        <f t="shared" si="69"/>
        <v>2783314.0300000003</v>
      </c>
      <c r="I113" s="37">
        <f t="shared" si="69"/>
        <v>0</v>
      </c>
      <c r="J113" s="37">
        <f t="shared" si="69"/>
        <v>0</v>
      </c>
      <c r="K113" s="37">
        <f t="shared" si="69"/>
        <v>0</v>
      </c>
      <c r="L113" s="37">
        <f t="shared" si="69"/>
        <v>0</v>
      </c>
      <c r="M113" s="37">
        <f t="shared" si="69"/>
        <v>0</v>
      </c>
      <c r="N113" s="37">
        <f t="shared" si="69"/>
        <v>570275.19000000006</v>
      </c>
      <c r="O113" s="37">
        <f t="shared" si="69"/>
        <v>1330621.46</v>
      </c>
      <c r="P113" s="37">
        <f t="shared" si="69"/>
        <v>1725963.17</v>
      </c>
      <c r="Q113" s="37">
        <f t="shared" si="69"/>
        <v>1127093.98</v>
      </c>
      <c r="R113" s="37">
        <f t="shared" ref="R113:AA113" si="75">R123+R133+R143+R153+R163+R173+R183+R193+R203+R213+R223+R233+R243+R253+R263+R273</f>
        <v>1750307.3299999998</v>
      </c>
      <c r="S113" s="37">
        <f t="shared" si="75"/>
        <v>1299418.2399999998</v>
      </c>
      <c r="T113" s="37">
        <f t="shared" si="75"/>
        <v>1383953.5200000003</v>
      </c>
      <c r="U113" s="37">
        <f t="shared" si="75"/>
        <v>2586300.6999999997</v>
      </c>
      <c r="V113" s="37">
        <f t="shared" si="75"/>
        <v>1938339.6900000002</v>
      </c>
      <c r="W113" s="37">
        <f t="shared" si="75"/>
        <v>2783314.0300000003</v>
      </c>
      <c r="X113" s="37">
        <f t="shared" si="75"/>
        <v>0</v>
      </c>
      <c r="Y113" s="37">
        <f t="shared" si="75"/>
        <v>0</v>
      </c>
      <c r="Z113" s="37">
        <f t="shared" ref="Z113" si="76">SUM(M113:Y113)</f>
        <v>16495587.309999999</v>
      </c>
      <c r="AA113" s="37">
        <f t="shared" ref="AA113" si="77">B113-Z113</f>
        <v>5171412.6900000013</v>
      </c>
      <c r="AB113" s="42">
        <f t="shared" si="72"/>
        <v>0.76132308626021128</v>
      </c>
      <c r="AC113" s="38"/>
    </row>
    <row r="114" spans="1:29" s="39" customFormat="1" ht="18" customHeight="1" x14ac:dyDescent="0.25">
      <c r="A114" s="43" t="s">
        <v>42</v>
      </c>
      <c r="B114" s="44">
        <f>B113+B112</f>
        <v>1088108000</v>
      </c>
      <c r="C114" s="44">
        <f t="shared" ref="C114:D114" si="78">C113+C112</f>
        <v>0</v>
      </c>
      <c r="D114" s="44">
        <f t="shared" si="78"/>
        <v>0</v>
      </c>
      <c r="E114" s="44">
        <f>E113+E112</f>
        <v>274618797.82999998</v>
      </c>
      <c r="F114" s="44">
        <f t="shared" ref="F114:AA114" si="79">F113+F112</f>
        <v>228121832.50999999</v>
      </c>
      <c r="G114" s="44">
        <f t="shared" si="79"/>
        <v>206830058.37999997</v>
      </c>
      <c r="H114" s="44">
        <f t="shared" si="79"/>
        <v>71981108.13000001</v>
      </c>
      <c r="I114" s="44">
        <f t="shared" si="79"/>
        <v>0</v>
      </c>
      <c r="J114" s="44">
        <f t="shared" si="79"/>
        <v>0</v>
      </c>
      <c r="K114" s="44">
        <f t="shared" si="79"/>
        <v>0</v>
      </c>
      <c r="L114" s="44">
        <f t="shared" si="79"/>
        <v>0</v>
      </c>
      <c r="M114" s="44">
        <f t="shared" si="79"/>
        <v>0</v>
      </c>
      <c r="N114" s="44">
        <f t="shared" si="79"/>
        <v>42449578.089999996</v>
      </c>
      <c r="O114" s="44">
        <f t="shared" si="79"/>
        <v>89942172.979999989</v>
      </c>
      <c r="P114" s="44">
        <f t="shared" si="79"/>
        <v>142227046.75999999</v>
      </c>
      <c r="Q114" s="44">
        <f t="shared" si="79"/>
        <v>53381266.059999995</v>
      </c>
      <c r="R114" s="44">
        <f t="shared" si="79"/>
        <v>95455448.529999986</v>
      </c>
      <c r="S114" s="44">
        <f t="shared" si="79"/>
        <v>79285117.920000017</v>
      </c>
      <c r="T114" s="44">
        <f t="shared" si="79"/>
        <v>-7694540.1299999962</v>
      </c>
      <c r="U114" s="44">
        <f t="shared" si="79"/>
        <v>144154894.43000001</v>
      </c>
      <c r="V114" s="44">
        <f t="shared" si="79"/>
        <v>70369704.079999998</v>
      </c>
      <c r="W114" s="44">
        <f t="shared" si="79"/>
        <v>71981108.13000001</v>
      </c>
      <c r="X114" s="44">
        <f t="shared" si="79"/>
        <v>0</v>
      </c>
      <c r="Y114" s="44">
        <f t="shared" si="79"/>
        <v>0</v>
      </c>
      <c r="Z114" s="44">
        <f t="shared" si="79"/>
        <v>781551796.85000002</v>
      </c>
      <c r="AA114" s="44">
        <f t="shared" si="79"/>
        <v>306556203.14999992</v>
      </c>
      <c r="AB114" s="45">
        <f t="shared" si="72"/>
        <v>0.71826675003768015</v>
      </c>
      <c r="AC114" s="47"/>
    </row>
    <row r="115" spans="1:29" s="39" customFormat="1" ht="15" customHeight="1" x14ac:dyDescent="0.25">
      <c r="A115" s="36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8"/>
    </row>
    <row r="116" spans="1:29" s="39" customFormat="1" ht="15" customHeight="1" x14ac:dyDescent="0.25">
      <c r="A116" s="36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8"/>
    </row>
    <row r="117" spans="1:29" s="39" customFormat="1" ht="15" customHeight="1" x14ac:dyDescent="0.3">
      <c r="A117" s="40" t="s">
        <v>54</v>
      </c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8"/>
    </row>
    <row r="118" spans="1:29" s="39" customFormat="1" ht="18" customHeight="1" x14ac:dyDescent="0.25">
      <c r="A118" s="41" t="s">
        <v>36</v>
      </c>
      <c r="B118" s="37">
        <f>[1]consoCURRENT!E1829</f>
        <v>99401000</v>
      </c>
      <c r="C118" s="37">
        <f>[1]consoCURRENT!F1829</f>
        <v>0</v>
      </c>
      <c r="D118" s="37">
        <f>[1]consoCURRENT!G1829</f>
        <v>0</v>
      </c>
      <c r="E118" s="37">
        <f>[1]consoCURRENT!H1829</f>
        <v>11085880.510000002</v>
      </c>
      <c r="F118" s="37">
        <f>[1]consoCURRENT!I1829</f>
        <v>13973490.630000001</v>
      </c>
      <c r="G118" s="37">
        <f>[1]consoCURRENT!J1829</f>
        <v>29974801.529999997</v>
      </c>
      <c r="H118" s="37">
        <f>[1]consoCURRENT!K1829</f>
        <v>10961484.119999999</v>
      </c>
      <c r="I118" s="37">
        <f>[1]consoCURRENT!L1829</f>
        <v>0</v>
      </c>
      <c r="J118" s="37">
        <f>[1]consoCURRENT!M1829</f>
        <v>0</v>
      </c>
      <c r="K118" s="37">
        <f>[1]consoCURRENT!N1829</f>
        <v>0</v>
      </c>
      <c r="L118" s="37">
        <f>[1]consoCURRENT!O1829</f>
        <v>0</v>
      </c>
      <c r="M118" s="37">
        <f>[1]consoCURRENT!P1829</f>
        <v>0</v>
      </c>
      <c r="N118" s="37">
        <f>[1]consoCURRENT!Q1829</f>
        <v>3281475.08</v>
      </c>
      <c r="O118" s="37">
        <f>[1]consoCURRENT!R1829</f>
        <v>4213973.26</v>
      </c>
      <c r="P118" s="37">
        <f>[1]consoCURRENT!S1829</f>
        <v>3590432.1699999995</v>
      </c>
      <c r="Q118" s="37">
        <f>[1]consoCURRENT!T1829</f>
        <v>5021306.2799999993</v>
      </c>
      <c r="R118" s="37">
        <f>[1]consoCURRENT!U1829</f>
        <v>3386789.5299999993</v>
      </c>
      <c r="S118" s="37">
        <f>[1]consoCURRENT!V1829</f>
        <v>5565394.8200000022</v>
      </c>
      <c r="T118" s="37">
        <f>[1]consoCURRENT!W1829</f>
        <v>3491640.3299999991</v>
      </c>
      <c r="U118" s="37">
        <f>[1]consoCURRENT!X1829</f>
        <v>15291293.01</v>
      </c>
      <c r="V118" s="37">
        <f>[1]consoCURRENT!Y1829</f>
        <v>11191868.190000001</v>
      </c>
      <c r="W118" s="37">
        <f>[1]consoCURRENT!Z1829</f>
        <v>10961484.119999999</v>
      </c>
      <c r="X118" s="37">
        <f>[1]consoCURRENT!AA1829</f>
        <v>0</v>
      </c>
      <c r="Y118" s="37">
        <f>[1]consoCURRENT!AB1829</f>
        <v>0</v>
      </c>
      <c r="Z118" s="37">
        <f>SUM(M118:Y118)</f>
        <v>65995656.789999999</v>
      </c>
      <c r="AA118" s="37">
        <f>B118-Z118</f>
        <v>33405343.210000001</v>
      </c>
      <c r="AB118" s="42">
        <f>Z118/B118</f>
        <v>0.66393352974316155</v>
      </c>
      <c r="AC118" s="38"/>
    </row>
    <row r="119" spans="1:29" s="39" customFormat="1" ht="18" customHeight="1" x14ac:dyDescent="0.25">
      <c r="A119" s="41" t="s">
        <v>37</v>
      </c>
      <c r="B119" s="37">
        <f>[1]consoCURRENT!E1905</f>
        <v>211830000</v>
      </c>
      <c r="C119" s="37">
        <f>[1]consoCURRENT!F1905</f>
        <v>0</v>
      </c>
      <c r="D119" s="37">
        <f>[1]consoCURRENT!G1905</f>
        <v>0</v>
      </c>
      <c r="E119" s="37">
        <f>[1]consoCURRENT!H1905</f>
        <v>91413549.450000003</v>
      </c>
      <c r="F119" s="37">
        <f>[1]consoCURRENT!I1905</f>
        <v>46790053.520000003</v>
      </c>
      <c r="G119" s="37">
        <f>[1]consoCURRENT!J1905</f>
        <v>26862283.760000002</v>
      </c>
      <c r="H119" s="37">
        <f>[1]consoCURRENT!K1905</f>
        <v>1555490.2299999988</v>
      </c>
      <c r="I119" s="37">
        <f>[1]consoCURRENT!L1905</f>
        <v>0</v>
      </c>
      <c r="J119" s="37">
        <f>[1]consoCURRENT!M1905</f>
        <v>0</v>
      </c>
      <c r="K119" s="37">
        <f>[1]consoCURRENT!N1905</f>
        <v>0</v>
      </c>
      <c r="L119" s="37">
        <f>[1]consoCURRENT!O1905</f>
        <v>0</v>
      </c>
      <c r="M119" s="37">
        <f>[1]consoCURRENT!P1905</f>
        <v>0</v>
      </c>
      <c r="N119" s="37">
        <f>[1]consoCURRENT!Q1905</f>
        <v>18472847.59</v>
      </c>
      <c r="O119" s="37">
        <f>[1]consoCURRENT!R1905</f>
        <v>12056669.669999998</v>
      </c>
      <c r="P119" s="37">
        <f>[1]consoCURRENT!S1905</f>
        <v>60884032.189999998</v>
      </c>
      <c r="Q119" s="37">
        <f>[1]consoCURRENT!T1905</f>
        <v>3258741.0200000009</v>
      </c>
      <c r="R119" s="37">
        <f>[1]consoCURRENT!U1905</f>
        <v>39087206.25</v>
      </c>
      <c r="S119" s="37">
        <f>[1]consoCURRENT!V1905</f>
        <v>4444106.2500000019</v>
      </c>
      <c r="T119" s="37">
        <f>[1]consoCURRENT!W1905</f>
        <v>-59709436.850000001</v>
      </c>
      <c r="U119" s="37">
        <f>[1]consoCURRENT!X1905</f>
        <v>82691083.969999999</v>
      </c>
      <c r="V119" s="37">
        <f>[1]consoCURRENT!Y1905</f>
        <v>3880636.6399999987</v>
      </c>
      <c r="W119" s="37">
        <f>[1]consoCURRENT!Z1905</f>
        <v>1555490.2299999988</v>
      </c>
      <c r="X119" s="37">
        <f>[1]consoCURRENT!AA1905</f>
        <v>0</v>
      </c>
      <c r="Y119" s="37">
        <f>[1]consoCURRENT!AB1905</f>
        <v>0</v>
      </c>
      <c r="Z119" s="37">
        <f t="shared" ref="Z119:Z121" si="80">SUM(M119:Y119)</f>
        <v>166621376.95999998</v>
      </c>
      <c r="AA119" s="37">
        <f t="shared" ref="AA119:AA121" si="81">B119-Z119</f>
        <v>45208623.040000021</v>
      </c>
      <c r="AB119" s="42">
        <f t="shared" ref="AB119:AB124" si="82">Z119/B119</f>
        <v>0.78658063994712735</v>
      </c>
      <c r="AC119" s="38"/>
    </row>
    <row r="120" spans="1:29" s="39" customFormat="1" ht="18" customHeight="1" x14ac:dyDescent="0.25">
      <c r="A120" s="41" t="s">
        <v>38</v>
      </c>
      <c r="B120" s="37">
        <f>[1]consoCURRENT!E1911</f>
        <v>0</v>
      </c>
      <c r="C120" s="37">
        <f>[1]consoCURRENT!F1911</f>
        <v>0</v>
      </c>
      <c r="D120" s="37">
        <f>[1]consoCURRENT!G1911</f>
        <v>0</v>
      </c>
      <c r="E120" s="37">
        <f>[1]consoCURRENT!H1911</f>
        <v>0</v>
      </c>
      <c r="F120" s="37">
        <f>[1]consoCURRENT!I1911</f>
        <v>0</v>
      </c>
      <c r="G120" s="37">
        <f>[1]consoCURRENT!J1911</f>
        <v>0</v>
      </c>
      <c r="H120" s="37">
        <f>[1]consoCURRENT!K1911</f>
        <v>0</v>
      </c>
      <c r="I120" s="37">
        <f>[1]consoCURRENT!L1911</f>
        <v>0</v>
      </c>
      <c r="J120" s="37">
        <f>[1]consoCURRENT!M1911</f>
        <v>0</v>
      </c>
      <c r="K120" s="37">
        <f>[1]consoCURRENT!N1911</f>
        <v>0</v>
      </c>
      <c r="L120" s="37">
        <f>[1]consoCURRENT!O1911</f>
        <v>0</v>
      </c>
      <c r="M120" s="37">
        <f>[1]consoCURRENT!P1911</f>
        <v>0</v>
      </c>
      <c r="N120" s="37">
        <f>[1]consoCURRENT!Q1911</f>
        <v>0</v>
      </c>
      <c r="O120" s="37">
        <f>[1]consoCURRENT!R1911</f>
        <v>0</v>
      </c>
      <c r="P120" s="37">
        <f>[1]consoCURRENT!S1911</f>
        <v>0</v>
      </c>
      <c r="Q120" s="37">
        <f>[1]consoCURRENT!T1911</f>
        <v>0</v>
      </c>
      <c r="R120" s="37">
        <f>[1]consoCURRENT!U1911</f>
        <v>0</v>
      </c>
      <c r="S120" s="37">
        <f>[1]consoCURRENT!V1911</f>
        <v>0</v>
      </c>
      <c r="T120" s="37">
        <f>[1]consoCURRENT!W1911</f>
        <v>0</v>
      </c>
      <c r="U120" s="37">
        <f>[1]consoCURRENT!X1911</f>
        <v>0</v>
      </c>
      <c r="V120" s="37">
        <f>[1]consoCURRENT!Y1911</f>
        <v>0</v>
      </c>
      <c r="W120" s="37">
        <f>[1]consoCURRENT!Z1911</f>
        <v>0</v>
      </c>
      <c r="X120" s="37">
        <f>[1]consoCURRENT!AA1911</f>
        <v>0</v>
      </c>
      <c r="Y120" s="37">
        <f>[1]consoCURRENT!AB1911</f>
        <v>0</v>
      </c>
      <c r="Z120" s="37">
        <f t="shared" si="80"/>
        <v>0</v>
      </c>
      <c r="AA120" s="37">
        <f t="shared" si="81"/>
        <v>0</v>
      </c>
      <c r="AB120" s="42"/>
      <c r="AC120" s="38"/>
    </row>
    <row r="121" spans="1:29" s="39" customFormat="1" ht="18" customHeight="1" x14ac:dyDescent="0.25">
      <c r="A121" s="41" t="s">
        <v>39</v>
      </c>
      <c r="B121" s="37">
        <f>[1]consoCURRENT!E1940</f>
        <v>0</v>
      </c>
      <c r="C121" s="37">
        <f>[1]consoCURRENT!F1940</f>
        <v>0</v>
      </c>
      <c r="D121" s="37">
        <f>[1]consoCURRENT!G1940</f>
        <v>0</v>
      </c>
      <c r="E121" s="37">
        <f>[1]consoCURRENT!H1940</f>
        <v>0</v>
      </c>
      <c r="F121" s="37">
        <f>[1]consoCURRENT!I1940</f>
        <v>0</v>
      </c>
      <c r="G121" s="37">
        <f>[1]consoCURRENT!J1940</f>
        <v>0</v>
      </c>
      <c r="H121" s="37">
        <f>[1]consoCURRENT!K1940</f>
        <v>0</v>
      </c>
      <c r="I121" s="37">
        <f>[1]consoCURRENT!L1940</f>
        <v>0</v>
      </c>
      <c r="J121" s="37">
        <f>[1]consoCURRENT!M1940</f>
        <v>0</v>
      </c>
      <c r="K121" s="37">
        <f>[1]consoCURRENT!N1940</f>
        <v>0</v>
      </c>
      <c r="L121" s="37">
        <f>[1]consoCURRENT!O1940</f>
        <v>0</v>
      </c>
      <c r="M121" s="37">
        <f>[1]consoCURRENT!P1940</f>
        <v>0</v>
      </c>
      <c r="N121" s="37">
        <f>[1]consoCURRENT!Q1940</f>
        <v>0</v>
      </c>
      <c r="O121" s="37">
        <f>[1]consoCURRENT!R1940</f>
        <v>0</v>
      </c>
      <c r="P121" s="37">
        <f>[1]consoCURRENT!S1940</f>
        <v>0</v>
      </c>
      <c r="Q121" s="37">
        <f>[1]consoCURRENT!T1940</f>
        <v>0</v>
      </c>
      <c r="R121" s="37">
        <f>[1]consoCURRENT!U1940</f>
        <v>0</v>
      </c>
      <c r="S121" s="37">
        <f>[1]consoCURRENT!V1940</f>
        <v>0</v>
      </c>
      <c r="T121" s="37">
        <f>[1]consoCURRENT!W1940</f>
        <v>0</v>
      </c>
      <c r="U121" s="37">
        <f>[1]consoCURRENT!X1940</f>
        <v>0</v>
      </c>
      <c r="V121" s="37">
        <f>[1]consoCURRENT!Y1940</f>
        <v>0</v>
      </c>
      <c r="W121" s="37">
        <f>[1]consoCURRENT!Z1940</f>
        <v>0</v>
      </c>
      <c r="X121" s="37">
        <f>[1]consoCURRENT!AA1940</f>
        <v>0</v>
      </c>
      <c r="Y121" s="37">
        <f>[1]consoCURRENT!AB1940</f>
        <v>0</v>
      </c>
      <c r="Z121" s="37">
        <f t="shared" si="80"/>
        <v>0</v>
      </c>
      <c r="AA121" s="37">
        <f t="shared" si="81"/>
        <v>0</v>
      </c>
      <c r="AB121" s="42"/>
      <c r="AC121" s="38"/>
    </row>
    <row r="122" spans="1:29" s="39" customFormat="1" ht="18" customHeight="1" x14ac:dyDescent="0.25">
      <c r="A122" s="43" t="s">
        <v>40</v>
      </c>
      <c r="B122" s="44">
        <f>SUM(B118:B121)</f>
        <v>311231000</v>
      </c>
      <c r="C122" s="44">
        <f t="shared" ref="C122:AA122" si="83">SUM(C118:C121)</f>
        <v>0</v>
      </c>
      <c r="D122" s="44">
        <f t="shared" si="83"/>
        <v>0</v>
      </c>
      <c r="E122" s="44">
        <f t="shared" si="83"/>
        <v>102499429.96000001</v>
      </c>
      <c r="F122" s="44">
        <f t="shared" si="83"/>
        <v>60763544.150000006</v>
      </c>
      <c r="G122" s="44">
        <f t="shared" si="83"/>
        <v>56837085.289999999</v>
      </c>
      <c r="H122" s="44">
        <f t="shared" si="83"/>
        <v>12516974.349999998</v>
      </c>
      <c r="I122" s="44">
        <f t="shared" si="83"/>
        <v>0</v>
      </c>
      <c r="J122" s="44">
        <f t="shared" si="83"/>
        <v>0</v>
      </c>
      <c r="K122" s="44">
        <f t="shared" si="83"/>
        <v>0</v>
      </c>
      <c r="L122" s="44">
        <f t="shared" si="83"/>
        <v>0</v>
      </c>
      <c r="M122" s="44">
        <f t="shared" si="83"/>
        <v>0</v>
      </c>
      <c r="N122" s="44">
        <f t="shared" si="83"/>
        <v>21754322.670000002</v>
      </c>
      <c r="O122" s="44">
        <f t="shared" si="83"/>
        <v>16270642.929999998</v>
      </c>
      <c r="P122" s="44">
        <f t="shared" si="83"/>
        <v>64474464.359999999</v>
      </c>
      <c r="Q122" s="44">
        <f t="shared" si="83"/>
        <v>8280047.3000000007</v>
      </c>
      <c r="R122" s="44">
        <f t="shared" si="83"/>
        <v>42473995.780000001</v>
      </c>
      <c r="S122" s="44">
        <f t="shared" si="83"/>
        <v>10009501.070000004</v>
      </c>
      <c r="T122" s="44">
        <f t="shared" si="83"/>
        <v>-56217796.520000003</v>
      </c>
      <c r="U122" s="44">
        <f t="shared" si="83"/>
        <v>97982376.980000004</v>
      </c>
      <c r="V122" s="44">
        <f t="shared" si="83"/>
        <v>15072504.83</v>
      </c>
      <c r="W122" s="44">
        <f t="shared" si="83"/>
        <v>12516974.349999998</v>
      </c>
      <c r="X122" s="44">
        <f t="shared" si="83"/>
        <v>0</v>
      </c>
      <c r="Y122" s="44">
        <f t="shared" si="83"/>
        <v>0</v>
      </c>
      <c r="Z122" s="44">
        <f t="shared" si="83"/>
        <v>232617033.74999997</v>
      </c>
      <c r="AA122" s="44">
        <f t="shared" si="83"/>
        <v>78613966.25000003</v>
      </c>
      <c r="AB122" s="45">
        <f t="shared" si="82"/>
        <v>0.74740958885843622</v>
      </c>
      <c r="AC122" s="38"/>
    </row>
    <row r="123" spans="1:29" s="39" customFormat="1" ht="18" customHeight="1" x14ac:dyDescent="0.25">
      <c r="A123" s="46" t="s">
        <v>41</v>
      </c>
      <c r="B123" s="37">
        <f>[1]consoCURRENT!E1944</f>
        <v>7470000</v>
      </c>
      <c r="C123" s="37">
        <f>[1]consoCURRENT!F1944</f>
        <v>0</v>
      </c>
      <c r="D123" s="37">
        <f>[1]consoCURRENT!G1944</f>
        <v>0</v>
      </c>
      <c r="E123" s="37">
        <f>[1]consoCURRENT!H1944</f>
        <v>870602.44</v>
      </c>
      <c r="F123" s="37">
        <f>[1]consoCURRENT!I1944</f>
        <v>993090.96</v>
      </c>
      <c r="G123" s="37">
        <f>[1]consoCURRENT!J1944</f>
        <v>2902383.2199999997</v>
      </c>
      <c r="H123" s="37">
        <f>[1]consoCURRENT!K1944</f>
        <v>1062876.7699999996</v>
      </c>
      <c r="I123" s="37">
        <f>[1]consoCURRENT!L1944</f>
        <v>0</v>
      </c>
      <c r="J123" s="37">
        <f>[1]consoCURRENT!M1944</f>
        <v>0</v>
      </c>
      <c r="K123" s="37">
        <f>[1]consoCURRENT!N1944</f>
        <v>0</v>
      </c>
      <c r="L123" s="37">
        <f>[1]consoCURRENT!O1944</f>
        <v>0</v>
      </c>
      <c r="M123" s="37">
        <f>[1]consoCURRENT!P1944</f>
        <v>0</v>
      </c>
      <c r="N123" s="37">
        <f>[1]consoCURRENT!Q1944</f>
        <v>286100.64</v>
      </c>
      <c r="O123" s="37">
        <f>[1]consoCURRENT!R1944</f>
        <v>1341.7199999999721</v>
      </c>
      <c r="P123" s="37">
        <f>[1]consoCURRENT!S1944</f>
        <v>583160.07999999996</v>
      </c>
      <c r="Q123" s="37">
        <f>[1]consoCURRENT!T1944</f>
        <v>343023.10000000009</v>
      </c>
      <c r="R123" s="37">
        <f>[1]consoCURRENT!U1944</f>
        <v>347619.28</v>
      </c>
      <c r="S123" s="37">
        <f>[1]consoCURRENT!V1944</f>
        <v>302448.57999999984</v>
      </c>
      <c r="T123" s="37">
        <f>[1]consoCURRENT!W1944</f>
        <v>291849.39999999991</v>
      </c>
      <c r="U123" s="37">
        <f>[1]consoCURRENT!X1944</f>
        <v>1543009.52</v>
      </c>
      <c r="V123" s="37">
        <f>[1]consoCURRENT!Y1944</f>
        <v>1067524.3</v>
      </c>
      <c r="W123" s="37">
        <f>[1]consoCURRENT!Z1944</f>
        <v>1062876.7699999996</v>
      </c>
      <c r="X123" s="37">
        <f>[1]consoCURRENT!AA1944</f>
        <v>0</v>
      </c>
      <c r="Y123" s="37">
        <f>[1]consoCURRENT!AB1944</f>
        <v>0</v>
      </c>
      <c r="Z123" s="37">
        <f t="shared" ref="Z123" si="84">SUM(M123:Y123)</f>
        <v>5828953.3899999997</v>
      </c>
      <c r="AA123" s="37">
        <f t="shared" ref="AA123" si="85">B123-Z123</f>
        <v>1641046.6100000003</v>
      </c>
      <c r="AB123" s="42">
        <f t="shared" si="82"/>
        <v>0.78031504551539488</v>
      </c>
      <c r="AC123" s="38"/>
    </row>
    <row r="124" spans="1:29" s="39" customFormat="1" ht="18" customHeight="1" x14ac:dyDescent="0.25">
      <c r="A124" s="43" t="s">
        <v>42</v>
      </c>
      <c r="B124" s="44">
        <f>B123+B122</f>
        <v>318701000</v>
      </c>
      <c r="C124" s="44">
        <f t="shared" ref="C124:AA124" si="86">C123+C122</f>
        <v>0</v>
      </c>
      <c r="D124" s="44">
        <f t="shared" si="86"/>
        <v>0</v>
      </c>
      <c r="E124" s="44">
        <f t="shared" si="86"/>
        <v>103370032.40000001</v>
      </c>
      <c r="F124" s="44">
        <f t="shared" si="86"/>
        <v>61756635.110000007</v>
      </c>
      <c r="G124" s="44">
        <f t="shared" si="86"/>
        <v>59739468.509999998</v>
      </c>
      <c r="H124" s="44">
        <f t="shared" si="86"/>
        <v>13579851.119999997</v>
      </c>
      <c r="I124" s="44">
        <f t="shared" si="86"/>
        <v>0</v>
      </c>
      <c r="J124" s="44">
        <f t="shared" si="86"/>
        <v>0</v>
      </c>
      <c r="K124" s="44">
        <f t="shared" si="86"/>
        <v>0</v>
      </c>
      <c r="L124" s="44">
        <f t="shared" si="86"/>
        <v>0</v>
      </c>
      <c r="M124" s="44">
        <f t="shared" si="86"/>
        <v>0</v>
      </c>
      <c r="N124" s="44">
        <f t="shared" si="86"/>
        <v>22040423.310000002</v>
      </c>
      <c r="O124" s="44">
        <f t="shared" si="86"/>
        <v>16271984.649999999</v>
      </c>
      <c r="P124" s="44">
        <f t="shared" si="86"/>
        <v>65057624.439999998</v>
      </c>
      <c r="Q124" s="44">
        <f t="shared" si="86"/>
        <v>8623070.4000000004</v>
      </c>
      <c r="R124" s="44">
        <f t="shared" si="86"/>
        <v>42821615.060000002</v>
      </c>
      <c r="S124" s="44">
        <f t="shared" si="86"/>
        <v>10311949.650000004</v>
      </c>
      <c r="T124" s="44">
        <f t="shared" si="86"/>
        <v>-55925947.120000005</v>
      </c>
      <c r="U124" s="44">
        <f t="shared" si="86"/>
        <v>99525386.5</v>
      </c>
      <c r="V124" s="44">
        <f t="shared" si="86"/>
        <v>16140029.130000001</v>
      </c>
      <c r="W124" s="44">
        <f t="shared" si="86"/>
        <v>13579851.119999997</v>
      </c>
      <c r="X124" s="44">
        <f t="shared" si="86"/>
        <v>0</v>
      </c>
      <c r="Y124" s="44">
        <f t="shared" si="86"/>
        <v>0</v>
      </c>
      <c r="Z124" s="44">
        <f t="shared" si="86"/>
        <v>238445987.13999996</v>
      </c>
      <c r="AA124" s="44">
        <f t="shared" si="86"/>
        <v>80255012.860000029</v>
      </c>
      <c r="AB124" s="45">
        <f t="shared" si="82"/>
        <v>0.74818085647676025</v>
      </c>
      <c r="AC124" s="47"/>
    </row>
    <row r="125" spans="1:29" s="39" customFormat="1" ht="15" customHeight="1" x14ac:dyDescent="0.25">
      <c r="A125" s="36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8"/>
    </row>
    <row r="126" spans="1:29" s="39" customFormat="1" ht="15" customHeight="1" x14ac:dyDescent="0.25">
      <c r="A126" s="36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8"/>
    </row>
    <row r="127" spans="1:29" s="39" customFormat="1" ht="15" customHeight="1" x14ac:dyDescent="0.3">
      <c r="A127" s="40" t="s">
        <v>55</v>
      </c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8"/>
    </row>
    <row r="128" spans="1:29" s="39" customFormat="1" ht="18" customHeight="1" x14ac:dyDescent="0.25">
      <c r="A128" s="41" t="s">
        <v>36</v>
      </c>
      <c r="B128" s="37">
        <f>[1]consoCURRENT!E2004</f>
        <v>18700000</v>
      </c>
      <c r="C128" s="37">
        <f>[1]consoCURRENT!F2004</f>
        <v>0</v>
      </c>
      <c r="D128" s="37">
        <f>[1]consoCURRENT!G2004</f>
        <v>0</v>
      </c>
      <c r="E128" s="37">
        <f>[1]consoCURRENT!H2004</f>
        <v>3261918.58</v>
      </c>
      <c r="F128" s="37">
        <f>[1]consoCURRENT!I2004</f>
        <v>4526335.8199999994</v>
      </c>
      <c r="G128" s="37">
        <f>[1]consoCURRENT!J2004</f>
        <v>4027374.62</v>
      </c>
      <c r="H128" s="37">
        <f>[1]consoCURRENT!K2004</f>
        <v>1396673.78</v>
      </c>
      <c r="I128" s="37">
        <f>[1]consoCURRENT!L2004</f>
        <v>0</v>
      </c>
      <c r="J128" s="37">
        <f>[1]consoCURRENT!M2004</f>
        <v>0</v>
      </c>
      <c r="K128" s="37">
        <f>[1]consoCURRENT!N2004</f>
        <v>0</v>
      </c>
      <c r="L128" s="37">
        <f>[1]consoCURRENT!O2004</f>
        <v>0</v>
      </c>
      <c r="M128" s="37">
        <f>[1]consoCURRENT!P2004</f>
        <v>0</v>
      </c>
      <c r="N128" s="37">
        <f>[1]consoCURRENT!Q2004</f>
        <v>0</v>
      </c>
      <c r="O128" s="37">
        <f>[1]consoCURRENT!R2004</f>
        <v>1905224.5599999996</v>
      </c>
      <c r="P128" s="37">
        <f>[1]consoCURRENT!S2004</f>
        <v>1356694.02</v>
      </c>
      <c r="Q128" s="37">
        <f>[1]consoCURRENT!T2004</f>
        <v>1251687.21</v>
      </c>
      <c r="R128" s="37">
        <f>[1]consoCURRENT!U2004</f>
        <v>1966647.21</v>
      </c>
      <c r="S128" s="37">
        <f>[1]consoCURRENT!V2004</f>
        <v>1308001.3999999999</v>
      </c>
      <c r="T128" s="37">
        <f>[1]consoCURRENT!W2004</f>
        <v>1335135.9699999997</v>
      </c>
      <c r="U128" s="37">
        <f>[1]consoCURRENT!X2004</f>
        <v>1307789.1700000002</v>
      </c>
      <c r="V128" s="37">
        <f>[1]consoCURRENT!Y2004</f>
        <v>1384449.4800000002</v>
      </c>
      <c r="W128" s="37">
        <f>[1]consoCURRENT!Z2004</f>
        <v>1396673.78</v>
      </c>
      <c r="X128" s="37">
        <f>[1]consoCURRENT!AA2004</f>
        <v>0</v>
      </c>
      <c r="Y128" s="37">
        <f>[1]consoCURRENT!AB2004</f>
        <v>0</v>
      </c>
      <c r="Z128" s="37">
        <f>SUM(M128:Y128)</f>
        <v>13212302.799999997</v>
      </c>
      <c r="AA128" s="37">
        <f>B128-Z128</f>
        <v>5487697.200000003</v>
      </c>
      <c r="AB128" s="42">
        <f>Z128/B128</f>
        <v>0.70654025668449183</v>
      </c>
      <c r="AC128" s="38"/>
    </row>
    <row r="129" spans="1:29" s="39" customFormat="1" ht="18" customHeight="1" x14ac:dyDescent="0.25">
      <c r="A129" s="41" t="s">
        <v>37</v>
      </c>
      <c r="B129" s="37">
        <f>[1]consoCURRENT!E2080</f>
        <v>43093000</v>
      </c>
      <c r="C129" s="37">
        <f>[1]consoCURRENT!F2080</f>
        <v>0</v>
      </c>
      <c r="D129" s="37">
        <f>[1]consoCURRENT!G2080</f>
        <v>0</v>
      </c>
      <c r="E129" s="37">
        <f>[1]consoCURRENT!H2080</f>
        <v>6434790.04</v>
      </c>
      <c r="F129" s="37">
        <f>[1]consoCURRENT!I2080</f>
        <v>6913400.7200000007</v>
      </c>
      <c r="G129" s="37">
        <f>[1]consoCURRENT!J2080</f>
        <v>8005640.0999999996</v>
      </c>
      <c r="H129" s="37">
        <f>[1]consoCURRENT!K2080</f>
        <v>2906155.3499999996</v>
      </c>
      <c r="I129" s="37">
        <f>[1]consoCURRENT!L2080</f>
        <v>0</v>
      </c>
      <c r="J129" s="37">
        <f>[1]consoCURRENT!M2080</f>
        <v>0</v>
      </c>
      <c r="K129" s="37">
        <f>[1]consoCURRENT!N2080</f>
        <v>0</v>
      </c>
      <c r="L129" s="37">
        <f>[1]consoCURRENT!O2080</f>
        <v>0</v>
      </c>
      <c r="M129" s="37">
        <f>[1]consoCURRENT!P2080</f>
        <v>0</v>
      </c>
      <c r="N129" s="37">
        <f>[1]consoCURRENT!Q2080</f>
        <v>0</v>
      </c>
      <c r="O129" s="37">
        <f>[1]consoCURRENT!R2080</f>
        <v>3884503.1500000004</v>
      </c>
      <c r="P129" s="37">
        <f>[1]consoCURRENT!S2080</f>
        <v>2550286.89</v>
      </c>
      <c r="Q129" s="37">
        <f>[1]consoCURRENT!T2080</f>
        <v>2340289.9500000002</v>
      </c>
      <c r="R129" s="37">
        <f>[1]consoCURRENT!U2080</f>
        <v>1820219.21</v>
      </c>
      <c r="S129" s="37">
        <f>[1]consoCURRENT!V2080</f>
        <v>2752891.5599999996</v>
      </c>
      <c r="T129" s="37">
        <f>[1]consoCURRENT!W2080</f>
        <v>2844247.16</v>
      </c>
      <c r="U129" s="37">
        <f>[1]consoCURRENT!X2080</f>
        <v>2736997</v>
      </c>
      <c r="V129" s="37">
        <f>[1]consoCURRENT!Y2080</f>
        <v>2424395.94</v>
      </c>
      <c r="W129" s="37">
        <f>[1]consoCURRENT!Z2080</f>
        <v>2906155.3499999996</v>
      </c>
      <c r="X129" s="37">
        <f>[1]consoCURRENT!AA2080</f>
        <v>0</v>
      </c>
      <c r="Y129" s="37">
        <f>[1]consoCURRENT!AB2080</f>
        <v>0</v>
      </c>
      <c r="Z129" s="37">
        <f t="shared" ref="Z129:Z131" si="87">SUM(M129:Y129)</f>
        <v>24259986.210000001</v>
      </c>
      <c r="AA129" s="37">
        <f t="shared" ref="AA129:AA131" si="88">B129-Z129</f>
        <v>18833013.789999999</v>
      </c>
      <c r="AB129" s="42">
        <f t="shared" ref="AB129:AB134" si="89">Z129/B129</f>
        <v>0.56296814354999658</v>
      </c>
      <c r="AC129" s="38"/>
    </row>
    <row r="130" spans="1:29" s="39" customFormat="1" ht="18" customHeight="1" x14ac:dyDescent="0.25">
      <c r="A130" s="41" t="s">
        <v>38</v>
      </c>
      <c r="B130" s="37">
        <f>[1]consoCURRENT!E2086</f>
        <v>0</v>
      </c>
      <c r="C130" s="37">
        <f>[1]consoCURRENT!F2086</f>
        <v>0</v>
      </c>
      <c r="D130" s="37">
        <f>[1]consoCURRENT!G2086</f>
        <v>0</v>
      </c>
      <c r="E130" s="37">
        <f>[1]consoCURRENT!H2086</f>
        <v>0</v>
      </c>
      <c r="F130" s="37">
        <f>[1]consoCURRENT!I2086</f>
        <v>0</v>
      </c>
      <c r="G130" s="37">
        <f>[1]consoCURRENT!J2086</f>
        <v>0</v>
      </c>
      <c r="H130" s="37">
        <f>[1]consoCURRENT!K2086</f>
        <v>0</v>
      </c>
      <c r="I130" s="37">
        <f>[1]consoCURRENT!L2086</f>
        <v>0</v>
      </c>
      <c r="J130" s="37">
        <f>[1]consoCURRENT!M2086</f>
        <v>0</v>
      </c>
      <c r="K130" s="37">
        <f>[1]consoCURRENT!N2086</f>
        <v>0</v>
      </c>
      <c r="L130" s="37">
        <f>[1]consoCURRENT!O2086</f>
        <v>0</v>
      </c>
      <c r="M130" s="37">
        <f>[1]consoCURRENT!P2086</f>
        <v>0</v>
      </c>
      <c r="N130" s="37">
        <f>[1]consoCURRENT!Q2086</f>
        <v>0</v>
      </c>
      <c r="O130" s="37">
        <f>[1]consoCURRENT!R2086</f>
        <v>0</v>
      </c>
      <c r="P130" s="37">
        <f>[1]consoCURRENT!S2086</f>
        <v>0</v>
      </c>
      <c r="Q130" s="37">
        <f>[1]consoCURRENT!T2086</f>
        <v>0</v>
      </c>
      <c r="R130" s="37">
        <f>[1]consoCURRENT!U2086</f>
        <v>0</v>
      </c>
      <c r="S130" s="37">
        <f>[1]consoCURRENT!V2086</f>
        <v>0</v>
      </c>
      <c r="T130" s="37">
        <f>[1]consoCURRENT!W2086</f>
        <v>0</v>
      </c>
      <c r="U130" s="37">
        <f>[1]consoCURRENT!X2086</f>
        <v>0</v>
      </c>
      <c r="V130" s="37">
        <f>[1]consoCURRENT!Y2086</f>
        <v>0</v>
      </c>
      <c r="W130" s="37">
        <f>[1]consoCURRENT!Z2086</f>
        <v>0</v>
      </c>
      <c r="X130" s="37">
        <f>[1]consoCURRENT!AA2086</f>
        <v>0</v>
      </c>
      <c r="Y130" s="37">
        <f>[1]consoCURRENT!AB2086</f>
        <v>0</v>
      </c>
      <c r="Z130" s="37">
        <f t="shared" si="87"/>
        <v>0</v>
      </c>
      <c r="AA130" s="37">
        <f t="shared" si="88"/>
        <v>0</v>
      </c>
      <c r="AB130" s="42"/>
      <c r="AC130" s="38"/>
    </row>
    <row r="131" spans="1:29" s="39" customFormat="1" ht="13.8" x14ac:dyDescent="0.25">
      <c r="A131" s="41" t="s">
        <v>39</v>
      </c>
      <c r="B131" s="37">
        <f>[1]consoCURRENT!E2115</f>
        <v>0</v>
      </c>
      <c r="C131" s="37">
        <f>[1]consoCURRENT!F2115</f>
        <v>0</v>
      </c>
      <c r="D131" s="37">
        <f>[1]consoCURRENT!G2115</f>
        <v>0</v>
      </c>
      <c r="E131" s="37">
        <f>[1]consoCURRENT!H2115</f>
        <v>0</v>
      </c>
      <c r="F131" s="37">
        <f>[1]consoCURRENT!I2115</f>
        <v>0</v>
      </c>
      <c r="G131" s="37">
        <f>[1]consoCURRENT!J2115</f>
        <v>0</v>
      </c>
      <c r="H131" s="37">
        <f>[1]consoCURRENT!K2115</f>
        <v>0</v>
      </c>
      <c r="I131" s="37">
        <f>[1]consoCURRENT!L2115</f>
        <v>0</v>
      </c>
      <c r="J131" s="37">
        <f>[1]consoCURRENT!M2115</f>
        <v>0</v>
      </c>
      <c r="K131" s="37">
        <f>[1]consoCURRENT!N2115</f>
        <v>0</v>
      </c>
      <c r="L131" s="37">
        <f>[1]consoCURRENT!O2115</f>
        <v>0</v>
      </c>
      <c r="M131" s="37">
        <f>[1]consoCURRENT!P2115</f>
        <v>0</v>
      </c>
      <c r="N131" s="37">
        <f>[1]consoCURRENT!Q2115</f>
        <v>0</v>
      </c>
      <c r="O131" s="37">
        <f>[1]consoCURRENT!R2115</f>
        <v>0</v>
      </c>
      <c r="P131" s="37">
        <f>[1]consoCURRENT!S2115</f>
        <v>0</v>
      </c>
      <c r="Q131" s="37">
        <f>[1]consoCURRENT!T2115</f>
        <v>0</v>
      </c>
      <c r="R131" s="37">
        <f>[1]consoCURRENT!U2115</f>
        <v>0</v>
      </c>
      <c r="S131" s="37">
        <f>[1]consoCURRENT!V2115</f>
        <v>0</v>
      </c>
      <c r="T131" s="37">
        <f>[1]consoCURRENT!W2115</f>
        <v>0</v>
      </c>
      <c r="U131" s="37">
        <f>[1]consoCURRENT!X2115</f>
        <v>0</v>
      </c>
      <c r="V131" s="37">
        <f>[1]consoCURRENT!Y2115</f>
        <v>0</v>
      </c>
      <c r="W131" s="37">
        <f>[1]consoCURRENT!Z2115</f>
        <v>0</v>
      </c>
      <c r="X131" s="37">
        <f>[1]consoCURRENT!AA2115</f>
        <v>0</v>
      </c>
      <c r="Y131" s="37">
        <f>[1]consoCURRENT!AB2115</f>
        <v>0</v>
      </c>
      <c r="Z131" s="37">
        <f t="shared" si="87"/>
        <v>0</v>
      </c>
      <c r="AA131" s="37">
        <f t="shared" si="88"/>
        <v>0</v>
      </c>
      <c r="AB131" s="42"/>
      <c r="AC131" s="38"/>
    </row>
    <row r="132" spans="1:29" s="39" customFormat="1" ht="18" customHeight="1" x14ac:dyDescent="0.25">
      <c r="A132" s="43" t="s">
        <v>40</v>
      </c>
      <c r="B132" s="44">
        <f>SUM(B128:B131)</f>
        <v>61793000</v>
      </c>
      <c r="C132" s="44">
        <f t="shared" ref="C132:AA132" si="90">SUM(C128:C131)</f>
        <v>0</v>
      </c>
      <c r="D132" s="44">
        <f t="shared" si="90"/>
        <v>0</v>
      </c>
      <c r="E132" s="44">
        <f t="shared" si="90"/>
        <v>9696708.620000001</v>
      </c>
      <c r="F132" s="44">
        <f t="shared" si="90"/>
        <v>11439736.539999999</v>
      </c>
      <c r="G132" s="44">
        <f t="shared" si="90"/>
        <v>12033014.719999999</v>
      </c>
      <c r="H132" s="44">
        <f t="shared" si="90"/>
        <v>4302829.13</v>
      </c>
      <c r="I132" s="44">
        <f t="shared" si="90"/>
        <v>0</v>
      </c>
      <c r="J132" s="44">
        <f t="shared" si="90"/>
        <v>0</v>
      </c>
      <c r="K132" s="44">
        <f t="shared" si="90"/>
        <v>0</v>
      </c>
      <c r="L132" s="44">
        <f t="shared" si="90"/>
        <v>0</v>
      </c>
      <c r="M132" s="44">
        <f t="shared" si="90"/>
        <v>0</v>
      </c>
      <c r="N132" s="44">
        <f t="shared" si="90"/>
        <v>0</v>
      </c>
      <c r="O132" s="44">
        <f t="shared" si="90"/>
        <v>5789727.71</v>
      </c>
      <c r="P132" s="44">
        <f t="shared" si="90"/>
        <v>3906980.91</v>
      </c>
      <c r="Q132" s="44">
        <f t="shared" si="90"/>
        <v>3591977.16</v>
      </c>
      <c r="R132" s="44">
        <f t="shared" si="90"/>
        <v>3786866.42</v>
      </c>
      <c r="S132" s="44">
        <f t="shared" si="90"/>
        <v>4060892.9599999995</v>
      </c>
      <c r="T132" s="44">
        <f t="shared" si="90"/>
        <v>4179383.13</v>
      </c>
      <c r="U132" s="44">
        <f t="shared" si="90"/>
        <v>4044786.17</v>
      </c>
      <c r="V132" s="44">
        <f t="shared" si="90"/>
        <v>3808845.42</v>
      </c>
      <c r="W132" s="44">
        <f t="shared" si="90"/>
        <v>4302829.13</v>
      </c>
      <c r="X132" s="44">
        <f t="shared" si="90"/>
        <v>0</v>
      </c>
      <c r="Y132" s="44">
        <f t="shared" si="90"/>
        <v>0</v>
      </c>
      <c r="Z132" s="44">
        <f t="shared" si="90"/>
        <v>37472289.009999998</v>
      </c>
      <c r="AA132" s="44">
        <f t="shared" si="90"/>
        <v>24320710.990000002</v>
      </c>
      <c r="AB132" s="45">
        <f t="shared" si="89"/>
        <v>0.60641640655090379</v>
      </c>
      <c r="AC132" s="38"/>
    </row>
    <row r="133" spans="1:29" s="39" customFormat="1" ht="18" customHeight="1" x14ac:dyDescent="0.25">
      <c r="A133" s="46" t="s">
        <v>41</v>
      </c>
      <c r="B133" s="37">
        <f>[1]consoCURRENT!E2119</f>
        <v>1328000</v>
      </c>
      <c r="C133" s="37">
        <f>[1]consoCURRENT!F2119</f>
        <v>0</v>
      </c>
      <c r="D133" s="37">
        <f>[1]consoCURRENT!G2119</f>
        <v>0</v>
      </c>
      <c r="E133" s="37">
        <f>[1]consoCURRENT!H2119</f>
        <v>294525.98</v>
      </c>
      <c r="F133" s="37">
        <f>[1]consoCURRENT!I2119</f>
        <v>295721.22000000003</v>
      </c>
      <c r="G133" s="37">
        <f>[1]consoCURRENT!J2119</f>
        <v>311423.09999999998</v>
      </c>
      <c r="H133" s="37">
        <f>[1]consoCURRENT!K2119</f>
        <v>105005.37</v>
      </c>
      <c r="I133" s="37">
        <f>[1]consoCURRENT!L2119</f>
        <v>0</v>
      </c>
      <c r="J133" s="37">
        <f>[1]consoCURRENT!M2119</f>
        <v>0</v>
      </c>
      <c r="K133" s="37">
        <f>[1]consoCURRENT!N2119</f>
        <v>0</v>
      </c>
      <c r="L133" s="37">
        <f>[1]consoCURRENT!O2119</f>
        <v>0</v>
      </c>
      <c r="M133" s="37">
        <f>[1]consoCURRENT!P2119</f>
        <v>0</v>
      </c>
      <c r="N133" s="37">
        <f>[1]consoCURRENT!Q2119</f>
        <v>0</v>
      </c>
      <c r="O133" s="37">
        <f>[1]consoCURRENT!R2119</f>
        <v>196848.52</v>
      </c>
      <c r="P133" s="37">
        <f>[1]consoCURRENT!S2119</f>
        <v>97677.46</v>
      </c>
      <c r="Q133" s="37">
        <f>[1]consoCURRENT!T2119</f>
        <v>-197862.09999999998</v>
      </c>
      <c r="R133" s="37">
        <f>[1]consoCURRENT!U2119</f>
        <v>394054.65</v>
      </c>
      <c r="S133" s="37">
        <f>[1]consoCURRENT!V2119</f>
        <v>99528.67</v>
      </c>
      <c r="T133" s="37">
        <f>[1]consoCURRENT!W2119</f>
        <v>100627.03</v>
      </c>
      <c r="U133" s="37">
        <f>[1]consoCURRENT!X2119</f>
        <v>104961.72</v>
      </c>
      <c r="V133" s="37">
        <f>[1]consoCURRENT!Y2119</f>
        <v>105834.35</v>
      </c>
      <c r="W133" s="37">
        <f>[1]consoCURRENT!Z2119</f>
        <v>105005.37</v>
      </c>
      <c r="X133" s="37">
        <f>[1]consoCURRENT!AA2119</f>
        <v>0</v>
      </c>
      <c r="Y133" s="37">
        <f>[1]consoCURRENT!AB2119</f>
        <v>0</v>
      </c>
      <c r="Z133" s="37">
        <f t="shared" ref="Z133" si="91">SUM(M133:Y133)</f>
        <v>1006675.67</v>
      </c>
      <c r="AA133" s="37">
        <f t="shared" ref="AA133" si="92">B133-Z133</f>
        <v>321324.32999999996</v>
      </c>
      <c r="AB133" s="42">
        <f t="shared" si="89"/>
        <v>0.75803890813253016</v>
      </c>
      <c r="AC133" s="38"/>
    </row>
    <row r="134" spans="1:29" s="39" customFormat="1" ht="18" customHeight="1" x14ac:dyDescent="0.25">
      <c r="A134" s="43" t="s">
        <v>42</v>
      </c>
      <c r="B134" s="44">
        <f>B133+B132</f>
        <v>63121000</v>
      </c>
      <c r="C134" s="44">
        <f t="shared" ref="C134:AA134" si="93">C133+C132</f>
        <v>0</v>
      </c>
      <c r="D134" s="44">
        <f t="shared" si="93"/>
        <v>0</v>
      </c>
      <c r="E134" s="44">
        <f t="shared" si="93"/>
        <v>9991234.6000000015</v>
      </c>
      <c r="F134" s="44">
        <f t="shared" si="93"/>
        <v>11735457.76</v>
      </c>
      <c r="G134" s="44">
        <f t="shared" si="93"/>
        <v>12344437.819999998</v>
      </c>
      <c r="H134" s="44">
        <f t="shared" si="93"/>
        <v>4407834.5</v>
      </c>
      <c r="I134" s="44">
        <f t="shared" si="93"/>
        <v>0</v>
      </c>
      <c r="J134" s="44">
        <f t="shared" si="93"/>
        <v>0</v>
      </c>
      <c r="K134" s="44">
        <f t="shared" si="93"/>
        <v>0</v>
      </c>
      <c r="L134" s="44">
        <f t="shared" si="93"/>
        <v>0</v>
      </c>
      <c r="M134" s="44">
        <f t="shared" si="93"/>
        <v>0</v>
      </c>
      <c r="N134" s="44">
        <f t="shared" si="93"/>
        <v>0</v>
      </c>
      <c r="O134" s="44">
        <f t="shared" si="93"/>
        <v>5986576.2299999995</v>
      </c>
      <c r="P134" s="44">
        <f t="shared" si="93"/>
        <v>4004658.37</v>
      </c>
      <c r="Q134" s="44">
        <f t="shared" si="93"/>
        <v>3394115.06</v>
      </c>
      <c r="R134" s="44">
        <f t="shared" si="93"/>
        <v>4180921.07</v>
      </c>
      <c r="S134" s="44">
        <f t="shared" si="93"/>
        <v>4160421.6299999994</v>
      </c>
      <c r="T134" s="44">
        <f t="shared" si="93"/>
        <v>4280010.16</v>
      </c>
      <c r="U134" s="44">
        <f t="shared" si="93"/>
        <v>4149747.89</v>
      </c>
      <c r="V134" s="44">
        <f t="shared" si="93"/>
        <v>3914679.77</v>
      </c>
      <c r="W134" s="44">
        <f t="shared" si="93"/>
        <v>4407834.5</v>
      </c>
      <c r="X134" s="44">
        <f t="shared" si="93"/>
        <v>0</v>
      </c>
      <c r="Y134" s="44">
        <f t="shared" si="93"/>
        <v>0</v>
      </c>
      <c r="Z134" s="44">
        <f t="shared" si="93"/>
        <v>38478964.68</v>
      </c>
      <c r="AA134" s="44">
        <f t="shared" si="93"/>
        <v>24642035.32</v>
      </c>
      <c r="AB134" s="45">
        <f t="shared" si="89"/>
        <v>0.60960638583038929</v>
      </c>
      <c r="AC134" s="47"/>
    </row>
    <row r="135" spans="1:29" s="39" customFormat="1" ht="15" customHeight="1" x14ac:dyDescent="0.25">
      <c r="A135" s="36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8"/>
    </row>
    <row r="136" spans="1:29" s="39" customFormat="1" ht="15" customHeight="1" x14ac:dyDescent="0.25">
      <c r="A136" s="36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8"/>
    </row>
    <row r="137" spans="1:29" s="39" customFormat="1" ht="15" customHeight="1" x14ac:dyDescent="0.3">
      <c r="A137" s="40" t="s">
        <v>56</v>
      </c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8"/>
    </row>
    <row r="138" spans="1:29" s="39" customFormat="1" ht="18" customHeight="1" x14ac:dyDescent="0.25">
      <c r="A138" s="41" t="s">
        <v>36</v>
      </c>
      <c r="B138" s="37">
        <f>[1]consoCURRENT!E2179</f>
        <v>6168000</v>
      </c>
      <c r="C138" s="37">
        <f>[1]consoCURRENT!F2179</f>
        <v>0</v>
      </c>
      <c r="D138" s="37">
        <f>[1]consoCURRENT!G2179</f>
        <v>0</v>
      </c>
      <c r="E138" s="37">
        <f>[1]consoCURRENT!H2179</f>
        <v>1620841.46</v>
      </c>
      <c r="F138" s="37">
        <f>[1]consoCURRENT!I2179</f>
        <v>1826843.46</v>
      </c>
      <c r="G138" s="37">
        <f>[1]consoCURRENT!J2179</f>
        <v>1559371.05</v>
      </c>
      <c r="H138" s="37">
        <f>[1]consoCURRENT!K2179</f>
        <v>512521</v>
      </c>
      <c r="I138" s="37">
        <f>[1]consoCURRENT!L2179</f>
        <v>0</v>
      </c>
      <c r="J138" s="37">
        <f>[1]consoCURRENT!M2179</f>
        <v>0</v>
      </c>
      <c r="K138" s="37">
        <f>[1]consoCURRENT!N2179</f>
        <v>0</v>
      </c>
      <c r="L138" s="37">
        <f>[1]consoCURRENT!O2179</f>
        <v>0</v>
      </c>
      <c r="M138" s="37">
        <f>[1]consoCURRENT!P2179</f>
        <v>0</v>
      </c>
      <c r="N138" s="37">
        <f>[1]consoCURRENT!Q2179</f>
        <v>0</v>
      </c>
      <c r="O138" s="37">
        <f>[1]consoCURRENT!R2179</f>
        <v>1134512</v>
      </c>
      <c r="P138" s="37">
        <f>[1]consoCURRENT!S2179</f>
        <v>486329.45999999996</v>
      </c>
      <c r="Q138" s="37">
        <f>[1]consoCURRENT!T2179</f>
        <v>512548</v>
      </c>
      <c r="R138" s="37">
        <f>[1]consoCURRENT!U2179</f>
        <v>512699</v>
      </c>
      <c r="S138" s="37">
        <f>[1]consoCURRENT!V2179</f>
        <v>801596.46</v>
      </c>
      <c r="T138" s="37">
        <f>[1]consoCURRENT!W2179</f>
        <v>513404</v>
      </c>
      <c r="U138" s="37">
        <f>[1]consoCURRENT!X2179</f>
        <v>513144</v>
      </c>
      <c r="V138" s="37">
        <f>[1]consoCURRENT!Y2179</f>
        <v>532823.05000000005</v>
      </c>
      <c r="W138" s="37">
        <f>[1]consoCURRENT!Z2179</f>
        <v>512521</v>
      </c>
      <c r="X138" s="37">
        <f>[1]consoCURRENT!AA2179</f>
        <v>0</v>
      </c>
      <c r="Y138" s="37">
        <f>[1]consoCURRENT!AB2179</f>
        <v>0</v>
      </c>
      <c r="Z138" s="37">
        <f>SUM(M138:Y138)</f>
        <v>5519576.9699999997</v>
      </c>
      <c r="AA138" s="37">
        <f>B138-Z138</f>
        <v>648423.03000000026</v>
      </c>
      <c r="AB138" s="42">
        <f>Z138/B138</f>
        <v>0.89487304961089487</v>
      </c>
      <c r="AC138" s="38"/>
    </row>
    <row r="139" spans="1:29" s="39" customFormat="1" ht="18" customHeight="1" x14ac:dyDescent="0.25">
      <c r="A139" s="41" t="s">
        <v>37</v>
      </c>
      <c r="B139" s="37">
        <f>[1]consoCURRENT!E2255</f>
        <v>31934000</v>
      </c>
      <c r="C139" s="37">
        <f>[1]consoCURRENT!F2255</f>
        <v>0</v>
      </c>
      <c r="D139" s="37">
        <f>[1]consoCURRENT!G2255</f>
        <v>0</v>
      </c>
      <c r="E139" s="37">
        <f>[1]consoCURRENT!H2255</f>
        <v>4273782.0999999996</v>
      </c>
      <c r="F139" s="37">
        <f>[1]consoCURRENT!I2255</f>
        <v>5571997.8300000001</v>
      </c>
      <c r="G139" s="37">
        <f>[1]consoCURRENT!J2255</f>
        <v>7454067.8099999996</v>
      </c>
      <c r="H139" s="37">
        <f>[1]consoCURRENT!K2255</f>
        <v>3111854.3499999996</v>
      </c>
      <c r="I139" s="37">
        <f>[1]consoCURRENT!L2255</f>
        <v>0</v>
      </c>
      <c r="J139" s="37">
        <f>[1]consoCURRENT!M2255</f>
        <v>0</v>
      </c>
      <c r="K139" s="37">
        <f>[1]consoCURRENT!N2255</f>
        <v>0</v>
      </c>
      <c r="L139" s="37">
        <f>[1]consoCURRENT!O2255</f>
        <v>0</v>
      </c>
      <c r="M139" s="37">
        <f>[1]consoCURRENT!P2255</f>
        <v>0</v>
      </c>
      <c r="N139" s="37">
        <f>[1]consoCURRENT!Q2255</f>
        <v>0</v>
      </c>
      <c r="O139" s="37">
        <f>[1]consoCURRENT!R2255</f>
        <v>2788747.91</v>
      </c>
      <c r="P139" s="37">
        <f>[1]consoCURRENT!S2255</f>
        <v>1485034.19</v>
      </c>
      <c r="Q139" s="37">
        <f>[1]consoCURRENT!T2255</f>
        <v>1517038.62</v>
      </c>
      <c r="R139" s="37">
        <f>[1]consoCURRENT!U2255</f>
        <v>1660384.7199999997</v>
      </c>
      <c r="S139" s="37">
        <f>[1]consoCURRENT!V2255</f>
        <v>2394574.4900000002</v>
      </c>
      <c r="T139" s="37">
        <f>[1]consoCURRENT!W2255</f>
        <v>2220133</v>
      </c>
      <c r="U139" s="37">
        <f>[1]consoCURRENT!X2255</f>
        <v>2213186.77</v>
      </c>
      <c r="V139" s="37">
        <f>[1]consoCURRENT!Y2255</f>
        <v>3020748.04</v>
      </c>
      <c r="W139" s="37">
        <f>[1]consoCURRENT!Z2255</f>
        <v>3111854.3499999996</v>
      </c>
      <c r="X139" s="37">
        <f>[1]consoCURRENT!AA2255</f>
        <v>0</v>
      </c>
      <c r="Y139" s="37">
        <f>[1]consoCURRENT!AB2255</f>
        <v>0</v>
      </c>
      <c r="Z139" s="37">
        <f t="shared" ref="Z139:Z141" si="94">SUM(M139:Y139)</f>
        <v>20411702.089999996</v>
      </c>
      <c r="AA139" s="37">
        <f t="shared" ref="AA139:AA141" si="95">B139-Z139</f>
        <v>11522297.910000004</v>
      </c>
      <c r="AB139" s="42">
        <f t="shared" ref="AB139:AB144" si="96">Z139/B139</f>
        <v>0.63918400732761305</v>
      </c>
      <c r="AC139" s="38"/>
    </row>
    <row r="140" spans="1:29" s="39" customFormat="1" ht="18" customHeight="1" x14ac:dyDescent="0.25">
      <c r="A140" s="41" t="s">
        <v>38</v>
      </c>
      <c r="B140" s="37">
        <f>[1]consoCURRENT!E2261</f>
        <v>0</v>
      </c>
      <c r="C140" s="37">
        <f>[1]consoCURRENT!F2261</f>
        <v>0</v>
      </c>
      <c r="D140" s="37">
        <f>[1]consoCURRENT!G2261</f>
        <v>0</v>
      </c>
      <c r="E140" s="37">
        <f>[1]consoCURRENT!H2261</f>
        <v>0</v>
      </c>
      <c r="F140" s="37">
        <f>[1]consoCURRENT!I2261</f>
        <v>0</v>
      </c>
      <c r="G140" s="37">
        <f>[1]consoCURRENT!J2261</f>
        <v>0</v>
      </c>
      <c r="H140" s="37">
        <f>[1]consoCURRENT!K2261</f>
        <v>0</v>
      </c>
      <c r="I140" s="37">
        <f>[1]consoCURRENT!L2261</f>
        <v>0</v>
      </c>
      <c r="J140" s="37">
        <f>[1]consoCURRENT!M2261</f>
        <v>0</v>
      </c>
      <c r="K140" s="37">
        <f>[1]consoCURRENT!N2261</f>
        <v>0</v>
      </c>
      <c r="L140" s="37">
        <f>[1]consoCURRENT!O2261</f>
        <v>0</v>
      </c>
      <c r="M140" s="37">
        <f>[1]consoCURRENT!P2261</f>
        <v>0</v>
      </c>
      <c r="N140" s="37">
        <f>[1]consoCURRENT!Q2261</f>
        <v>0</v>
      </c>
      <c r="O140" s="37">
        <f>[1]consoCURRENT!R2261</f>
        <v>0</v>
      </c>
      <c r="P140" s="37">
        <f>[1]consoCURRENT!S2261</f>
        <v>0</v>
      </c>
      <c r="Q140" s="37">
        <f>[1]consoCURRENT!T2261</f>
        <v>0</v>
      </c>
      <c r="R140" s="37">
        <f>[1]consoCURRENT!U2261</f>
        <v>0</v>
      </c>
      <c r="S140" s="37">
        <f>[1]consoCURRENT!V2261</f>
        <v>0</v>
      </c>
      <c r="T140" s="37">
        <f>[1]consoCURRENT!W2261</f>
        <v>0</v>
      </c>
      <c r="U140" s="37">
        <f>[1]consoCURRENT!X2261</f>
        <v>0</v>
      </c>
      <c r="V140" s="37">
        <f>[1]consoCURRENT!Y2261</f>
        <v>0</v>
      </c>
      <c r="W140" s="37">
        <f>[1]consoCURRENT!Z2261</f>
        <v>0</v>
      </c>
      <c r="X140" s="37">
        <f>[1]consoCURRENT!AA2261</f>
        <v>0</v>
      </c>
      <c r="Y140" s="37">
        <f>[1]consoCURRENT!AB2261</f>
        <v>0</v>
      </c>
      <c r="Z140" s="37">
        <f t="shared" si="94"/>
        <v>0</v>
      </c>
      <c r="AA140" s="37">
        <f t="shared" si="95"/>
        <v>0</v>
      </c>
      <c r="AB140" s="42"/>
      <c r="AC140" s="38"/>
    </row>
    <row r="141" spans="1:29" s="39" customFormat="1" ht="18" customHeight="1" x14ac:dyDescent="0.25">
      <c r="A141" s="41" t="s">
        <v>39</v>
      </c>
      <c r="B141" s="37">
        <f>[1]consoCURRENT!E2290</f>
        <v>0</v>
      </c>
      <c r="C141" s="37">
        <f>[1]consoCURRENT!F2290</f>
        <v>0</v>
      </c>
      <c r="D141" s="37">
        <f>[1]consoCURRENT!G2290</f>
        <v>0</v>
      </c>
      <c r="E141" s="37">
        <f>[1]consoCURRENT!H2290</f>
        <v>0</v>
      </c>
      <c r="F141" s="37">
        <f>[1]consoCURRENT!I2290</f>
        <v>0</v>
      </c>
      <c r="G141" s="37">
        <f>[1]consoCURRENT!J2290</f>
        <v>0</v>
      </c>
      <c r="H141" s="37">
        <f>[1]consoCURRENT!K2290</f>
        <v>0</v>
      </c>
      <c r="I141" s="37">
        <f>[1]consoCURRENT!L2290</f>
        <v>0</v>
      </c>
      <c r="J141" s="37">
        <f>[1]consoCURRENT!M2290</f>
        <v>0</v>
      </c>
      <c r="K141" s="37">
        <f>[1]consoCURRENT!N2290</f>
        <v>0</v>
      </c>
      <c r="L141" s="37">
        <f>[1]consoCURRENT!O2290</f>
        <v>0</v>
      </c>
      <c r="M141" s="37">
        <f>[1]consoCURRENT!P2290</f>
        <v>0</v>
      </c>
      <c r="N141" s="37">
        <f>[1]consoCURRENT!Q2290</f>
        <v>0</v>
      </c>
      <c r="O141" s="37">
        <f>[1]consoCURRENT!R2290</f>
        <v>0</v>
      </c>
      <c r="P141" s="37">
        <f>[1]consoCURRENT!S2290</f>
        <v>0</v>
      </c>
      <c r="Q141" s="37">
        <f>[1]consoCURRENT!T2290</f>
        <v>0</v>
      </c>
      <c r="R141" s="37">
        <f>[1]consoCURRENT!U2290</f>
        <v>0</v>
      </c>
      <c r="S141" s="37">
        <f>[1]consoCURRENT!V2290</f>
        <v>0</v>
      </c>
      <c r="T141" s="37">
        <f>[1]consoCURRENT!W2290</f>
        <v>0</v>
      </c>
      <c r="U141" s="37">
        <f>[1]consoCURRENT!X2290</f>
        <v>0</v>
      </c>
      <c r="V141" s="37">
        <f>[1]consoCURRENT!Y2290</f>
        <v>0</v>
      </c>
      <c r="W141" s="37">
        <f>[1]consoCURRENT!Z2290</f>
        <v>0</v>
      </c>
      <c r="X141" s="37">
        <f>[1]consoCURRENT!AA2290</f>
        <v>0</v>
      </c>
      <c r="Y141" s="37">
        <f>[1]consoCURRENT!AB2290</f>
        <v>0</v>
      </c>
      <c r="Z141" s="37">
        <f t="shared" si="94"/>
        <v>0</v>
      </c>
      <c r="AA141" s="37">
        <f t="shared" si="95"/>
        <v>0</v>
      </c>
      <c r="AB141" s="42"/>
      <c r="AC141" s="38"/>
    </row>
    <row r="142" spans="1:29" s="39" customFormat="1" ht="18" customHeight="1" x14ac:dyDescent="0.25">
      <c r="A142" s="43" t="s">
        <v>40</v>
      </c>
      <c r="B142" s="44">
        <f>SUM(B138:B141)</f>
        <v>38102000</v>
      </c>
      <c r="C142" s="44">
        <f t="shared" ref="C142:AA142" si="97">SUM(C138:C141)</f>
        <v>0</v>
      </c>
      <c r="D142" s="44">
        <f t="shared" si="97"/>
        <v>0</v>
      </c>
      <c r="E142" s="44">
        <f t="shared" si="97"/>
        <v>5894623.5599999996</v>
      </c>
      <c r="F142" s="44">
        <f t="shared" si="97"/>
        <v>7398841.29</v>
      </c>
      <c r="G142" s="44">
        <f t="shared" si="97"/>
        <v>9013438.8599999994</v>
      </c>
      <c r="H142" s="44">
        <f t="shared" si="97"/>
        <v>3624375.3499999996</v>
      </c>
      <c r="I142" s="44">
        <f t="shared" si="97"/>
        <v>0</v>
      </c>
      <c r="J142" s="44">
        <f t="shared" si="97"/>
        <v>0</v>
      </c>
      <c r="K142" s="44">
        <f t="shared" si="97"/>
        <v>0</v>
      </c>
      <c r="L142" s="44">
        <f t="shared" si="97"/>
        <v>0</v>
      </c>
      <c r="M142" s="44">
        <f t="shared" si="97"/>
        <v>0</v>
      </c>
      <c r="N142" s="44">
        <f t="shared" si="97"/>
        <v>0</v>
      </c>
      <c r="O142" s="44">
        <f t="shared" si="97"/>
        <v>3923259.91</v>
      </c>
      <c r="P142" s="44">
        <f t="shared" si="97"/>
        <v>1971363.65</v>
      </c>
      <c r="Q142" s="44">
        <f t="shared" si="97"/>
        <v>2029586.62</v>
      </c>
      <c r="R142" s="44">
        <f t="shared" si="97"/>
        <v>2173083.7199999997</v>
      </c>
      <c r="S142" s="44">
        <f t="shared" si="97"/>
        <v>3196170.95</v>
      </c>
      <c r="T142" s="44">
        <f t="shared" si="97"/>
        <v>2733537</v>
      </c>
      <c r="U142" s="44">
        <f t="shared" si="97"/>
        <v>2726330.77</v>
      </c>
      <c r="V142" s="44">
        <f t="shared" si="97"/>
        <v>3553571.09</v>
      </c>
      <c r="W142" s="44">
        <f t="shared" si="97"/>
        <v>3624375.3499999996</v>
      </c>
      <c r="X142" s="44">
        <f t="shared" si="97"/>
        <v>0</v>
      </c>
      <c r="Y142" s="44">
        <f t="shared" si="97"/>
        <v>0</v>
      </c>
      <c r="Z142" s="44">
        <f t="shared" si="97"/>
        <v>25931279.059999995</v>
      </c>
      <c r="AA142" s="44">
        <f t="shared" si="97"/>
        <v>12170720.940000005</v>
      </c>
      <c r="AB142" s="45">
        <f t="shared" si="96"/>
        <v>0.68057527321400435</v>
      </c>
      <c r="AC142" s="38"/>
    </row>
    <row r="143" spans="1:29" s="39" customFormat="1" ht="18" customHeight="1" x14ac:dyDescent="0.25">
      <c r="A143" s="46" t="s">
        <v>41</v>
      </c>
      <c r="B143" s="37">
        <f>[1]consoCURRENT!E2294</f>
        <v>174000</v>
      </c>
      <c r="C143" s="37">
        <f>[1]consoCURRENT!F2294</f>
        <v>0</v>
      </c>
      <c r="D143" s="37">
        <f>[1]consoCURRENT!G2294</f>
        <v>0</v>
      </c>
      <c r="E143" s="37">
        <f>[1]consoCURRENT!H2294</f>
        <v>78059.88</v>
      </c>
      <c r="F143" s="37">
        <f>[1]consoCURRENT!I2294</f>
        <v>78236.28</v>
      </c>
      <c r="G143" s="37">
        <f>[1]consoCURRENT!J2294</f>
        <v>17703.84</v>
      </c>
      <c r="H143" s="37">
        <f>[1]consoCURRENT!K2294</f>
        <v>0</v>
      </c>
      <c r="I143" s="37">
        <f>[1]consoCURRENT!L2294</f>
        <v>0</v>
      </c>
      <c r="J143" s="37">
        <f>[1]consoCURRENT!M2294</f>
        <v>0</v>
      </c>
      <c r="K143" s="37">
        <f>[1]consoCURRENT!N2294</f>
        <v>0</v>
      </c>
      <c r="L143" s="37">
        <f>[1]consoCURRENT!O2294</f>
        <v>0</v>
      </c>
      <c r="M143" s="37">
        <f>[1]consoCURRENT!P2294</f>
        <v>0</v>
      </c>
      <c r="N143" s="37">
        <f>[1]consoCURRENT!Q2294</f>
        <v>0</v>
      </c>
      <c r="O143" s="37">
        <f>[1]consoCURRENT!R2294</f>
        <v>52039.12</v>
      </c>
      <c r="P143" s="37">
        <f>[1]consoCURRENT!S2294</f>
        <v>26020.76</v>
      </c>
      <c r="Q143" s="37">
        <f>[1]consoCURRENT!T2294</f>
        <v>26090.04</v>
      </c>
      <c r="R143" s="37">
        <f>[1]consoCURRENT!U2294</f>
        <v>26073.119999999999</v>
      </c>
      <c r="S143" s="37">
        <f>[1]consoCURRENT!V2294</f>
        <v>26073.119999999999</v>
      </c>
      <c r="T143" s="37">
        <f>[1]consoCURRENT!W2294</f>
        <v>17703.84</v>
      </c>
      <c r="U143" s="37">
        <f>[1]consoCURRENT!X2294</f>
        <v>0</v>
      </c>
      <c r="V143" s="37">
        <f>[1]consoCURRENT!Y2294</f>
        <v>0</v>
      </c>
      <c r="W143" s="37">
        <f>[1]consoCURRENT!Z2294</f>
        <v>0</v>
      </c>
      <c r="X143" s="37">
        <f>[1]consoCURRENT!AA2294</f>
        <v>0</v>
      </c>
      <c r="Y143" s="37">
        <f>[1]consoCURRENT!AB2294</f>
        <v>0</v>
      </c>
      <c r="Z143" s="37">
        <f t="shared" ref="Z143" si="98">SUM(M143:Y143)</f>
        <v>174000</v>
      </c>
      <c r="AA143" s="37">
        <f t="shared" ref="AA143" si="99">B143-Z143</f>
        <v>0</v>
      </c>
      <c r="AB143" s="42">
        <f t="shared" si="96"/>
        <v>1</v>
      </c>
      <c r="AC143" s="38"/>
    </row>
    <row r="144" spans="1:29" s="39" customFormat="1" ht="18" customHeight="1" x14ac:dyDescent="0.25">
      <c r="A144" s="43" t="s">
        <v>42</v>
      </c>
      <c r="B144" s="44">
        <f>B143+B142</f>
        <v>38276000</v>
      </c>
      <c r="C144" s="44">
        <f t="shared" ref="C144:AA144" si="100">C143+C142</f>
        <v>0</v>
      </c>
      <c r="D144" s="44">
        <f t="shared" si="100"/>
        <v>0</v>
      </c>
      <c r="E144" s="44">
        <f t="shared" si="100"/>
        <v>5972683.4399999995</v>
      </c>
      <c r="F144" s="44">
        <f t="shared" si="100"/>
        <v>7477077.5700000003</v>
      </c>
      <c r="G144" s="44">
        <f t="shared" si="100"/>
        <v>9031142.6999999993</v>
      </c>
      <c r="H144" s="44">
        <f t="shared" si="100"/>
        <v>3624375.3499999996</v>
      </c>
      <c r="I144" s="44">
        <f t="shared" si="100"/>
        <v>0</v>
      </c>
      <c r="J144" s="44">
        <f t="shared" si="100"/>
        <v>0</v>
      </c>
      <c r="K144" s="44">
        <f t="shared" si="100"/>
        <v>0</v>
      </c>
      <c r="L144" s="44">
        <f t="shared" si="100"/>
        <v>0</v>
      </c>
      <c r="M144" s="44">
        <f t="shared" si="100"/>
        <v>0</v>
      </c>
      <c r="N144" s="44">
        <f t="shared" si="100"/>
        <v>0</v>
      </c>
      <c r="O144" s="44">
        <f t="shared" si="100"/>
        <v>3975299.0300000003</v>
      </c>
      <c r="P144" s="44">
        <f t="shared" si="100"/>
        <v>1997384.41</v>
      </c>
      <c r="Q144" s="44">
        <f t="shared" si="100"/>
        <v>2055676.6600000001</v>
      </c>
      <c r="R144" s="44">
        <f t="shared" si="100"/>
        <v>2199156.84</v>
      </c>
      <c r="S144" s="44">
        <f t="shared" si="100"/>
        <v>3222244.0700000003</v>
      </c>
      <c r="T144" s="44">
        <f t="shared" si="100"/>
        <v>2751240.84</v>
      </c>
      <c r="U144" s="44">
        <f t="shared" si="100"/>
        <v>2726330.77</v>
      </c>
      <c r="V144" s="44">
        <f t="shared" si="100"/>
        <v>3553571.09</v>
      </c>
      <c r="W144" s="44">
        <f t="shared" si="100"/>
        <v>3624375.3499999996</v>
      </c>
      <c r="X144" s="44">
        <f t="shared" si="100"/>
        <v>0</v>
      </c>
      <c r="Y144" s="44">
        <f t="shared" si="100"/>
        <v>0</v>
      </c>
      <c r="Z144" s="44">
        <f t="shared" si="100"/>
        <v>26105279.059999995</v>
      </c>
      <c r="AA144" s="44">
        <f t="shared" si="100"/>
        <v>12170720.940000005</v>
      </c>
      <c r="AB144" s="45">
        <f t="shared" si="96"/>
        <v>0.68202735552304306</v>
      </c>
      <c r="AC144" s="47"/>
    </row>
    <row r="145" spans="1:29" s="39" customFormat="1" ht="15" customHeight="1" x14ac:dyDescent="0.25">
      <c r="A145" s="36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8"/>
    </row>
    <row r="146" spans="1:29" s="39" customFormat="1" ht="15" customHeight="1" x14ac:dyDescent="0.25">
      <c r="A146" s="36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8"/>
    </row>
    <row r="147" spans="1:29" s="39" customFormat="1" ht="15" customHeight="1" x14ac:dyDescent="0.3">
      <c r="A147" s="40" t="s">
        <v>57</v>
      </c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8"/>
    </row>
    <row r="148" spans="1:29" s="39" customFormat="1" ht="18" customHeight="1" x14ac:dyDescent="0.25">
      <c r="A148" s="41" t="s">
        <v>36</v>
      </c>
      <c r="B148" s="37">
        <f>[1]consoCURRENT!E2354</f>
        <v>7896000</v>
      </c>
      <c r="C148" s="37">
        <f>[1]consoCURRENT!F2354</f>
        <v>0</v>
      </c>
      <c r="D148" s="37">
        <f>[1]consoCURRENT!G2354</f>
        <v>0</v>
      </c>
      <c r="E148" s="37">
        <f>[1]consoCURRENT!H2354</f>
        <v>1605648.6300000001</v>
      </c>
      <c r="F148" s="37">
        <f>[1]consoCURRENT!I2354</f>
        <v>1690494.24</v>
      </c>
      <c r="G148" s="37">
        <f>[1]consoCURRENT!J2354</f>
        <v>1483242.1300000001</v>
      </c>
      <c r="H148" s="37">
        <f>[1]consoCURRENT!K2354</f>
        <v>564337.82000000007</v>
      </c>
      <c r="I148" s="37">
        <f>[1]consoCURRENT!L2354</f>
        <v>0</v>
      </c>
      <c r="J148" s="37">
        <f>[1]consoCURRENT!M2354</f>
        <v>0</v>
      </c>
      <c r="K148" s="37">
        <f>[1]consoCURRENT!N2354</f>
        <v>0</v>
      </c>
      <c r="L148" s="37">
        <f>[1]consoCURRENT!O2354</f>
        <v>0</v>
      </c>
      <c r="M148" s="37">
        <f>[1]consoCURRENT!P2354</f>
        <v>0</v>
      </c>
      <c r="N148" s="37">
        <f>[1]consoCURRENT!Q2354</f>
        <v>0</v>
      </c>
      <c r="O148" s="37">
        <f>[1]consoCURRENT!R2354</f>
        <v>1111507.23</v>
      </c>
      <c r="P148" s="37">
        <f>[1]consoCURRENT!S2354</f>
        <v>494141.39999999997</v>
      </c>
      <c r="Q148" s="37">
        <f>[1]consoCURRENT!T2354</f>
        <v>691792.48</v>
      </c>
      <c r="R148" s="37">
        <f>[1]consoCURRENT!U2354</f>
        <v>503595.18</v>
      </c>
      <c r="S148" s="37">
        <f>[1]consoCURRENT!V2354</f>
        <v>495106.58</v>
      </c>
      <c r="T148" s="37">
        <f>[1]consoCURRENT!W2354</f>
        <v>476407.8</v>
      </c>
      <c r="U148" s="37">
        <f>[1]consoCURRENT!X2354</f>
        <v>464333.27</v>
      </c>
      <c r="V148" s="37">
        <f>[1]consoCURRENT!Y2354</f>
        <v>542501.06000000006</v>
      </c>
      <c r="W148" s="37">
        <f>[1]consoCURRENT!Z2354</f>
        <v>564337.82000000007</v>
      </c>
      <c r="X148" s="37">
        <f>[1]consoCURRENT!AA2354</f>
        <v>0</v>
      </c>
      <c r="Y148" s="37">
        <f>[1]consoCURRENT!AB2354</f>
        <v>0</v>
      </c>
      <c r="Z148" s="37">
        <f>SUM(M148:Y148)</f>
        <v>5343722.82</v>
      </c>
      <c r="AA148" s="37">
        <f>B148-Z148</f>
        <v>2552277.1799999997</v>
      </c>
      <c r="AB148" s="42">
        <f>Z148/B148</f>
        <v>0.67676327507598788</v>
      </c>
      <c r="AC148" s="38"/>
    </row>
    <row r="149" spans="1:29" s="39" customFormat="1" ht="18" customHeight="1" x14ac:dyDescent="0.25">
      <c r="A149" s="41" t="s">
        <v>37</v>
      </c>
      <c r="B149" s="37">
        <f>[1]consoCURRENT!E2430</f>
        <v>19183000</v>
      </c>
      <c r="C149" s="37">
        <f>[1]consoCURRENT!F2430</f>
        <v>0</v>
      </c>
      <c r="D149" s="37">
        <f>[1]consoCURRENT!G2430</f>
        <v>0</v>
      </c>
      <c r="E149" s="37">
        <f>[1]consoCURRENT!H2430</f>
        <v>3637797.5999999996</v>
      </c>
      <c r="F149" s="37">
        <f>[1]consoCURRENT!I2430</f>
        <v>4619743.21</v>
      </c>
      <c r="G149" s="37">
        <f>[1]consoCURRENT!J2430</f>
        <v>3793104.4399999995</v>
      </c>
      <c r="H149" s="37">
        <f>[1]consoCURRENT!K2430</f>
        <v>1031902.6200000001</v>
      </c>
      <c r="I149" s="37">
        <f>[1]consoCURRENT!L2430</f>
        <v>0</v>
      </c>
      <c r="J149" s="37">
        <f>[1]consoCURRENT!M2430</f>
        <v>0</v>
      </c>
      <c r="K149" s="37">
        <f>[1]consoCURRENT!N2430</f>
        <v>0</v>
      </c>
      <c r="L149" s="37">
        <f>[1]consoCURRENT!O2430</f>
        <v>0</v>
      </c>
      <c r="M149" s="37">
        <f>[1]consoCURRENT!P2430</f>
        <v>0</v>
      </c>
      <c r="N149" s="37">
        <f>[1]consoCURRENT!Q2430</f>
        <v>0</v>
      </c>
      <c r="O149" s="37">
        <f>[1]consoCURRENT!R2430</f>
        <v>2528450.4799999995</v>
      </c>
      <c r="P149" s="37">
        <f>[1]consoCURRENT!S2430</f>
        <v>1109347.1200000001</v>
      </c>
      <c r="Q149" s="37">
        <f>[1]consoCURRENT!T2430</f>
        <v>2355477.7699999996</v>
      </c>
      <c r="R149" s="37">
        <f>[1]consoCURRENT!U2430</f>
        <v>1035842.1799999999</v>
      </c>
      <c r="S149" s="37">
        <f>[1]consoCURRENT!V2430</f>
        <v>1228423.26</v>
      </c>
      <c r="T149" s="37">
        <f>[1]consoCURRENT!W2430</f>
        <v>2711947.5399999996</v>
      </c>
      <c r="U149" s="37">
        <f>[1]consoCURRENT!X2430</f>
        <v>517473.91000000003</v>
      </c>
      <c r="V149" s="37">
        <f>[1]consoCURRENT!Y2430</f>
        <v>563682.99</v>
      </c>
      <c r="W149" s="37">
        <f>[1]consoCURRENT!Z2430</f>
        <v>1031902.6200000001</v>
      </c>
      <c r="X149" s="37">
        <f>[1]consoCURRENT!AA2430</f>
        <v>0</v>
      </c>
      <c r="Y149" s="37">
        <f>[1]consoCURRENT!AB2430</f>
        <v>0</v>
      </c>
      <c r="Z149" s="37">
        <f t="shared" ref="Z149:Z151" si="101">SUM(M149:Y149)</f>
        <v>13082547.869999997</v>
      </c>
      <c r="AA149" s="37">
        <f t="shared" ref="AA149:AA151" si="102">B149-Z149</f>
        <v>6100452.1300000027</v>
      </c>
      <c r="AB149" s="42">
        <f t="shared" ref="AB149:AB154" si="103">Z149/B149</f>
        <v>0.68198654381483592</v>
      </c>
      <c r="AC149" s="38"/>
    </row>
    <row r="150" spans="1:29" s="39" customFormat="1" ht="18" customHeight="1" x14ac:dyDescent="0.25">
      <c r="A150" s="41" t="s">
        <v>38</v>
      </c>
      <c r="B150" s="37">
        <f>[1]consoCURRENT!E2436</f>
        <v>0</v>
      </c>
      <c r="C150" s="37">
        <f>[1]consoCURRENT!F2436</f>
        <v>0</v>
      </c>
      <c r="D150" s="37">
        <f>[1]consoCURRENT!G2436</f>
        <v>0</v>
      </c>
      <c r="E150" s="37">
        <f>[1]consoCURRENT!H2436</f>
        <v>0</v>
      </c>
      <c r="F150" s="37">
        <f>[1]consoCURRENT!I2436</f>
        <v>0</v>
      </c>
      <c r="G150" s="37">
        <f>[1]consoCURRENT!J2436</f>
        <v>0</v>
      </c>
      <c r="H150" s="37">
        <f>[1]consoCURRENT!K2436</f>
        <v>0</v>
      </c>
      <c r="I150" s="37">
        <f>[1]consoCURRENT!L2436</f>
        <v>0</v>
      </c>
      <c r="J150" s="37">
        <f>[1]consoCURRENT!M2436</f>
        <v>0</v>
      </c>
      <c r="K150" s="37">
        <f>[1]consoCURRENT!N2436</f>
        <v>0</v>
      </c>
      <c r="L150" s="37">
        <f>[1]consoCURRENT!O2436</f>
        <v>0</v>
      </c>
      <c r="M150" s="37">
        <f>[1]consoCURRENT!P2436</f>
        <v>0</v>
      </c>
      <c r="N150" s="37">
        <f>[1]consoCURRENT!Q2436</f>
        <v>0</v>
      </c>
      <c r="O150" s="37">
        <f>[1]consoCURRENT!R2436</f>
        <v>0</v>
      </c>
      <c r="P150" s="37">
        <f>[1]consoCURRENT!S2436</f>
        <v>0</v>
      </c>
      <c r="Q150" s="37">
        <f>[1]consoCURRENT!T2436</f>
        <v>0</v>
      </c>
      <c r="R150" s="37">
        <f>[1]consoCURRENT!U2436</f>
        <v>0</v>
      </c>
      <c r="S150" s="37">
        <f>[1]consoCURRENT!V2436</f>
        <v>0</v>
      </c>
      <c r="T150" s="37">
        <f>[1]consoCURRENT!W2436</f>
        <v>0</v>
      </c>
      <c r="U150" s="37">
        <f>[1]consoCURRENT!X2436</f>
        <v>0</v>
      </c>
      <c r="V150" s="37">
        <f>[1]consoCURRENT!Y2436</f>
        <v>0</v>
      </c>
      <c r="W150" s="37">
        <f>[1]consoCURRENT!Z2436</f>
        <v>0</v>
      </c>
      <c r="X150" s="37">
        <f>[1]consoCURRENT!AA2436</f>
        <v>0</v>
      </c>
      <c r="Y150" s="37">
        <f>[1]consoCURRENT!AB2436</f>
        <v>0</v>
      </c>
      <c r="Z150" s="37">
        <f t="shared" si="101"/>
        <v>0</v>
      </c>
      <c r="AA150" s="37">
        <f t="shared" si="102"/>
        <v>0</v>
      </c>
      <c r="AB150" s="42"/>
      <c r="AC150" s="38"/>
    </row>
    <row r="151" spans="1:29" s="39" customFormat="1" ht="18" customHeight="1" x14ac:dyDescent="0.25">
      <c r="A151" s="41" t="s">
        <v>39</v>
      </c>
      <c r="B151" s="37">
        <f>[1]consoCURRENT!E2465</f>
        <v>0</v>
      </c>
      <c r="C151" s="37">
        <f>[1]consoCURRENT!F2465</f>
        <v>0</v>
      </c>
      <c r="D151" s="37">
        <f>[1]consoCURRENT!G2465</f>
        <v>0</v>
      </c>
      <c r="E151" s="37">
        <f>[1]consoCURRENT!H2465</f>
        <v>0</v>
      </c>
      <c r="F151" s="37">
        <f>[1]consoCURRENT!I2465</f>
        <v>0</v>
      </c>
      <c r="G151" s="37">
        <f>[1]consoCURRENT!J2465</f>
        <v>0</v>
      </c>
      <c r="H151" s="37">
        <f>[1]consoCURRENT!K2465</f>
        <v>0</v>
      </c>
      <c r="I151" s="37">
        <f>[1]consoCURRENT!L2465</f>
        <v>0</v>
      </c>
      <c r="J151" s="37">
        <f>[1]consoCURRENT!M2465</f>
        <v>0</v>
      </c>
      <c r="K151" s="37">
        <f>[1]consoCURRENT!N2465</f>
        <v>0</v>
      </c>
      <c r="L151" s="37">
        <f>[1]consoCURRENT!O2465</f>
        <v>0</v>
      </c>
      <c r="M151" s="37">
        <f>[1]consoCURRENT!P2465</f>
        <v>0</v>
      </c>
      <c r="N151" s="37">
        <f>[1]consoCURRENT!Q2465</f>
        <v>0</v>
      </c>
      <c r="O151" s="37">
        <f>[1]consoCURRENT!R2465</f>
        <v>0</v>
      </c>
      <c r="P151" s="37">
        <f>[1]consoCURRENT!S2465</f>
        <v>0</v>
      </c>
      <c r="Q151" s="37">
        <f>[1]consoCURRENT!T2465</f>
        <v>0</v>
      </c>
      <c r="R151" s="37">
        <f>[1]consoCURRENT!U2465</f>
        <v>0</v>
      </c>
      <c r="S151" s="37">
        <f>[1]consoCURRENT!V2465</f>
        <v>0</v>
      </c>
      <c r="T151" s="37">
        <f>[1]consoCURRENT!W2465</f>
        <v>0</v>
      </c>
      <c r="U151" s="37">
        <f>[1]consoCURRENT!X2465</f>
        <v>0</v>
      </c>
      <c r="V151" s="37">
        <f>[1]consoCURRENT!Y2465</f>
        <v>0</v>
      </c>
      <c r="W151" s="37">
        <f>[1]consoCURRENT!Z2465</f>
        <v>0</v>
      </c>
      <c r="X151" s="37">
        <f>[1]consoCURRENT!AA2465</f>
        <v>0</v>
      </c>
      <c r="Y151" s="37">
        <f>[1]consoCURRENT!AB2465</f>
        <v>0</v>
      </c>
      <c r="Z151" s="37">
        <f t="shared" si="101"/>
        <v>0</v>
      </c>
      <c r="AA151" s="37">
        <f t="shared" si="102"/>
        <v>0</v>
      </c>
      <c r="AB151" s="42"/>
      <c r="AC151" s="38"/>
    </row>
    <row r="152" spans="1:29" s="39" customFormat="1" ht="18" customHeight="1" x14ac:dyDescent="0.25">
      <c r="A152" s="43" t="s">
        <v>40</v>
      </c>
      <c r="B152" s="44">
        <f>SUM(B148:B151)</f>
        <v>27079000</v>
      </c>
      <c r="C152" s="44">
        <f t="shared" ref="C152:AA152" si="104">SUM(C148:C151)</f>
        <v>0</v>
      </c>
      <c r="D152" s="44">
        <f t="shared" si="104"/>
        <v>0</v>
      </c>
      <c r="E152" s="44">
        <f t="shared" si="104"/>
        <v>5243446.2299999995</v>
      </c>
      <c r="F152" s="44">
        <f t="shared" si="104"/>
        <v>6310237.4500000002</v>
      </c>
      <c r="G152" s="44">
        <f t="shared" si="104"/>
        <v>5276346.5699999994</v>
      </c>
      <c r="H152" s="44">
        <f t="shared" si="104"/>
        <v>1596240.4400000002</v>
      </c>
      <c r="I152" s="44">
        <f t="shared" si="104"/>
        <v>0</v>
      </c>
      <c r="J152" s="44">
        <f t="shared" si="104"/>
        <v>0</v>
      </c>
      <c r="K152" s="44">
        <f t="shared" si="104"/>
        <v>0</v>
      </c>
      <c r="L152" s="44">
        <f t="shared" si="104"/>
        <v>0</v>
      </c>
      <c r="M152" s="44">
        <f t="shared" si="104"/>
        <v>0</v>
      </c>
      <c r="N152" s="44">
        <f t="shared" si="104"/>
        <v>0</v>
      </c>
      <c r="O152" s="44">
        <f t="shared" si="104"/>
        <v>3639957.7099999995</v>
      </c>
      <c r="P152" s="44">
        <f t="shared" si="104"/>
        <v>1603488.52</v>
      </c>
      <c r="Q152" s="44">
        <f t="shared" si="104"/>
        <v>3047270.2499999995</v>
      </c>
      <c r="R152" s="44">
        <f t="shared" si="104"/>
        <v>1539437.3599999999</v>
      </c>
      <c r="S152" s="44">
        <f t="shared" si="104"/>
        <v>1723529.84</v>
      </c>
      <c r="T152" s="44">
        <f t="shared" si="104"/>
        <v>3188355.3399999994</v>
      </c>
      <c r="U152" s="44">
        <f t="shared" si="104"/>
        <v>981807.18</v>
      </c>
      <c r="V152" s="44">
        <f t="shared" si="104"/>
        <v>1106184.05</v>
      </c>
      <c r="W152" s="44">
        <f t="shared" si="104"/>
        <v>1596240.4400000002</v>
      </c>
      <c r="X152" s="44">
        <f t="shared" si="104"/>
        <v>0</v>
      </c>
      <c r="Y152" s="44">
        <f t="shared" si="104"/>
        <v>0</v>
      </c>
      <c r="Z152" s="44">
        <f t="shared" si="104"/>
        <v>18426270.689999998</v>
      </c>
      <c r="AA152" s="44">
        <f t="shared" si="104"/>
        <v>8652729.3100000024</v>
      </c>
      <c r="AB152" s="45">
        <f t="shared" si="103"/>
        <v>0.68046348424978753</v>
      </c>
      <c r="AC152" s="38"/>
    </row>
    <row r="153" spans="1:29" s="39" customFormat="1" ht="18" customHeight="1" x14ac:dyDescent="0.25">
      <c r="A153" s="46" t="s">
        <v>41</v>
      </c>
      <c r="B153" s="37">
        <f>[1]consoCURRENT!E2469</f>
        <v>502000</v>
      </c>
      <c r="C153" s="37">
        <f>[1]consoCURRENT!F2469</f>
        <v>0</v>
      </c>
      <c r="D153" s="37">
        <f>[1]consoCURRENT!G2469</f>
        <v>0</v>
      </c>
      <c r="E153" s="37">
        <f>[1]consoCURRENT!H2469</f>
        <v>102325.57</v>
      </c>
      <c r="F153" s="37">
        <f>[1]consoCURRENT!I2469</f>
        <v>89431.2</v>
      </c>
      <c r="G153" s="37">
        <f>[1]consoCURRENT!J2469</f>
        <v>92109.99</v>
      </c>
      <c r="H153" s="37">
        <f>[1]consoCURRENT!K2469</f>
        <v>31006.080000000002</v>
      </c>
      <c r="I153" s="37">
        <f>[1]consoCURRENT!L2469</f>
        <v>0</v>
      </c>
      <c r="J153" s="37">
        <f>[1]consoCURRENT!M2469</f>
        <v>0</v>
      </c>
      <c r="K153" s="37">
        <f>[1]consoCURRENT!N2469</f>
        <v>0</v>
      </c>
      <c r="L153" s="37">
        <f>[1]consoCURRENT!O2469</f>
        <v>0</v>
      </c>
      <c r="M153" s="37">
        <f>[1]consoCURRENT!P2469</f>
        <v>0</v>
      </c>
      <c r="N153" s="37">
        <f>[1]consoCURRENT!Q2469</f>
        <v>0</v>
      </c>
      <c r="O153" s="37">
        <f>[1]consoCURRENT!R2469</f>
        <v>70727.53</v>
      </c>
      <c r="P153" s="37">
        <f>[1]consoCURRENT!S2469</f>
        <v>31598.04</v>
      </c>
      <c r="Q153" s="37">
        <f>[1]consoCURRENT!T2469</f>
        <v>29372.16</v>
      </c>
      <c r="R153" s="37">
        <f>[1]consoCURRENT!U2469</f>
        <v>29372.16</v>
      </c>
      <c r="S153" s="37">
        <f>[1]consoCURRENT!V2469</f>
        <v>30686.880000000001</v>
      </c>
      <c r="T153" s="37">
        <f>[1]consoCURRENT!W2469</f>
        <v>30686.880000000001</v>
      </c>
      <c r="U153" s="37">
        <f>[1]consoCURRENT!X2469</f>
        <v>0</v>
      </c>
      <c r="V153" s="37">
        <f>[1]consoCURRENT!Y2469</f>
        <v>61423.11</v>
      </c>
      <c r="W153" s="37">
        <f>[1]consoCURRENT!Z2469</f>
        <v>31006.080000000002</v>
      </c>
      <c r="X153" s="37">
        <f>[1]consoCURRENT!AA2469</f>
        <v>0</v>
      </c>
      <c r="Y153" s="37">
        <f>[1]consoCURRENT!AB2469</f>
        <v>0</v>
      </c>
      <c r="Z153" s="37">
        <f t="shared" ref="Z153" si="105">SUM(M153:Y153)</f>
        <v>314872.84000000003</v>
      </c>
      <c r="AA153" s="37">
        <f t="shared" ref="AA153" si="106">B153-Z153</f>
        <v>187127.15999999997</v>
      </c>
      <c r="AB153" s="42">
        <f t="shared" si="103"/>
        <v>0.62723673306772909</v>
      </c>
      <c r="AC153" s="38"/>
    </row>
    <row r="154" spans="1:29" s="39" customFormat="1" ht="18" customHeight="1" x14ac:dyDescent="0.25">
      <c r="A154" s="43" t="s">
        <v>42</v>
      </c>
      <c r="B154" s="44">
        <f>B153+B152</f>
        <v>27581000</v>
      </c>
      <c r="C154" s="44">
        <f t="shared" ref="C154:AA154" si="107">C153+C152</f>
        <v>0</v>
      </c>
      <c r="D154" s="44">
        <f t="shared" si="107"/>
        <v>0</v>
      </c>
      <c r="E154" s="44">
        <f t="shared" si="107"/>
        <v>5345771.8</v>
      </c>
      <c r="F154" s="44">
        <f t="shared" si="107"/>
        <v>6399668.6500000004</v>
      </c>
      <c r="G154" s="44">
        <f t="shared" si="107"/>
        <v>5368456.5599999996</v>
      </c>
      <c r="H154" s="44">
        <f t="shared" si="107"/>
        <v>1627246.5200000003</v>
      </c>
      <c r="I154" s="44">
        <f t="shared" si="107"/>
        <v>0</v>
      </c>
      <c r="J154" s="44">
        <f t="shared" si="107"/>
        <v>0</v>
      </c>
      <c r="K154" s="44">
        <f t="shared" si="107"/>
        <v>0</v>
      </c>
      <c r="L154" s="44">
        <f t="shared" si="107"/>
        <v>0</v>
      </c>
      <c r="M154" s="44">
        <f t="shared" si="107"/>
        <v>0</v>
      </c>
      <c r="N154" s="44">
        <f t="shared" si="107"/>
        <v>0</v>
      </c>
      <c r="O154" s="44">
        <f t="shared" si="107"/>
        <v>3710685.2399999993</v>
      </c>
      <c r="P154" s="44">
        <f t="shared" si="107"/>
        <v>1635086.56</v>
      </c>
      <c r="Q154" s="44">
        <f t="shared" si="107"/>
        <v>3076642.4099999997</v>
      </c>
      <c r="R154" s="44">
        <f t="shared" si="107"/>
        <v>1568809.5199999998</v>
      </c>
      <c r="S154" s="44">
        <f t="shared" si="107"/>
        <v>1754216.72</v>
      </c>
      <c r="T154" s="44">
        <f t="shared" si="107"/>
        <v>3219042.2199999993</v>
      </c>
      <c r="U154" s="44">
        <f t="shared" si="107"/>
        <v>981807.18</v>
      </c>
      <c r="V154" s="44">
        <f t="shared" si="107"/>
        <v>1167607.1600000001</v>
      </c>
      <c r="W154" s="44">
        <f t="shared" si="107"/>
        <v>1627246.5200000003</v>
      </c>
      <c r="X154" s="44">
        <f t="shared" si="107"/>
        <v>0</v>
      </c>
      <c r="Y154" s="44">
        <f t="shared" si="107"/>
        <v>0</v>
      </c>
      <c r="Z154" s="44">
        <f t="shared" si="107"/>
        <v>18741143.529999997</v>
      </c>
      <c r="AA154" s="44">
        <f t="shared" si="107"/>
        <v>8839856.4700000025</v>
      </c>
      <c r="AB154" s="45">
        <f t="shared" si="103"/>
        <v>0.67949470758855723</v>
      </c>
      <c r="AC154" s="47"/>
    </row>
    <row r="155" spans="1:29" s="39" customFormat="1" ht="15" customHeight="1" x14ac:dyDescent="0.25">
      <c r="A155" s="36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8"/>
    </row>
    <row r="156" spans="1:29" s="39" customFormat="1" ht="15" customHeight="1" x14ac:dyDescent="0.25">
      <c r="A156" s="36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8"/>
    </row>
    <row r="157" spans="1:29" s="39" customFormat="1" ht="15" customHeight="1" x14ac:dyDescent="0.3">
      <c r="A157" s="40" t="s">
        <v>58</v>
      </c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8"/>
    </row>
    <row r="158" spans="1:29" s="39" customFormat="1" ht="18" customHeight="1" x14ac:dyDescent="0.25">
      <c r="A158" s="41" t="s">
        <v>36</v>
      </c>
      <c r="B158" s="37">
        <f>[1]consoCURRENT!E2529</f>
        <v>18474000</v>
      </c>
      <c r="C158" s="37">
        <f>[1]consoCURRENT!F2529</f>
        <v>0</v>
      </c>
      <c r="D158" s="37">
        <f>[1]consoCURRENT!G2529</f>
        <v>0</v>
      </c>
      <c r="E158" s="37">
        <f>[1]consoCURRENT!H2529</f>
        <v>3448617.63</v>
      </c>
      <c r="F158" s="37">
        <f>[1]consoCURRENT!I2529</f>
        <v>3789640.0199999996</v>
      </c>
      <c r="G158" s="37">
        <f>[1]consoCURRENT!J2529</f>
        <v>3716823.8500000006</v>
      </c>
      <c r="H158" s="37">
        <f>[1]consoCURRENT!K2529</f>
        <v>1144677.93</v>
      </c>
      <c r="I158" s="37">
        <f>[1]consoCURRENT!L2529</f>
        <v>0</v>
      </c>
      <c r="J158" s="37">
        <f>[1]consoCURRENT!M2529</f>
        <v>0</v>
      </c>
      <c r="K158" s="37">
        <f>[1]consoCURRENT!N2529</f>
        <v>0</v>
      </c>
      <c r="L158" s="37">
        <f>[1]consoCURRENT!O2529</f>
        <v>0</v>
      </c>
      <c r="M158" s="37">
        <f>[1]consoCURRENT!P2529</f>
        <v>0</v>
      </c>
      <c r="N158" s="37">
        <f>[1]consoCURRENT!Q2529</f>
        <v>0</v>
      </c>
      <c r="O158" s="37">
        <f>[1]consoCURRENT!R2529</f>
        <v>3003976.4899999998</v>
      </c>
      <c r="P158" s="37">
        <f>[1]consoCURRENT!S2529</f>
        <v>444641.13999999996</v>
      </c>
      <c r="Q158" s="37">
        <f>[1]consoCURRENT!T2529</f>
        <v>1898236.62</v>
      </c>
      <c r="R158" s="37">
        <f>[1]consoCURRENT!U2529</f>
        <v>938248.21</v>
      </c>
      <c r="S158" s="37">
        <f>[1]consoCURRENT!V2529</f>
        <v>953155.18999999983</v>
      </c>
      <c r="T158" s="37">
        <f>[1]consoCURRENT!W2529</f>
        <v>1229428.9099999999</v>
      </c>
      <c r="U158" s="37">
        <f>[1]consoCURRENT!X2529</f>
        <v>1230881.4099999999</v>
      </c>
      <c r="V158" s="37">
        <f>[1]consoCURRENT!Y2529</f>
        <v>1256513.53</v>
      </c>
      <c r="W158" s="37">
        <f>[1]consoCURRENT!Z2529</f>
        <v>1144677.93</v>
      </c>
      <c r="X158" s="37">
        <f>[1]consoCURRENT!AA2529</f>
        <v>0</v>
      </c>
      <c r="Y158" s="37">
        <f>[1]consoCURRENT!AB2529</f>
        <v>0</v>
      </c>
      <c r="Z158" s="37">
        <f>SUM(M158:Y158)</f>
        <v>12099759.429999998</v>
      </c>
      <c r="AA158" s="37">
        <f>B158-Z158</f>
        <v>6374240.5700000022</v>
      </c>
      <c r="AB158" s="42">
        <f>Z158/B158</f>
        <v>0.65496153675435731</v>
      </c>
      <c r="AC158" s="38"/>
    </row>
    <row r="159" spans="1:29" s="39" customFormat="1" ht="18" customHeight="1" x14ac:dyDescent="0.25">
      <c r="A159" s="41" t="s">
        <v>37</v>
      </c>
      <c r="B159" s="37">
        <f>[1]consoCURRENT!E2605</f>
        <v>72124000</v>
      </c>
      <c r="C159" s="37">
        <f>[1]consoCURRENT!F2605</f>
        <v>0</v>
      </c>
      <c r="D159" s="37">
        <f>[1]consoCURRENT!G2605</f>
        <v>0</v>
      </c>
      <c r="E159" s="37">
        <f>[1]consoCURRENT!H2605</f>
        <v>12040163.200000001</v>
      </c>
      <c r="F159" s="37">
        <f>[1]consoCURRENT!I2605</f>
        <v>26002546.690000001</v>
      </c>
      <c r="G159" s="37">
        <f>[1]consoCURRENT!J2605</f>
        <v>14004579.609999999</v>
      </c>
      <c r="H159" s="37">
        <f>[1]consoCURRENT!K2605</f>
        <v>4027180.370000001</v>
      </c>
      <c r="I159" s="37">
        <f>[1]consoCURRENT!L2605</f>
        <v>0</v>
      </c>
      <c r="J159" s="37">
        <f>[1]consoCURRENT!M2605</f>
        <v>0</v>
      </c>
      <c r="K159" s="37">
        <f>[1]consoCURRENT!N2605</f>
        <v>0</v>
      </c>
      <c r="L159" s="37">
        <f>[1]consoCURRENT!O2605</f>
        <v>0</v>
      </c>
      <c r="M159" s="37">
        <f>[1]consoCURRENT!P2605</f>
        <v>0</v>
      </c>
      <c r="N159" s="37">
        <f>[1]consoCURRENT!Q2605</f>
        <v>0</v>
      </c>
      <c r="O159" s="37">
        <f>[1]consoCURRENT!R2605</f>
        <v>5981897.2000000002</v>
      </c>
      <c r="P159" s="37">
        <f>[1]consoCURRENT!S2605</f>
        <v>6058266</v>
      </c>
      <c r="Q159" s="37">
        <f>[1]consoCURRENT!T2605</f>
        <v>4476498.0199999996</v>
      </c>
      <c r="R159" s="37">
        <f>[1]consoCURRENT!U2605</f>
        <v>4301743.25</v>
      </c>
      <c r="S159" s="37">
        <f>[1]consoCURRENT!V2605</f>
        <v>17224305.420000002</v>
      </c>
      <c r="T159" s="37">
        <f>[1]consoCURRENT!W2605</f>
        <v>4802899.8000000017</v>
      </c>
      <c r="U159" s="37">
        <f>[1]consoCURRENT!X2605</f>
        <v>4270473.76</v>
      </c>
      <c r="V159" s="37">
        <f>[1]consoCURRENT!Y2605</f>
        <v>4931206.05</v>
      </c>
      <c r="W159" s="37">
        <f>[1]consoCURRENT!Z2605</f>
        <v>4027180.370000001</v>
      </c>
      <c r="X159" s="37">
        <f>[1]consoCURRENT!AA2605</f>
        <v>0</v>
      </c>
      <c r="Y159" s="37">
        <f>[1]consoCURRENT!AB2605</f>
        <v>0</v>
      </c>
      <c r="Z159" s="37">
        <f t="shared" ref="Z159:Z161" si="108">SUM(M159:Y159)</f>
        <v>56074469.870000005</v>
      </c>
      <c r="AA159" s="37">
        <f t="shared" ref="AA159:AA161" si="109">B159-Z159</f>
        <v>16049530.129999995</v>
      </c>
      <c r="AB159" s="42">
        <f t="shared" ref="AB159:AB164" si="110">Z159/B159</f>
        <v>0.77747310007764414</v>
      </c>
      <c r="AC159" s="38"/>
    </row>
    <row r="160" spans="1:29" s="39" customFormat="1" ht="18" customHeight="1" x14ac:dyDescent="0.25">
      <c r="A160" s="41" t="s">
        <v>38</v>
      </c>
      <c r="B160" s="37">
        <f>[1]consoCURRENT!E2611</f>
        <v>0</v>
      </c>
      <c r="C160" s="37">
        <f>[1]consoCURRENT!F2611</f>
        <v>0</v>
      </c>
      <c r="D160" s="37">
        <f>[1]consoCURRENT!G2611</f>
        <v>0</v>
      </c>
      <c r="E160" s="37">
        <f>[1]consoCURRENT!H2611</f>
        <v>0</v>
      </c>
      <c r="F160" s="37">
        <f>[1]consoCURRENT!I2611</f>
        <v>0</v>
      </c>
      <c r="G160" s="37">
        <f>[1]consoCURRENT!J2611</f>
        <v>0</v>
      </c>
      <c r="H160" s="37">
        <f>[1]consoCURRENT!K2611</f>
        <v>0</v>
      </c>
      <c r="I160" s="37">
        <f>[1]consoCURRENT!L2611</f>
        <v>0</v>
      </c>
      <c r="J160" s="37">
        <f>[1]consoCURRENT!M2611</f>
        <v>0</v>
      </c>
      <c r="K160" s="37">
        <f>[1]consoCURRENT!N2611</f>
        <v>0</v>
      </c>
      <c r="L160" s="37">
        <f>[1]consoCURRENT!O2611</f>
        <v>0</v>
      </c>
      <c r="M160" s="37">
        <f>[1]consoCURRENT!P2611</f>
        <v>0</v>
      </c>
      <c r="N160" s="37">
        <f>[1]consoCURRENT!Q2611</f>
        <v>0</v>
      </c>
      <c r="O160" s="37">
        <f>[1]consoCURRENT!R2611</f>
        <v>0</v>
      </c>
      <c r="P160" s="37">
        <f>[1]consoCURRENT!S2611</f>
        <v>0</v>
      </c>
      <c r="Q160" s="37">
        <f>[1]consoCURRENT!T2611</f>
        <v>0</v>
      </c>
      <c r="R160" s="37">
        <f>[1]consoCURRENT!U2611</f>
        <v>0</v>
      </c>
      <c r="S160" s="37">
        <f>[1]consoCURRENT!V2611</f>
        <v>0</v>
      </c>
      <c r="T160" s="37">
        <f>[1]consoCURRENT!W2611</f>
        <v>0</v>
      </c>
      <c r="U160" s="37">
        <f>[1]consoCURRENT!X2611</f>
        <v>0</v>
      </c>
      <c r="V160" s="37">
        <f>[1]consoCURRENT!Y2611</f>
        <v>0</v>
      </c>
      <c r="W160" s="37">
        <f>[1]consoCURRENT!Z2611</f>
        <v>0</v>
      </c>
      <c r="X160" s="37">
        <f>[1]consoCURRENT!AA2611</f>
        <v>0</v>
      </c>
      <c r="Y160" s="37">
        <f>[1]consoCURRENT!AB2611</f>
        <v>0</v>
      </c>
      <c r="Z160" s="37">
        <f t="shared" si="108"/>
        <v>0</v>
      </c>
      <c r="AA160" s="37">
        <f t="shared" si="109"/>
        <v>0</v>
      </c>
      <c r="AB160" s="42"/>
      <c r="AC160" s="38"/>
    </row>
    <row r="161" spans="1:29" s="39" customFormat="1" ht="18" customHeight="1" x14ac:dyDescent="0.25">
      <c r="A161" s="41" t="s">
        <v>39</v>
      </c>
      <c r="B161" s="37">
        <f>[1]consoCURRENT!E2640</f>
        <v>0</v>
      </c>
      <c r="C161" s="37">
        <f>[1]consoCURRENT!F2640</f>
        <v>0</v>
      </c>
      <c r="D161" s="37">
        <f>[1]consoCURRENT!G2640</f>
        <v>0</v>
      </c>
      <c r="E161" s="37">
        <f>[1]consoCURRENT!H2640</f>
        <v>0</v>
      </c>
      <c r="F161" s="37">
        <f>[1]consoCURRENT!I2640</f>
        <v>0</v>
      </c>
      <c r="G161" s="37">
        <f>[1]consoCURRENT!J2640</f>
        <v>0</v>
      </c>
      <c r="H161" s="37">
        <f>[1]consoCURRENT!K2640</f>
        <v>0</v>
      </c>
      <c r="I161" s="37">
        <f>[1]consoCURRENT!L2640</f>
        <v>0</v>
      </c>
      <c r="J161" s="37">
        <f>[1]consoCURRENT!M2640</f>
        <v>0</v>
      </c>
      <c r="K161" s="37">
        <f>[1]consoCURRENT!N2640</f>
        <v>0</v>
      </c>
      <c r="L161" s="37">
        <f>[1]consoCURRENT!O2640</f>
        <v>0</v>
      </c>
      <c r="M161" s="37">
        <f>[1]consoCURRENT!P2640</f>
        <v>0</v>
      </c>
      <c r="N161" s="37">
        <f>[1]consoCURRENT!Q2640</f>
        <v>0</v>
      </c>
      <c r="O161" s="37">
        <f>[1]consoCURRENT!R2640</f>
        <v>0</v>
      </c>
      <c r="P161" s="37">
        <f>[1]consoCURRENT!S2640</f>
        <v>0</v>
      </c>
      <c r="Q161" s="37">
        <f>[1]consoCURRENT!T2640</f>
        <v>0</v>
      </c>
      <c r="R161" s="37">
        <f>[1]consoCURRENT!U2640</f>
        <v>0</v>
      </c>
      <c r="S161" s="37">
        <f>[1]consoCURRENT!V2640</f>
        <v>0</v>
      </c>
      <c r="T161" s="37">
        <f>[1]consoCURRENT!W2640</f>
        <v>0</v>
      </c>
      <c r="U161" s="37">
        <f>[1]consoCURRENT!X2640</f>
        <v>0</v>
      </c>
      <c r="V161" s="37">
        <f>[1]consoCURRENT!Y2640</f>
        <v>0</v>
      </c>
      <c r="W161" s="37">
        <f>[1]consoCURRENT!Z2640</f>
        <v>0</v>
      </c>
      <c r="X161" s="37">
        <f>[1]consoCURRENT!AA2640</f>
        <v>0</v>
      </c>
      <c r="Y161" s="37">
        <f>[1]consoCURRENT!AB2640</f>
        <v>0</v>
      </c>
      <c r="Z161" s="37">
        <f t="shared" si="108"/>
        <v>0</v>
      </c>
      <c r="AA161" s="37">
        <f t="shared" si="109"/>
        <v>0</v>
      </c>
      <c r="AB161" s="42"/>
      <c r="AC161" s="38"/>
    </row>
    <row r="162" spans="1:29" s="39" customFormat="1" ht="18" customHeight="1" x14ac:dyDescent="0.25">
      <c r="A162" s="43" t="s">
        <v>40</v>
      </c>
      <c r="B162" s="44">
        <f>SUM(B158:B161)</f>
        <v>90598000</v>
      </c>
      <c r="C162" s="44">
        <f t="shared" ref="C162:AA162" si="111">SUM(C158:C161)</f>
        <v>0</v>
      </c>
      <c r="D162" s="44">
        <f t="shared" si="111"/>
        <v>0</v>
      </c>
      <c r="E162" s="44">
        <f t="shared" si="111"/>
        <v>15488780.830000002</v>
      </c>
      <c r="F162" s="44">
        <f t="shared" si="111"/>
        <v>29792186.710000001</v>
      </c>
      <c r="G162" s="44">
        <f t="shared" si="111"/>
        <v>17721403.460000001</v>
      </c>
      <c r="H162" s="44">
        <f t="shared" si="111"/>
        <v>5171858.3000000007</v>
      </c>
      <c r="I162" s="44">
        <f t="shared" si="111"/>
        <v>0</v>
      </c>
      <c r="J162" s="44">
        <f t="shared" si="111"/>
        <v>0</v>
      </c>
      <c r="K162" s="44">
        <f t="shared" si="111"/>
        <v>0</v>
      </c>
      <c r="L162" s="44">
        <f t="shared" si="111"/>
        <v>0</v>
      </c>
      <c r="M162" s="44">
        <f t="shared" si="111"/>
        <v>0</v>
      </c>
      <c r="N162" s="44">
        <f t="shared" si="111"/>
        <v>0</v>
      </c>
      <c r="O162" s="44">
        <f t="shared" si="111"/>
        <v>8985873.6899999995</v>
      </c>
      <c r="P162" s="44">
        <f t="shared" si="111"/>
        <v>6502907.1399999997</v>
      </c>
      <c r="Q162" s="44">
        <f t="shared" si="111"/>
        <v>6374734.6399999997</v>
      </c>
      <c r="R162" s="44">
        <f t="shared" si="111"/>
        <v>5239991.46</v>
      </c>
      <c r="S162" s="44">
        <f t="shared" si="111"/>
        <v>18177460.610000003</v>
      </c>
      <c r="T162" s="44">
        <f t="shared" si="111"/>
        <v>6032328.7100000018</v>
      </c>
      <c r="U162" s="44">
        <f t="shared" si="111"/>
        <v>5501355.1699999999</v>
      </c>
      <c r="V162" s="44">
        <f t="shared" si="111"/>
        <v>6187719.5800000001</v>
      </c>
      <c r="W162" s="44">
        <f t="shared" si="111"/>
        <v>5171858.3000000007</v>
      </c>
      <c r="X162" s="44">
        <f t="shared" si="111"/>
        <v>0</v>
      </c>
      <c r="Y162" s="44">
        <f t="shared" si="111"/>
        <v>0</v>
      </c>
      <c r="Z162" s="44">
        <f t="shared" si="111"/>
        <v>68174229.299999997</v>
      </c>
      <c r="AA162" s="44">
        <f t="shared" si="111"/>
        <v>22423770.699999996</v>
      </c>
      <c r="AB162" s="45">
        <f t="shared" si="110"/>
        <v>0.75249154837855137</v>
      </c>
      <c r="AC162" s="38"/>
    </row>
    <row r="163" spans="1:29" s="39" customFormat="1" ht="18" customHeight="1" x14ac:dyDescent="0.25">
      <c r="A163" s="46" t="s">
        <v>41</v>
      </c>
      <c r="B163" s="37">
        <f>[1]consoCURRENT!E2644</f>
        <v>1058000</v>
      </c>
      <c r="C163" s="37">
        <f>[1]consoCURRENT!F2644</f>
        <v>0</v>
      </c>
      <c r="D163" s="37">
        <f>[1]consoCURRENT!G2644</f>
        <v>0</v>
      </c>
      <c r="E163" s="37">
        <f>[1]consoCURRENT!H2644</f>
        <v>302719.92</v>
      </c>
      <c r="F163" s="37">
        <f>[1]consoCURRENT!I2644</f>
        <v>312645.77</v>
      </c>
      <c r="G163" s="37">
        <f>[1]consoCURRENT!J2644</f>
        <v>331777.75</v>
      </c>
      <c r="H163" s="37">
        <f>[1]consoCURRENT!K2644</f>
        <v>110856.56</v>
      </c>
      <c r="I163" s="37">
        <f>[1]consoCURRENT!L2644</f>
        <v>0</v>
      </c>
      <c r="J163" s="37">
        <f>[1]consoCURRENT!M2644</f>
        <v>0</v>
      </c>
      <c r="K163" s="37">
        <f>[1]consoCURRENT!N2644</f>
        <v>0</v>
      </c>
      <c r="L163" s="37">
        <f>[1]consoCURRENT!O2644</f>
        <v>0</v>
      </c>
      <c r="M163" s="37">
        <f>[1]consoCURRENT!P2644</f>
        <v>0</v>
      </c>
      <c r="N163" s="37">
        <f>[1]consoCURRENT!Q2644</f>
        <v>0</v>
      </c>
      <c r="O163" s="37">
        <f>[1]consoCURRENT!R2644</f>
        <v>200398.52</v>
      </c>
      <c r="P163" s="37">
        <f>[1]consoCURRENT!S2644</f>
        <v>102321.4</v>
      </c>
      <c r="Q163" s="37">
        <f>[1]consoCURRENT!T2644</f>
        <v>101497.07</v>
      </c>
      <c r="R163" s="37">
        <f>[1]consoCURRENT!U2644</f>
        <v>105629.19</v>
      </c>
      <c r="S163" s="37">
        <f>[1]consoCURRENT!V2644</f>
        <v>105519.51</v>
      </c>
      <c r="T163" s="37">
        <f>[1]consoCURRENT!W2644</f>
        <v>105597.57</v>
      </c>
      <c r="U163" s="37">
        <f>[1]consoCURRENT!X2644</f>
        <v>102877.87</v>
      </c>
      <c r="V163" s="37">
        <f>[1]consoCURRENT!Y2644</f>
        <v>123302.31</v>
      </c>
      <c r="W163" s="37">
        <f>[1]consoCURRENT!Z2644</f>
        <v>110856.56</v>
      </c>
      <c r="X163" s="37">
        <f>[1]consoCURRENT!AA2644</f>
        <v>0</v>
      </c>
      <c r="Y163" s="37">
        <f>[1]consoCURRENT!AB2644</f>
        <v>0</v>
      </c>
      <c r="Z163" s="37">
        <f t="shared" ref="Z163" si="112">SUM(M163:Y163)</f>
        <v>1058000</v>
      </c>
      <c r="AA163" s="37">
        <f t="shared" ref="AA163" si="113">B163-Z163</f>
        <v>0</v>
      </c>
      <c r="AB163" s="42">
        <f t="shared" si="110"/>
        <v>1</v>
      </c>
      <c r="AC163" s="38"/>
    </row>
    <row r="164" spans="1:29" s="39" customFormat="1" ht="18" customHeight="1" x14ac:dyDescent="0.25">
      <c r="A164" s="43" t="s">
        <v>42</v>
      </c>
      <c r="B164" s="44">
        <f>B163+B162</f>
        <v>91656000</v>
      </c>
      <c r="C164" s="44">
        <f t="shared" ref="C164:AA164" si="114">C163+C162</f>
        <v>0</v>
      </c>
      <c r="D164" s="44">
        <f t="shared" si="114"/>
        <v>0</v>
      </c>
      <c r="E164" s="44">
        <f t="shared" si="114"/>
        <v>15791500.750000002</v>
      </c>
      <c r="F164" s="44">
        <f t="shared" si="114"/>
        <v>30104832.48</v>
      </c>
      <c r="G164" s="44">
        <f t="shared" si="114"/>
        <v>18053181.210000001</v>
      </c>
      <c r="H164" s="44">
        <f t="shared" si="114"/>
        <v>5282714.8600000003</v>
      </c>
      <c r="I164" s="44">
        <f t="shared" si="114"/>
        <v>0</v>
      </c>
      <c r="J164" s="44">
        <f t="shared" si="114"/>
        <v>0</v>
      </c>
      <c r="K164" s="44">
        <f t="shared" si="114"/>
        <v>0</v>
      </c>
      <c r="L164" s="44">
        <f t="shared" si="114"/>
        <v>0</v>
      </c>
      <c r="M164" s="44">
        <f t="shared" si="114"/>
        <v>0</v>
      </c>
      <c r="N164" s="44">
        <f t="shared" si="114"/>
        <v>0</v>
      </c>
      <c r="O164" s="44">
        <f t="shared" si="114"/>
        <v>9186272.209999999</v>
      </c>
      <c r="P164" s="44">
        <f t="shared" si="114"/>
        <v>6605228.54</v>
      </c>
      <c r="Q164" s="44">
        <f t="shared" si="114"/>
        <v>6476231.71</v>
      </c>
      <c r="R164" s="44">
        <f t="shared" si="114"/>
        <v>5345620.6500000004</v>
      </c>
      <c r="S164" s="44">
        <f t="shared" si="114"/>
        <v>18282980.120000005</v>
      </c>
      <c r="T164" s="44">
        <f t="shared" si="114"/>
        <v>6137926.2800000021</v>
      </c>
      <c r="U164" s="44">
        <f t="shared" si="114"/>
        <v>5604233.04</v>
      </c>
      <c r="V164" s="44">
        <f t="shared" si="114"/>
        <v>6311021.8899999997</v>
      </c>
      <c r="W164" s="44">
        <f t="shared" si="114"/>
        <v>5282714.8600000003</v>
      </c>
      <c r="X164" s="44">
        <f t="shared" si="114"/>
        <v>0</v>
      </c>
      <c r="Y164" s="44">
        <f t="shared" si="114"/>
        <v>0</v>
      </c>
      <c r="Z164" s="44">
        <f t="shared" si="114"/>
        <v>69232229.299999997</v>
      </c>
      <c r="AA164" s="44">
        <f t="shared" si="114"/>
        <v>22423770.699999996</v>
      </c>
      <c r="AB164" s="45">
        <f t="shared" si="110"/>
        <v>0.75534857838002967</v>
      </c>
      <c r="AC164" s="47"/>
    </row>
    <row r="165" spans="1:29" s="39" customFormat="1" ht="15" customHeight="1" x14ac:dyDescent="0.25">
      <c r="A165" s="36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8"/>
    </row>
    <row r="166" spans="1:29" s="39" customFormat="1" ht="15" customHeight="1" x14ac:dyDescent="0.25">
      <c r="A166" s="36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8"/>
    </row>
    <row r="167" spans="1:29" s="39" customFormat="1" ht="15" customHeight="1" x14ac:dyDescent="0.3">
      <c r="A167" s="40" t="s">
        <v>59</v>
      </c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8"/>
    </row>
    <row r="168" spans="1:29" s="39" customFormat="1" ht="18" customHeight="1" x14ac:dyDescent="0.25">
      <c r="A168" s="41" t="s">
        <v>36</v>
      </c>
      <c r="B168" s="37">
        <f>[1]consoCURRENT!E2704</f>
        <v>30299000</v>
      </c>
      <c r="C168" s="37">
        <f>[1]consoCURRENT!F2704</f>
        <v>0</v>
      </c>
      <c r="D168" s="37">
        <f>[1]consoCURRENT!G2704</f>
        <v>0</v>
      </c>
      <c r="E168" s="37">
        <f>[1]consoCURRENT!H2704</f>
        <v>4090401.43</v>
      </c>
      <c r="F168" s="37">
        <f>[1]consoCURRENT!I2704</f>
        <v>3856738.45</v>
      </c>
      <c r="G168" s="37">
        <f>[1]consoCURRENT!J2704</f>
        <v>5705939.2300000004</v>
      </c>
      <c r="H168" s="37">
        <f>[1]consoCURRENT!K2704</f>
        <v>4151178.9099999997</v>
      </c>
      <c r="I168" s="37">
        <f>[1]consoCURRENT!L2704</f>
        <v>0</v>
      </c>
      <c r="J168" s="37">
        <f>[1]consoCURRENT!M2704</f>
        <v>0</v>
      </c>
      <c r="K168" s="37">
        <f>[1]consoCURRENT!N2704</f>
        <v>0</v>
      </c>
      <c r="L168" s="37">
        <f>[1]consoCURRENT!O2704</f>
        <v>0</v>
      </c>
      <c r="M168" s="37">
        <f>[1]consoCURRENT!P2704</f>
        <v>0</v>
      </c>
      <c r="N168" s="37">
        <f>[1]consoCURRENT!Q2704</f>
        <v>901777</v>
      </c>
      <c r="O168" s="37">
        <f>[1]consoCURRENT!R2704</f>
        <v>1881715.45</v>
      </c>
      <c r="P168" s="37">
        <f>[1]consoCURRENT!S2704</f>
        <v>1306908.98</v>
      </c>
      <c r="Q168" s="37">
        <f>[1]consoCURRENT!T2704</f>
        <v>1107219.45</v>
      </c>
      <c r="R168" s="37">
        <f>[1]consoCURRENT!U2704</f>
        <v>1713172.72</v>
      </c>
      <c r="S168" s="37">
        <f>[1]consoCURRENT!V2704</f>
        <v>1036346.28</v>
      </c>
      <c r="T168" s="37">
        <f>[1]consoCURRENT!W2704</f>
        <v>1865020.73</v>
      </c>
      <c r="U168" s="37">
        <f>[1]consoCURRENT!X2704</f>
        <v>1805223.3000000003</v>
      </c>
      <c r="V168" s="37">
        <f>[1]consoCURRENT!Y2704</f>
        <v>2035695.2</v>
      </c>
      <c r="W168" s="37">
        <f>[1]consoCURRENT!Z2704</f>
        <v>4151178.9099999997</v>
      </c>
      <c r="X168" s="37">
        <f>[1]consoCURRENT!AA2704</f>
        <v>0</v>
      </c>
      <c r="Y168" s="37">
        <f>[1]consoCURRENT!AB2704</f>
        <v>0</v>
      </c>
      <c r="Z168" s="37">
        <f>SUM(M168:Y168)</f>
        <v>17804258.02</v>
      </c>
      <c r="AA168" s="37">
        <f>B168-Z168</f>
        <v>12494741.98</v>
      </c>
      <c r="AB168" s="42">
        <f>Z168/B168</f>
        <v>0.58761866794283635</v>
      </c>
      <c r="AC168" s="38"/>
    </row>
    <row r="169" spans="1:29" s="39" customFormat="1" ht="18" customHeight="1" x14ac:dyDescent="0.25">
      <c r="A169" s="41" t="s">
        <v>37</v>
      </c>
      <c r="B169" s="37">
        <f>[1]consoCURRENT!E2780</f>
        <v>57700000</v>
      </c>
      <c r="C169" s="37">
        <f>[1]consoCURRENT!F2780</f>
        <v>0</v>
      </c>
      <c r="D169" s="37">
        <f>[1]consoCURRENT!G2780</f>
        <v>0</v>
      </c>
      <c r="E169" s="37">
        <f>[1]consoCURRENT!H2780</f>
        <v>14306259.549999999</v>
      </c>
      <c r="F169" s="37">
        <f>[1]consoCURRENT!I2780</f>
        <v>10521073.52</v>
      </c>
      <c r="G169" s="37">
        <f>[1]consoCURRENT!J2780</f>
        <v>9669213.9499999993</v>
      </c>
      <c r="H169" s="37">
        <f>[1]consoCURRENT!K2780</f>
        <v>2893015.53</v>
      </c>
      <c r="I169" s="37">
        <f>[1]consoCURRENT!L2780</f>
        <v>0</v>
      </c>
      <c r="J169" s="37">
        <f>[1]consoCURRENT!M2780</f>
        <v>0</v>
      </c>
      <c r="K169" s="37">
        <f>[1]consoCURRENT!N2780</f>
        <v>0</v>
      </c>
      <c r="L169" s="37">
        <f>[1]consoCURRENT!O2780</f>
        <v>0</v>
      </c>
      <c r="M169" s="37">
        <f>[1]consoCURRENT!P2780</f>
        <v>0</v>
      </c>
      <c r="N169" s="37">
        <f>[1]consoCURRENT!Q2780</f>
        <v>7674634.4100000001</v>
      </c>
      <c r="O169" s="37">
        <f>[1]consoCURRENT!R2780</f>
        <v>4734132.92</v>
      </c>
      <c r="P169" s="37">
        <f>[1]consoCURRENT!S2780</f>
        <v>1897492.2200000002</v>
      </c>
      <c r="Q169" s="37">
        <f>[1]consoCURRENT!T2780</f>
        <v>4019058.85</v>
      </c>
      <c r="R169" s="37">
        <f>[1]consoCURRENT!U2780</f>
        <v>4326537.7100000009</v>
      </c>
      <c r="S169" s="37">
        <f>[1]consoCURRENT!V2780</f>
        <v>2175476.96</v>
      </c>
      <c r="T169" s="37">
        <f>[1]consoCURRENT!W2780</f>
        <v>3083303</v>
      </c>
      <c r="U169" s="37">
        <f>[1]consoCURRENT!X2780</f>
        <v>3141585.61</v>
      </c>
      <c r="V169" s="37">
        <f>[1]consoCURRENT!Y2780</f>
        <v>3444325.3400000003</v>
      </c>
      <c r="W169" s="37">
        <f>[1]consoCURRENT!Z2780</f>
        <v>2893015.53</v>
      </c>
      <c r="X169" s="37">
        <f>[1]consoCURRENT!AA2780</f>
        <v>0</v>
      </c>
      <c r="Y169" s="37">
        <f>[1]consoCURRENT!AB2780</f>
        <v>0</v>
      </c>
      <c r="Z169" s="37">
        <f t="shared" ref="Z169:Z171" si="115">SUM(M169:Y169)</f>
        <v>37389562.550000004</v>
      </c>
      <c r="AA169" s="37">
        <f t="shared" ref="AA169:AA171" si="116">B169-Z169</f>
        <v>20310437.449999996</v>
      </c>
      <c r="AB169" s="42">
        <f t="shared" ref="AB169:AB174" si="117">Z169/B169</f>
        <v>0.64799935095320627</v>
      </c>
      <c r="AC169" s="38"/>
    </row>
    <row r="170" spans="1:29" s="39" customFormat="1" ht="18" customHeight="1" x14ac:dyDescent="0.25">
      <c r="A170" s="41" t="s">
        <v>38</v>
      </c>
      <c r="B170" s="37">
        <f>[1]consoCURRENT!E2786</f>
        <v>0</v>
      </c>
      <c r="C170" s="37">
        <f>[1]consoCURRENT!F2786</f>
        <v>0</v>
      </c>
      <c r="D170" s="37">
        <f>[1]consoCURRENT!G2786</f>
        <v>0</v>
      </c>
      <c r="E170" s="37">
        <f>[1]consoCURRENT!H2786</f>
        <v>0</v>
      </c>
      <c r="F170" s="37">
        <f>[1]consoCURRENT!I2786</f>
        <v>0</v>
      </c>
      <c r="G170" s="37">
        <f>[1]consoCURRENT!J2786</f>
        <v>0</v>
      </c>
      <c r="H170" s="37">
        <f>[1]consoCURRENT!K2786</f>
        <v>0</v>
      </c>
      <c r="I170" s="37">
        <f>[1]consoCURRENT!L2786</f>
        <v>0</v>
      </c>
      <c r="J170" s="37">
        <f>[1]consoCURRENT!M2786</f>
        <v>0</v>
      </c>
      <c r="K170" s="37">
        <f>[1]consoCURRENT!N2786</f>
        <v>0</v>
      </c>
      <c r="L170" s="37">
        <f>[1]consoCURRENT!O2786</f>
        <v>0</v>
      </c>
      <c r="M170" s="37">
        <f>[1]consoCURRENT!P2786</f>
        <v>0</v>
      </c>
      <c r="N170" s="37">
        <f>[1]consoCURRENT!Q2786</f>
        <v>0</v>
      </c>
      <c r="O170" s="37">
        <f>[1]consoCURRENT!R2786</f>
        <v>0</v>
      </c>
      <c r="P170" s="37">
        <f>[1]consoCURRENT!S2786</f>
        <v>0</v>
      </c>
      <c r="Q170" s="37">
        <f>[1]consoCURRENT!T2786</f>
        <v>0</v>
      </c>
      <c r="R170" s="37">
        <f>[1]consoCURRENT!U2786</f>
        <v>0</v>
      </c>
      <c r="S170" s="37">
        <f>[1]consoCURRENT!V2786</f>
        <v>0</v>
      </c>
      <c r="T170" s="37">
        <f>[1]consoCURRENT!W2786</f>
        <v>0</v>
      </c>
      <c r="U170" s="37">
        <f>[1]consoCURRENT!X2786</f>
        <v>0</v>
      </c>
      <c r="V170" s="37">
        <f>[1]consoCURRENT!Y2786</f>
        <v>0</v>
      </c>
      <c r="W170" s="37">
        <f>[1]consoCURRENT!Z2786</f>
        <v>0</v>
      </c>
      <c r="X170" s="37">
        <f>[1]consoCURRENT!AA2786</f>
        <v>0</v>
      </c>
      <c r="Y170" s="37">
        <f>[1]consoCURRENT!AB2786</f>
        <v>0</v>
      </c>
      <c r="Z170" s="37">
        <f t="shared" si="115"/>
        <v>0</v>
      </c>
      <c r="AA170" s="37">
        <f t="shared" si="116"/>
        <v>0</v>
      </c>
      <c r="AB170" s="42"/>
      <c r="AC170" s="38"/>
    </row>
    <row r="171" spans="1:29" s="39" customFormat="1" ht="18" customHeight="1" x14ac:dyDescent="0.25">
      <c r="A171" s="41" t="s">
        <v>39</v>
      </c>
      <c r="B171" s="37">
        <f>[1]consoCURRENT!E2815</f>
        <v>0</v>
      </c>
      <c r="C171" s="37">
        <f>[1]consoCURRENT!F2815</f>
        <v>0</v>
      </c>
      <c r="D171" s="37">
        <f>[1]consoCURRENT!G2815</f>
        <v>0</v>
      </c>
      <c r="E171" s="37">
        <f>[1]consoCURRENT!H2815</f>
        <v>0</v>
      </c>
      <c r="F171" s="37">
        <f>[1]consoCURRENT!I2815</f>
        <v>0</v>
      </c>
      <c r="G171" s="37">
        <f>[1]consoCURRENT!J2815</f>
        <v>0</v>
      </c>
      <c r="H171" s="37">
        <f>[1]consoCURRENT!K2815</f>
        <v>0</v>
      </c>
      <c r="I171" s="37">
        <f>[1]consoCURRENT!L2815</f>
        <v>0</v>
      </c>
      <c r="J171" s="37">
        <f>[1]consoCURRENT!M2815</f>
        <v>0</v>
      </c>
      <c r="K171" s="37">
        <f>[1]consoCURRENT!N2815</f>
        <v>0</v>
      </c>
      <c r="L171" s="37">
        <f>[1]consoCURRENT!O2815</f>
        <v>0</v>
      </c>
      <c r="M171" s="37">
        <f>[1]consoCURRENT!P2815</f>
        <v>0</v>
      </c>
      <c r="N171" s="37">
        <f>[1]consoCURRENT!Q2815</f>
        <v>0</v>
      </c>
      <c r="O171" s="37">
        <f>[1]consoCURRENT!R2815</f>
        <v>0</v>
      </c>
      <c r="P171" s="37">
        <f>[1]consoCURRENT!S2815</f>
        <v>0</v>
      </c>
      <c r="Q171" s="37">
        <f>[1]consoCURRENT!T2815</f>
        <v>0</v>
      </c>
      <c r="R171" s="37">
        <f>[1]consoCURRENT!U2815</f>
        <v>0</v>
      </c>
      <c r="S171" s="37">
        <f>[1]consoCURRENT!V2815</f>
        <v>0</v>
      </c>
      <c r="T171" s="37">
        <f>[1]consoCURRENT!W2815</f>
        <v>0</v>
      </c>
      <c r="U171" s="37">
        <f>[1]consoCURRENT!X2815</f>
        <v>0</v>
      </c>
      <c r="V171" s="37">
        <f>[1]consoCURRENT!Y2815</f>
        <v>0</v>
      </c>
      <c r="W171" s="37">
        <f>[1]consoCURRENT!Z2815</f>
        <v>0</v>
      </c>
      <c r="X171" s="37">
        <f>[1]consoCURRENT!AA2815</f>
        <v>0</v>
      </c>
      <c r="Y171" s="37">
        <f>[1]consoCURRENT!AB2815</f>
        <v>0</v>
      </c>
      <c r="Z171" s="37">
        <f t="shared" si="115"/>
        <v>0</v>
      </c>
      <c r="AA171" s="37">
        <f t="shared" si="116"/>
        <v>0</v>
      </c>
      <c r="AB171" s="42"/>
      <c r="AC171" s="38"/>
    </row>
    <row r="172" spans="1:29" s="39" customFormat="1" ht="18" customHeight="1" x14ac:dyDescent="0.25">
      <c r="A172" s="43" t="s">
        <v>40</v>
      </c>
      <c r="B172" s="44">
        <f>SUM(B168:B171)</f>
        <v>87999000</v>
      </c>
      <c r="C172" s="44">
        <f t="shared" ref="C172:AA172" si="118">SUM(C168:C171)</f>
        <v>0</v>
      </c>
      <c r="D172" s="44">
        <f t="shared" si="118"/>
        <v>0</v>
      </c>
      <c r="E172" s="44">
        <f t="shared" si="118"/>
        <v>18396660.98</v>
      </c>
      <c r="F172" s="44">
        <f t="shared" si="118"/>
        <v>14377811.969999999</v>
      </c>
      <c r="G172" s="44">
        <f t="shared" si="118"/>
        <v>15375153.18</v>
      </c>
      <c r="H172" s="44">
        <f t="shared" si="118"/>
        <v>7044194.4399999995</v>
      </c>
      <c r="I172" s="44">
        <f t="shared" si="118"/>
        <v>0</v>
      </c>
      <c r="J172" s="44">
        <f t="shared" si="118"/>
        <v>0</v>
      </c>
      <c r="K172" s="44">
        <f t="shared" si="118"/>
        <v>0</v>
      </c>
      <c r="L172" s="44">
        <f t="shared" si="118"/>
        <v>0</v>
      </c>
      <c r="M172" s="44">
        <f t="shared" si="118"/>
        <v>0</v>
      </c>
      <c r="N172" s="44">
        <f t="shared" si="118"/>
        <v>8576411.4100000001</v>
      </c>
      <c r="O172" s="44">
        <f t="shared" si="118"/>
        <v>6615848.3700000001</v>
      </c>
      <c r="P172" s="44">
        <f t="shared" si="118"/>
        <v>3204401.2</v>
      </c>
      <c r="Q172" s="44">
        <f t="shared" si="118"/>
        <v>5126278.3</v>
      </c>
      <c r="R172" s="44">
        <f t="shared" si="118"/>
        <v>6039710.4300000006</v>
      </c>
      <c r="S172" s="44">
        <f t="shared" si="118"/>
        <v>3211823.24</v>
      </c>
      <c r="T172" s="44">
        <f t="shared" si="118"/>
        <v>4948323.7300000004</v>
      </c>
      <c r="U172" s="44">
        <f t="shared" si="118"/>
        <v>4946808.91</v>
      </c>
      <c r="V172" s="44">
        <f t="shared" si="118"/>
        <v>5480020.54</v>
      </c>
      <c r="W172" s="44">
        <f t="shared" si="118"/>
        <v>7044194.4399999995</v>
      </c>
      <c r="X172" s="44">
        <f t="shared" si="118"/>
        <v>0</v>
      </c>
      <c r="Y172" s="44">
        <f t="shared" si="118"/>
        <v>0</v>
      </c>
      <c r="Z172" s="44">
        <f t="shared" si="118"/>
        <v>55193820.570000008</v>
      </c>
      <c r="AA172" s="44">
        <f t="shared" si="118"/>
        <v>32805179.429999996</v>
      </c>
      <c r="AB172" s="45">
        <f t="shared" si="117"/>
        <v>0.62720963385947581</v>
      </c>
      <c r="AC172" s="38"/>
    </row>
    <row r="173" spans="1:29" s="39" customFormat="1" ht="18" customHeight="1" x14ac:dyDescent="0.25">
      <c r="A173" s="46" t="s">
        <v>41</v>
      </c>
      <c r="B173" s="37">
        <f>[1]consoCURRENT!E2819</f>
        <v>2412000</v>
      </c>
      <c r="C173" s="37">
        <f>[1]consoCURRENT!F2819</f>
        <v>0</v>
      </c>
      <c r="D173" s="37">
        <f>[1]consoCURRENT!G2819</f>
        <v>0</v>
      </c>
      <c r="E173" s="37">
        <f>[1]consoCURRENT!H2819</f>
        <v>293008.19</v>
      </c>
      <c r="F173" s="37">
        <f>[1]consoCURRENT!I2819</f>
        <v>284213.33</v>
      </c>
      <c r="G173" s="37">
        <f>[1]consoCURRENT!J2819</f>
        <v>527405.44999999995</v>
      </c>
      <c r="H173" s="37">
        <f>[1]consoCURRENT!K2819</f>
        <v>404559.28</v>
      </c>
      <c r="I173" s="37">
        <f>[1]consoCURRENT!L2819</f>
        <v>0</v>
      </c>
      <c r="J173" s="37">
        <f>[1]consoCURRENT!M2819</f>
        <v>0</v>
      </c>
      <c r="K173" s="37">
        <f>[1]consoCURRENT!N2819</f>
        <v>0</v>
      </c>
      <c r="L173" s="37">
        <f>[1]consoCURRENT!O2819</f>
        <v>0</v>
      </c>
      <c r="M173" s="37">
        <f>[1]consoCURRENT!P2819</f>
        <v>0</v>
      </c>
      <c r="N173" s="37">
        <f>[1]consoCURRENT!Q2819</f>
        <v>93307.71</v>
      </c>
      <c r="O173" s="37">
        <f>[1]consoCURRENT!R2819</f>
        <v>103406.33</v>
      </c>
      <c r="P173" s="37">
        <f>[1]consoCURRENT!S2819</f>
        <v>96294.15</v>
      </c>
      <c r="Q173" s="37">
        <f>[1]consoCURRENT!T2819</f>
        <v>95027.75</v>
      </c>
      <c r="R173" s="37">
        <f>[1]consoCURRENT!U2819</f>
        <v>99384.03</v>
      </c>
      <c r="S173" s="37">
        <f>[1]consoCURRENT!V2819</f>
        <v>89801.55</v>
      </c>
      <c r="T173" s="37">
        <f>[1]consoCURRENT!W2819</f>
        <v>175091.15</v>
      </c>
      <c r="U173" s="37">
        <f>[1]consoCURRENT!X2819</f>
        <v>167904.86</v>
      </c>
      <c r="V173" s="37">
        <f>[1]consoCURRENT!Y2819</f>
        <v>184409.44</v>
      </c>
      <c r="W173" s="37">
        <f>[1]consoCURRENT!Z2819</f>
        <v>404559.28</v>
      </c>
      <c r="X173" s="37">
        <f>[1]consoCURRENT!AA2819</f>
        <v>0</v>
      </c>
      <c r="Y173" s="37">
        <f>[1]consoCURRENT!AB2819</f>
        <v>0</v>
      </c>
      <c r="Z173" s="37">
        <f t="shared" ref="Z173" si="119">SUM(M173:Y173)</f>
        <v>1509186.25</v>
      </c>
      <c r="AA173" s="37">
        <f t="shared" ref="AA173" si="120">B173-Z173</f>
        <v>902813.75</v>
      </c>
      <c r="AB173" s="42">
        <f t="shared" si="117"/>
        <v>0.62569910862354894</v>
      </c>
      <c r="AC173" s="38"/>
    </row>
    <row r="174" spans="1:29" s="39" customFormat="1" ht="18" customHeight="1" x14ac:dyDescent="0.25">
      <c r="A174" s="43" t="s">
        <v>42</v>
      </c>
      <c r="B174" s="44">
        <f>B173+B172</f>
        <v>90411000</v>
      </c>
      <c r="C174" s="44">
        <f t="shared" ref="C174:AA174" si="121">C173+C172</f>
        <v>0</v>
      </c>
      <c r="D174" s="44">
        <f t="shared" si="121"/>
        <v>0</v>
      </c>
      <c r="E174" s="44">
        <f t="shared" si="121"/>
        <v>18689669.170000002</v>
      </c>
      <c r="F174" s="44">
        <f t="shared" si="121"/>
        <v>14662025.299999999</v>
      </c>
      <c r="G174" s="44">
        <f t="shared" si="121"/>
        <v>15902558.629999999</v>
      </c>
      <c r="H174" s="44">
        <f t="shared" si="121"/>
        <v>7448753.7199999997</v>
      </c>
      <c r="I174" s="44">
        <f t="shared" si="121"/>
        <v>0</v>
      </c>
      <c r="J174" s="44">
        <f t="shared" si="121"/>
        <v>0</v>
      </c>
      <c r="K174" s="44">
        <f t="shared" si="121"/>
        <v>0</v>
      </c>
      <c r="L174" s="44">
        <f t="shared" si="121"/>
        <v>0</v>
      </c>
      <c r="M174" s="44">
        <f t="shared" si="121"/>
        <v>0</v>
      </c>
      <c r="N174" s="44">
        <f t="shared" si="121"/>
        <v>8669719.120000001</v>
      </c>
      <c r="O174" s="44">
        <f t="shared" si="121"/>
        <v>6719254.7000000002</v>
      </c>
      <c r="P174" s="44">
        <f t="shared" si="121"/>
        <v>3300695.35</v>
      </c>
      <c r="Q174" s="44">
        <f t="shared" si="121"/>
        <v>5221306.05</v>
      </c>
      <c r="R174" s="44">
        <f t="shared" si="121"/>
        <v>6139094.4600000009</v>
      </c>
      <c r="S174" s="44">
        <f t="shared" si="121"/>
        <v>3301624.79</v>
      </c>
      <c r="T174" s="44">
        <f t="shared" si="121"/>
        <v>5123414.8800000008</v>
      </c>
      <c r="U174" s="44">
        <f t="shared" si="121"/>
        <v>5114713.7700000005</v>
      </c>
      <c r="V174" s="44">
        <f t="shared" si="121"/>
        <v>5664429.9800000004</v>
      </c>
      <c r="W174" s="44">
        <f t="shared" si="121"/>
        <v>7448753.7199999997</v>
      </c>
      <c r="X174" s="44">
        <f t="shared" si="121"/>
        <v>0</v>
      </c>
      <c r="Y174" s="44">
        <f t="shared" si="121"/>
        <v>0</v>
      </c>
      <c r="Z174" s="44">
        <f t="shared" si="121"/>
        <v>56703006.820000008</v>
      </c>
      <c r="AA174" s="44">
        <f t="shared" si="121"/>
        <v>33707993.179999992</v>
      </c>
      <c r="AB174" s="45">
        <f t="shared" si="117"/>
        <v>0.62716933581090806</v>
      </c>
      <c r="AC174" s="47"/>
    </row>
    <row r="175" spans="1:29" s="39" customFormat="1" ht="15" customHeight="1" x14ac:dyDescent="0.25">
      <c r="A175" s="36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8"/>
    </row>
    <row r="176" spans="1:29" s="39" customFormat="1" ht="15" customHeight="1" x14ac:dyDescent="0.25">
      <c r="A176" s="36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8"/>
    </row>
    <row r="177" spans="1:29" s="39" customFormat="1" ht="15" customHeight="1" x14ac:dyDescent="0.3">
      <c r="A177" s="40" t="s">
        <v>60</v>
      </c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8"/>
    </row>
    <row r="178" spans="1:29" s="39" customFormat="1" ht="18" customHeight="1" x14ac:dyDescent="0.25">
      <c r="A178" s="41" t="s">
        <v>36</v>
      </c>
      <c r="B178" s="37">
        <f>[1]consoCURRENT!E2879</f>
        <v>1187000</v>
      </c>
      <c r="C178" s="37">
        <f>[1]consoCURRENT!F2879</f>
        <v>0</v>
      </c>
      <c r="D178" s="37">
        <f>[1]consoCURRENT!G2879</f>
        <v>0</v>
      </c>
      <c r="E178" s="37">
        <f>[1]consoCURRENT!H2879</f>
        <v>282543.64</v>
      </c>
      <c r="F178" s="37">
        <f>[1]consoCURRENT!I2879</f>
        <v>285894.95</v>
      </c>
      <c r="G178" s="37">
        <f>[1]consoCURRENT!J2879</f>
        <v>262010.11</v>
      </c>
      <c r="H178" s="37">
        <f>[1]consoCURRENT!K2879</f>
        <v>89847.88</v>
      </c>
      <c r="I178" s="37">
        <f>[1]consoCURRENT!L2879</f>
        <v>0</v>
      </c>
      <c r="J178" s="37">
        <f>[1]consoCURRENT!M2879</f>
        <v>0</v>
      </c>
      <c r="K178" s="37">
        <f>[1]consoCURRENT!N2879</f>
        <v>0</v>
      </c>
      <c r="L178" s="37">
        <f>[1]consoCURRENT!O2879</f>
        <v>0</v>
      </c>
      <c r="M178" s="37">
        <f>[1]consoCURRENT!P2879</f>
        <v>0</v>
      </c>
      <c r="N178" s="37">
        <f>[1]consoCURRENT!Q2879</f>
        <v>27101</v>
      </c>
      <c r="O178" s="37">
        <f>[1]consoCURRENT!R2879</f>
        <v>34101</v>
      </c>
      <c r="P178" s="37">
        <f>[1]consoCURRENT!S2879</f>
        <v>221341.64</v>
      </c>
      <c r="Q178" s="37">
        <f>[1]consoCURRENT!T2879</f>
        <v>141522.88</v>
      </c>
      <c r="R178" s="37">
        <f>[1]consoCURRENT!U2879</f>
        <v>59474.44</v>
      </c>
      <c r="S178" s="37">
        <f>[1]consoCURRENT!V2879</f>
        <v>84897.63</v>
      </c>
      <c r="T178" s="37">
        <f>[1]consoCURRENT!W2879</f>
        <v>59474.44</v>
      </c>
      <c r="U178" s="37">
        <f>[1]consoCURRENT!X2879</f>
        <v>112687.79</v>
      </c>
      <c r="V178" s="37">
        <f>[1]consoCURRENT!Y2879</f>
        <v>89847.88</v>
      </c>
      <c r="W178" s="37">
        <f>[1]consoCURRENT!Z2879</f>
        <v>89847.88</v>
      </c>
      <c r="X178" s="37">
        <f>[1]consoCURRENT!AA2879</f>
        <v>0</v>
      </c>
      <c r="Y178" s="37">
        <f>[1]consoCURRENT!AB2879</f>
        <v>0</v>
      </c>
      <c r="Z178" s="37">
        <f>SUM(M178:Y178)</f>
        <v>920296.58000000007</v>
      </c>
      <c r="AA178" s="37">
        <f>B178-Z178</f>
        <v>266703.41999999993</v>
      </c>
      <c r="AB178" s="42">
        <f>Z178/B178</f>
        <v>0.77531304128053924</v>
      </c>
      <c r="AC178" s="38"/>
    </row>
    <row r="179" spans="1:29" s="39" customFormat="1" ht="18" customHeight="1" x14ac:dyDescent="0.25">
      <c r="A179" s="41" t="s">
        <v>37</v>
      </c>
      <c r="B179" s="37">
        <f>[1]consoCURRENT!E2955</f>
        <v>8617000</v>
      </c>
      <c r="C179" s="37">
        <f>[1]consoCURRENT!F2955</f>
        <v>0</v>
      </c>
      <c r="D179" s="37">
        <f>[1]consoCURRENT!G2955</f>
        <v>0</v>
      </c>
      <c r="E179" s="37">
        <f>[1]consoCURRENT!H2955</f>
        <v>2822979.8400000003</v>
      </c>
      <c r="F179" s="37">
        <f>[1]consoCURRENT!I2955</f>
        <v>1238487.5900000001</v>
      </c>
      <c r="G179" s="37">
        <f>[1]consoCURRENT!J2955</f>
        <v>447032.40000000008</v>
      </c>
      <c r="H179" s="37">
        <f>[1]consoCURRENT!K2955</f>
        <v>275047.34999999998</v>
      </c>
      <c r="I179" s="37">
        <f>[1]consoCURRENT!L2955</f>
        <v>0</v>
      </c>
      <c r="J179" s="37">
        <f>[1]consoCURRENT!M2955</f>
        <v>0</v>
      </c>
      <c r="K179" s="37">
        <f>[1]consoCURRENT!N2955</f>
        <v>0</v>
      </c>
      <c r="L179" s="37">
        <f>[1]consoCURRENT!O2955</f>
        <v>0</v>
      </c>
      <c r="M179" s="37">
        <f>[1]consoCURRENT!P2955</f>
        <v>0</v>
      </c>
      <c r="N179" s="37">
        <f>[1]consoCURRENT!Q2955</f>
        <v>1645855.81</v>
      </c>
      <c r="O179" s="37">
        <f>[1]consoCURRENT!R2955</f>
        <v>698645.97000000009</v>
      </c>
      <c r="P179" s="37">
        <f>[1]consoCURRENT!S2955</f>
        <v>478478.06</v>
      </c>
      <c r="Q179" s="37">
        <f>[1]consoCURRENT!T2955</f>
        <v>161660.85</v>
      </c>
      <c r="R179" s="37">
        <f>[1]consoCURRENT!U2955</f>
        <v>705600.73</v>
      </c>
      <c r="S179" s="37">
        <f>[1]consoCURRENT!V2955</f>
        <v>371226.01</v>
      </c>
      <c r="T179" s="37">
        <f>[1]consoCURRENT!W2955</f>
        <v>105776</v>
      </c>
      <c r="U179" s="37">
        <f>[1]consoCURRENT!X2955</f>
        <v>292108.39999999997</v>
      </c>
      <c r="V179" s="37">
        <f>[1]consoCURRENT!Y2955</f>
        <v>49148</v>
      </c>
      <c r="W179" s="37">
        <f>[1]consoCURRENT!Z2955</f>
        <v>275047.34999999998</v>
      </c>
      <c r="X179" s="37">
        <f>[1]consoCURRENT!AA2955</f>
        <v>0</v>
      </c>
      <c r="Y179" s="37">
        <f>[1]consoCURRENT!AB2955</f>
        <v>0</v>
      </c>
      <c r="Z179" s="37">
        <f t="shared" ref="Z179:Z181" si="122">SUM(M179:Y179)</f>
        <v>4783547.1800000006</v>
      </c>
      <c r="AA179" s="37">
        <f t="shared" ref="AA179:AA181" si="123">B179-Z179</f>
        <v>3833452.8199999994</v>
      </c>
      <c r="AB179" s="42">
        <f t="shared" ref="AB179:AB184" si="124">Z179/B179</f>
        <v>0.55512906812115592</v>
      </c>
      <c r="AC179" s="38"/>
    </row>
    <row r="180" spans="1:29" s="39" customFormat="1" ht="18" customHeight="1" x14ac:dyDescent="0.25">
      <c r="A180" s="41" t="s">
        <v>38</v>
      </c>
      <c r="B180" s="37">
        <f>[1]consoCURRENT!E2961</f>
        <v>0</v>
      </c>
      <c r="C180" s="37">
        <f>[1]consoCURRENT!F2961</f>
        <v>0</v>
      </c>
      <c r="D180" s="37">
        <f>[1]consoCURRENT!G2961</f>
        <v>0</v>
      </c>
      <c r="E180" s="37">
        <f>[1]consoCURRENT!H2961</f>
        <v>0</v>
      </c>
      <c r="F180" s="37">
        <f>[1]consoCURRENT!I2961</f>
        <v>0</v>
      </c>
      <c r="G180" s="37">
        <f>[1]consoCURRENT!J2961</f>
        <v>0</v>
      </c>
      <c r="H180" s="37">
        <f>[1]consoCURRENT!K2961</f>
        <v>0</v>
      </c>
      <c r="I180" s="37">
        <f>[1]consoCURRENT!L2961</f>
        <v>0</v>
      </c>
      <c r="J180" s="37">
        <f>[1]consoCURRENT!M2961</f>
        <v>0</v>
      </c>
      <c r="K180" s="37">
        <f>[1]consoCURRENT!N2961</f>
        <v>0</v>
      </c>
      <c r="L180" s="37">
        <f>[1]consoCURRENT!O2961</f>
        <v>0</v>
      </c>
      <c r="M180" s="37">
        <f>[1]consoCURRENT!P2961</f>
        <v>0</v>
      </c>
      <c r="N180" s="37">
        <f>[1]consoCURRENT!Q2961</f>
        <v>0</v>
      </c>
      <c r="O180" s="37">
        <f>[1]consoCURRENT!R2961</f>
        <v>0</v>
      </c>
      <c r="P180" s="37">
        <f>[1]consoCURRENT!S2961</f>
        <v>0</v>
      </c>
      <c r="Q180" s="37">
        <f>[1]consoCURRENT!T2961</f>
        <v>0</v>
      </c>
      <c r="R180" s="37">
        <f>[1]consoCURRENT!U2961</f>
        <v>0</v>
      </c>
      <c r="S180" s="37">
        <f>[1]consoCURRENT!V2961</f>
        <v>0</v>
      </c>
      <c r="T180" s="37">
        <f>[1]consoCURRENT!W2961</f>
        <v>0</v>
      </c>
      <c r="U180" s="37">
        <f>[1]consoCURRENT!X2961</f>
        <v>0</v>
      </c>
      <c r="V180" s="37">
        <f>[1]consoCURRENT!Y2961</f>
        <v>0</v>
      </c>
      <c r="W180" s="37">
        <f>[1]consoCURRENT!Z2961</f>
        <v>0</v>
      </c>
      <c r="X180" s="37">
        <f>[1]consoCURRENT!AA2961</f>
        <v>0</v>
      </c>
      <c r="Y180" s="37">
        <f>[1]consoCURRENT!AB2961</f>
        <v>0</v>
      </c>
      <c r="Z180" s="37">
        <f t="shared" si="122"/>
        <v>0</v>
      </c>
      <c r="AA180" s="37">
        <f t="shared" si="123"/>
        <v>0</v>
      </c>
      <c r="AB180" s="42"/>
      <c r="AC180" s="38"/>
    </row>
    <row r="181" spans="1:29" s="39" customFormat="1" ht="18" customHeight="1" x14ac:dyDescent="0.25">
      <c r="A181" s="41" t="s">
        <v>39</v>
      </c>
      <c r="B181" s="37">
        <f>[1]consoCURRENT!E2990</f>
        <v>0</v>
      </c>
      <c r="C181" s="37">
        <f>[1]consoCURRENT!F2990</f>
        <v>0</v>
      </c>
      <c r="D181" s="37">
        <f>[1]consoCURRENT!G2990</f>
        <v>0</v>
      </c>
      <c r="E181" s="37">
        <f>[1]consoCURRENT!H2990</f>
        <v>0</v>
      </c>
      <c r="F181" s="37">
        <f>[1]consoCURRENT!I2990</f>
        <v>0</v>
      </c>
      <c r="G181" s="37">
        <f>[1]consoCURRENT!J2990</f>
        <v>0</v>
      </c>
      <c r="H181" s="37">
        <f>[1]consoCURRENT!K2990</f>
        <v>0</v>
      </c>
      <c r="I181" s="37">
        <f>[1]consoCURRENT!L2990</f>
        <v>0</v>
      </c>
      <c r="J181" s="37">
        <f>[1]consoCURRENT!M2990</f>
        <v>0</v>
      </c>
      <c r="K181" s="37">
        <f>[1]consoCURRENT!N2990</f>
        <v>0</v>
      </c>
      <c r="L181" s="37">
        <f>[1]consoCURRENT!O2990</f>
        <v>0</v>
      </c>
      <c r="M181" s="37">
        <f>[1]consoCURRENT!P2990</f>
        <v>0</v>
      </c>
      <c r="N181" s="37">
        <f>[1]consoCURRENT!Q2990</f>
        <v>0</v>
      </c>
      <c r="O181" s="37">
        <f>[1]consoCURRENT!R2990</f>
        <v>0</v>
      </c>
      <c r="P181" s="37">
        <f>[1]consoCURRENT!S2990</f>
        <v>0</v>
      </c>
      <c r="Q181" s="37">
        <f>[1]consoCURRENT!T2990</f>
        <v>0</v>
      </c>
      <c r="R181" s="37">
        <f>[1]consoCURRENT!U2990</f>
        <v>0</v>
      </c>
      <c r="S181" s="37">
        <f>[1]consoCURRENT!V2990</f>
        <v>0</v>
      </c>
      <c r="T181" s="37">
        <f>[1]consoCURRENT!W2990</f>
        <v>0</v>
      </c>
      <c r="U181" s="37">
        <f>[1]consoCURRENT!X2990</f>
        <v>0</v>
      </c>
      <c r="V181" s="37">
        <f>[1]consoCURRENT!Y2990</f>
        <v>0</v>
      </c>
      <c r="W181" s="37">
        <f>[1]consoCURRENT!Z2990</f>
        <v>0</v>
      </c>
      <c r="X181" s="37">
        <f>[1]consoCURRENT!AA2990</f>
        <v>0</v>
      </c>
      <c r="Y181" s="37">
        <f>[1]consoCURRENT!AB2990</f>
        <v>0</v>
      </c>
      <c r="Z181" s="37">
        <f t="shared" si="122"/>
        <v>0</v>
      </c>
      <c r="AA181" s="37">
        <f t="shared" si="123"/>
        <v>0</v>
      </c>
      <c r="AB181" s="42"/>
      <c r="AC181" s="38"/>
    </row>
    <row r="182" spans="1:29" s="39" customFormat="1" ht="18" customHeight="1" x14ac:dyDescent="0.25">
      <c r="A182" s="43" t="s">
        <v>40</v>
      </c>
      <c r="B182" s="44">
        <f>SUM(B178:B181)</f>
        <v>9804000</v>
      </c>
      <c r="C182" s="44">
        <f t="shared" ref="C182:AA182" si="125">SUM(C178:C181)</f>
        <v>0</v>
      </c>
      <c r="D182" s="44">
        <f t="shared" si="125"/>
        <v>0</v>
      </c>
      <c r="E182" s="44">
        <f t="shared" si="125"/>
        <v>3105523.4800000004</v>
      </c>
      <c r="F182" s="44">
        <f t="shared" si="125"/>
        <v>1524382.54</v>
      </c>
      <c r="G182" s="44">
        <f t="shared" si="125"/>
        <v>709042.51</v>
      </c>
      <c r="H182" s="44">
        <f t="shared" si="125"/>
        <v>364895.23</v>
      </c>
      <c r="I182" s="44">
        <f t="shared" si="125"/>
        <v>0</v>
      </c>
      <c r="J182" s="44">
        <f t="shared" si="125"/>
        <v>0</v>
      </c>
      <c r="K182" s="44">
        <f t="shared" si="125"/>
        <v>0</v>
      </c>
      <c r="L182" s="44">
        <f t="shared" si="125"/>
        <v>0</v>
      </c>
      <c r="M182" s="44">
        <f t="shared" si="125"/>
        <v>0</v>
      </c>
      <c r="N182" s="44">
        <f t="shared" si="125"/>
        <v>1672956.81</v>
      </c>
      <c r="O182" s="44">
        <f t="shared" si="125"/>
        <v>732746.97000000009</v>
      </c>
      <c r="P182" s="44">
        <f t="shared" si="125"/>
        <v>699819.7</v>
      </c>
      <c r="Q182" s="44">
        <f t="shared" si="125"/>
        <v>303183.73</v>
      </c>
      <c r="R182" s="44">
        <f t="shared" si="125"/>
        <v>765075.16999999993</v>
      </c>
      <c r="S182" s="44">
        <f t="shared" si="125"/>
        <v>456123.64</v>
      </c>
      <c r="T182" s="44">
        <f t="shared" si="125"/>
        <v>165250.44</v>
      </c>
      <c r="U182" s="44">
        <f t="shared" si="125"/>
        <v>404796.18999999994</v>
      </c>
      <c r="V182" s="44">
        <f t="shared" si="125"/>
        <v>138995.88</v>
      </c>
      <c r="W182" s="44">
        <f t="shared" si="125"/>
        <v>364895.23</v>
      </c>
      <c r="X182" s="44">
        <f t="shared" si="125"/>
        <v>0</v>
      </c>
      <c r="Y182" s="44">
        <f t="shared" si="125"/>
        <v>0</v>
      </c>
      <c r="Z182" s="44">
        <f t="shared" si="125"/>
        <v>5703843.7600000007</v>
      </c>
      <c r="AA182" s="44">
        <f t="shared" si="125"/>
        <v>4100156.2399999993</v>
      </c>
      <c r="AB182" s="45">
        <f t="shared" si="124"/>
        <v>0.58178740922072636</v>
      </c>
      <c r="AC182" s="38"/>
    </row>
    <row r="183" spans="1:29" s="39" customFormat="1" ht="18" customHeight="1" x14ac:dyDescent="0.25">
      <c r="A183" s="46" t="s">
        <v>41</v>
      </c>
      <c r="B183" s="37">
        <f>[1]consoCURRENT!E2994</f>
        <v>38000</v>
      </c>
      <c r="C183" s="37">
        <f>[1]consoCURRENT!F2994</f>
        <v>0</v>
      </c>
      <c r="D183" s="37">
        <f>[1]consoCURRENT!G2994</f>
        <v>0</v>
      </c>
      <c r="E183" s="37">
        <f>[1]consoCURRENT!H2994</f>
        <v>9567.36</v>
      </c>
      <c r="F183" s="37">
        <f>[1]consoCURRENT!I2994</f>
        <v>9567.36</v>
      </c>
      <c r="G183" s="37">
        <f>[1]consoCURRENT!J2994</f>
        <v>8770.08</v>
      </c>
      <c r="H183" s="37">
        <f>[1]consoCURRENT!K2994</f>
        <v>3189.12</v>
      </c>
      <c r="I183" s="37">
        <f>[1]consoCURRENT!L2994</f>
        <v>0</v>
      </c>
      <c r="J183" s="37">
        <f>[1]consoCURRENT!M2994</f>
        <v>0</v>
      </c>
      <c r="K183" s="37">
        <f>[1]consoCURRENT!N2994</f>
        <v>0</v>
      </c>
      <c r="L183" s="37">
        <f>[1]consoCURRENT!O2994</f>
        <v>0</v>
      </c>
      <c r="M183" s="37">
        <f>[1]consoCURRENT!P2994</f>
        <v>0</v>
      </c>
      <c r="N183" s="37">
        <f>[1]consoCURRENT!Q2994</f>
        <v>3189.12</v>
      </c>
      <c r="O183" s="37">
        <f>[1]consoCURRENT!R2994</f>
        <v>3189.12</v>
      </c>
      <c r="P183" s="37">
        <f>[1]consoCURRENT!S2994</f>
        <v>3189.12</v>
      </c>
      <c r="Q183" s="37">
        <f>[1]consoCURRENT!T2994</f>
        <v>3189.12</v>
      </c>
      <c r="R183" s="37">
        <f>[1]consoCURRENT!U2994</f>
        <v>3189.12</v>
      </c>
      <c r="S183" s="37">
        <f>[1]consoCURRENT!V2994</f>
        <v>3189.12</v>
      </c>
      <c r="T183" s="37">
        <f>[1]consoCURRENT!W2994</f>
        <v>3189.12</v>
      </c>
      <c r="U183" s="37">
        <f>[1]consoCURRENT!X2994</f>
        <v>2391.84</v>
      </c>
      <c r="V183" s="37">
        <f>[1]consoCURRENT!Y2994</f>
        <v>3189.12</v>
      </c>
      <c r="W183" s="37">
        <f>[1]consoCURRENT!Z2994</f>
        <v>3189.12</v>
      </c>
      <c r="X183" s="37">
        <f>[1]consoCURRENT!AA2994</f>
        <v>0</v>
      </c>
      <c r="Y183" s="37">
        <f>[1]consoCURRENT!AB2994</f>
        <v>0</v>
      </c>
      <c r="Z183" s="37">
        <f t="shared" ref="Z183" si="126">SUM(M183:Y183)</f>
        <v>31093.919999999995</v>
      </c>
      <c r="AA183" s="37">
        <f t="shared" ref="AA183" si="127">B183-Z183</f>
        <v>6906.0800000000054</v>
      </c>
      <c r="AB183" s="42">
        <f t="shared" si="124"/>
        <v>0.81826105263157878</v>
      </c>
      <c r="AC183" s="38"/>
    </row>
    <row r="184" spans="1:29" s="39" customFormat="1" ht="18" customHeight="1" x14ac:dyDescent="0.25">
      <c r="A184" s="43" t="s">
        <v>42</v>
      </c>
      <c r="B184" s="44">
        <f>B183+B182</f>
        <v>9842000</v>
      </c>
      <c r="C184" s="44">
        <f t="shared" ref="C184:AA184" si="128">C183+C182</f>
        <v>0</v>
      </c>
      <c r="D184" s="44">
        <f t="shared" si="128"/>
        <v>0</v>
      </c>
      <c r="E184" s="44">
        <f t="shared" si="128"/>
        <v>3115090.8400000003</v>
      </c>
      <c r="F184" s="44">
        <f t="shared" si="128"/>
        <v>1533949.9000000001</v>
      </c>
      <c r="G184" s="44">
        <f t="shared" si="128"/>
        <v>717812.59</v>
      </c>
      <c r="H184" s="44">
        <f t="shared" si="128"/>
        <v>368084.35</v>
      </c>
      <c r="I184" s="44">
        <f t="shared" si="128"/>
        <v>0</v>
      </c>
      <c r="J184" s="44">
        <f t="shared" si="128"/>
        <v>0</v>
      </c>
      <c r="K184" s="44">
        <f t="shared" si="128"/>
        <v>0</v>
      </c>
      <c r="L184" s="44">
        <f t="shared" si="128"/>
        <v>0</v>
      </c>
      <c r="M184" s="44">
        <f t="shared" si="128"/>
        <v>0</v>
      </c>
      <c r="N184" s="44">
        <f t="shared" si="128"/>
        <v>1676145.9300000002</v>
      </c>
      <c r="O184" s="44">
        <f t="shared" si="128"/>
        <v>735936.09000000008</v>
      </c>
      <c r="P184" s="44">
        <f t="shared" si="128"/>
        <v>703008.82</v>
      </c>
      <c r="Q184" s="44">
        <f t="shared" si="128"/>
        <v>306372.84999999998</v>
      </c>
      <c r="R184" s="44">
        <f t="shared" si="128"/>
        <v>768264.28999999992</v>
      </c>
      <c r="S184" s="44">
        <f t="shared" si="128"/>
        <v>459312.76</v>
      </c>
      <c r="T184" s="44">
        <f t="shared" si="128"/>
        <v>168439.56</v>
      </c>
      <c r="U184" s="44">
        <f t="shared" si="128"/>
        <v>407188.02999999997</v>
      </c>
      <c r="V184" s="44">
        <f t="shared" si="128"/>
        <v>142185</v>
      </c>
      <c r="W184" s="44">
        <f t="shared" si="128"/>
        <v>368084.35</v>
      </c>
      <c r="X184" s="44">
        <f t="shared" si="128"/>
        <v>0</v>
      </c>
      <c r="Y184" s="44">
        <f t="shared" si="128"/>
        <v>0</v>
      </c>
      <c r="Z184" s="44">
        <f t="shared" si="128"/>
        <v>5734937.6800000006</v>
      </c>
      <c r="AA184" s="44">
        <f t="shared" si="128"/>
        <v>4107062.3199999994</v>
      </c>
      <c r="AB184" s="45">
        <f t="shared" si="124"/>
        <v>0.58270043487096124</v>
      </c>
      <c r="AC184" s="47"/>
    </row>
    <row r="185" spans="1:29" s="39" customFormat="1" ht="15" customHeight="1" x14ac:dyDescent="0.25">
      <c r="A185" s="36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8"/>
    </row>
    <row r="186" spans="1:29" s="39" customFormat="1" ht="15" customHeight="1" x14ac:dyDescent="0.25">
      <c r="A186" s="36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8"/>
    </row>
    <row r="187" spans="1:29" s="39" customFormat="1" ht="15" customHeight="1" x14ac:dyDescent="0.3">
      <c r="A187" s="40" t="s">
        <v>61</v>
      </c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8"/>
    </row>
    <row r="188" spans="1:29" s="39" customFormat="1" ht="18" customHeight="1" x14ac:dyDescent="0.25">
      <c r="A188" s="41" t="s">
        <v>36</v>
      </c>
      <c r="B188" s="37">
        <f>[1]consoCURRENT!E3054</f>
        <v>12106000</v>
      </c>
      <c r="C188" s="37">
        <f>[1]consoCURRENT!F3054</f>
        <v>0</v>
      </c>
      <c r="D188" s="37">
        <f>[1]consoCURRENT!G3054</f>
        <v>0</v>
      </c>
      <c r="E188" s="37">
        <f>[1]consoCURRENT!H3054</f>
        <v>2333797.3600000003</v>
      </c>
      <c r="F188" s="37">
        <f>[1]consoCURRENT!I3054</f>
        <v>2409964.6100000003</v>
      </c>
      <c r="G188" s="37">
        <f>[1]consoCURRENT!J3054</f>
        <v>2176771.2000000002</v>
      </c>
      <c r="H188" s="37">
        <f>[1]consoCURRENT!K3054</f>
        <v>682989.55</v>
      </c>
      <c r="I188" s="37">
        <f>[1]consoCURRENT!L3054</f>
        <v>0</v>
      </c>
      <c r="J188" s="37">
        <f>[1]consoCURRENT!M3054</f>
        <v>0</v>
      </c>
      <c r="K188" s="37">
        <f>[1]consoCURRENT!N3054</f>
        <v>0</v>
      </c>
      <c r="L188" s="37">
        <f>[1]consoCURRENT!O3054</f>
        <v>0</v>
      </c>
      <c r="M188" s="37">
        <f>[1]consoCURRENT!P3054</f>
        <v>0</v>
      </c>
      <c r="N188" s="37">
        <f>[1]consoCURRENT!Q3054</f>
        <v>673415.91999999993</v>
      </c>
      <c r="O188" s="37">
        <f>[1]consoCURRENT!R3054</f>
        <v>868650.82000000007</v>
      </c>
      <c r="P188" s="37">
        <f>[1]consoCURRENT!S3054</f>
        <v>791730.62</v>
      </c>
      <c r="Q188" s="37">
        <f>[1]consoCURRENT!T3054</f>
        <v>688518.51</v>
      </c>
      <c r="R188" s="37">
        <f>[1]consoCURRENT!U3054</f>
        <v>1051961.0999999999</v>
      </c>
      <c r="S188" s="37">
        <f>[1]consoCURRENT!V3054</f>
        <v>669485</v>
      </c>
      <c r="T188" s="37">
        <f>[1]consoCURRENT!W3054</f>
        <v>709045.8</v>
      </c>
      <c r="U188" s="37">
        <f>[1]consoCURRENT!X3054</f>
        <v>772694.69</v>
      </c>
      <c r="V188" s="37">
        <f>[1]consoCURRENT!Y3054</f>
        <v>695030.71</v>
      </c>
      <c r="W188" s="37">
        <f>[1]consoCURRENT!Z3054</f>
        <v>682989.55</v>
      </c>
      <c r="X188" s="37">
        <f>[1]consoCURRENT!AA3054</f>
        <v>0</v>
      </c>
      <c r="Y188" s="37">
        <f>[1]consoCURRENT!AB3054</f>
        <v>0</v>
      </c>
      <c r="Z188" s="37">
        <f>SUM(M188:Y188)</f>
        <v>7603522.7199999988</v>
      </c>
      <c r="AA188" s="37">
        <f>B188-Z188</f>
        <v>4502477.2800000012</v>
      </c>
      <c r="AB188" s="42">
        <f>Z188/B188</f>
        <v>0.62807886337353369</v>
      </c>
      <c r="AC188" s="38"/>
    </row>
    <row r="189" spans="1:29" s="39" customFormat="1" ht="18" customHeight="1" x14ac:dyDescent="0.25">
      <c r="A189" s="41" t="s">
        <v>37</v>
      </c>
      <c r="B189" s="37">
        <f>[1]consoCURRENT!E3130</f>
        <v>28341000</v>
      </c>
      <c r="C189" s="37">
        <f>[1]consoCURRENT!F3130</f>
        <v>0</v>
      </c>
      <c r="D189" s="37">
        <f>[1]consoCURRENT!G3130</f>
        <v>0</v>
      </c>
      <c r="E189" s="37">
        <f>[1]consoCURRENT!H3130</f>
        <v>5896734.0700000003</v>
      </c>
      <c r="F189" s="37">
        <f>[1]consoCURRENT!I3130</f>
        <v>4944783.4200000009</v>
      </c>
      <c r="G189" s="37">
        <f>[1]consoCURRENT!J3130</f>
        <v>4768346.24</v>
      </c>
      <c r="H189" s="37">
        <f>[1]consoCURRENT!K3130</f>
        <v>2585247.8600000003</v>
      </c>
      <c r="I189" s="37">
        <f>[1]consoCURRENT!L3130</f>
        <v>0</v>
      </c>
      <c r="J189" s="37">
        <f>[1]consoCURRENT!M3130</f>
        <v>0</v>
      </c>
      <c r="K189" s="37">
        <f>[1]consoCURRENT!N3130</f>
        <v>0</v>
      </c>
      <c r="L189" s="37">
        <f>[1]consoCURRENT!O3130</f>
        <v>0</v>
      </c>
      <c r="M189" s="37">
        <f>[1]consoCURRENT!P3130</f>
        <v>0</v>
      </c>
      <c r="N189" s="37">
        <f>[1]consoCURRENT!Q3130</f>
        <v>244304.82</v>
      </c>
      <c r="O189" s="37">
        <f>[1]consoCURRENT!R3130</f>
        <v>3637609.1200000006</v>
      </c>
      <c r="P189" s="37">
        <f>[1]consoCURRENT!S3130</f>
        <v>2014820.1300000001</v>
      </c>
      <c r="Q189" s="37">
        <f>[1]consoCURRENT!T3130</f>
        <v>1165353.9300000002</v>
      </c>
      <c r="R189" s="37">
        <f>[1]consoCURRENT!U3130</f>
        <v>951999.1</v>
      </c>
      <c r="S189" s="37">
        <f>[1]consoCURRENT!V3130</f>
        <v>2827430.39</v>
      </c>
      <c r="T189" s="37">
        <f>[1]consoCURRENT!W3130</f>
        <v>1182661.57</v>
      </c>
      <c r="U189" s="37">
        <f>[1]consoCURRENT!X3130</f>
        <v>2314081.92</v>
      </c>
      <c r="V189" s="37">
        <f>[1]consoCURRENT!Y3130</f>
        <v>1271602.7500000002</v>
      </c>
      <c r="W189" s="37">
        <f>[1]consoCURRENT!Z3130</f>
        <v>2585247.8600000003</v>
      </c>
      <c r="X189" s="37">
        <f>[1]consoCURRENT!AA3130</f>
        <v>0</v>
      </c>
      <c r="Y189" s="37">
        <f>[1]consoCURRENT!AB3130</f>
        <v>0</v>
      </c>
      <c r="Z189" s="37">
        <f t="shared" ref="Z189:Z191" si="129">SUM(M189:Y189)</f>
        <v>18195111.59</v>
      </c>
      <c r="AA189" s="37">
        <f t="shared" ref="AA189:AA191" si="130">B189-Z189</f>
        <v>10145888.41</v>
      </c>
      <c r="AB189" s="42">
        <f t="shared" ref="AB189:AB194" si="131">Z189/B189</f>
        <v>0.6420066896016372</v>
      </c>
      <c r="AC189" s="38"/>
    </row>
    <row r="190" spans="1:29" s="39" customFormat="1" ht="18" customHeight="1" x14ac:dyDescent="0.25">
      <c r="A190" s="41" t="s">
        <v>38</v>
      </c>
      <c r="B190" s="37">
        <f>[1]consoCURRENT!E3136</f>
        <v>0</v>
      </c>
      <c r="C190" s="37">
        <f>[1]consoCURRENT!F3136</f>
        <v>0</v>
      </c>
      <c r="D190" s="37">
        <f>[1]consoCURRENT!G3136</f>
        <v>0</v>
      </c>
      <c r="E190" s="37">
        <f>[1]consoCURRENT!H3136</f>
        <v>0</v>
      </c>
      <c r="F190" s="37">
        <f>[1]consoCURRENT!I3136</f>
        <v>0</v>
      </c>
      <c r="G190" s="37">
        <f>[1]consoCURRENT!J3136</f>
        <v>0</v>
      </c>
      <c r="H190" s="37">
        <f>[1]consoCURRENT!K3136</f>
        <v>0</v>
      </c>
      <c r="I190" s="37">
        <f>[1]consoCURRENT!L3136</f>
        <v>0</v>
      </c>
      <c r="J190" s="37">
        <f>[1]consoCURRENT!M3136</f>
        <v>0</v>
      </c>
      <c r="K190" s="37">
        <f>[1]consoCURRENT!N3136</f>
        <v>0</v>
      </c>
      <c r="L190" s="37">
        <f>[1]consoCURRENT!O3136</f>
        <v>0</v>
      </c>
      <c r="M190" s="37">
        <f>[1]consoCURRENT!P3136</f>
        <v>0</v>
      </c>
      <c r="N190" s="37">
        <f>[1]consoCURRENT!Q3136</f>
        <v>0</v>
      </c>
      <c r="O190" s="37">
        <f>[1]consoCURRENT!R3136</f>
        <v>0</v>
      </c>
      <c r="P190" s="37">
        <f>[1]consoCURRENT!S3136</f>
        <v>0</v>
      </c>
      <c r="Q190" s="37">
        <f>[1]consoCURRENT!T3136</f>
        <v>0</v>
      </c>
      <c r="R190" s="37">
        <f>[1]consoCURRENT!U3136</f>
        <v>0</v>
      </c>
      <c r="S190" s="37">
        <f>[1]consoCURRENT!V3136</f>
        <v>0</v>
      </c>
      <c r="T190" s="37">
        <f>[1]consoCURRENT!W3136</f>
        <v>0</v>
      </c>
      <c r="U190" s="37">
        <f>[1]consoCURRENT!X3136</f>
        <v>0</v>
      </c>
      <c r="V190" s="37">
        <f>[1]consoCURRENT!Y3136</f>
        <v>0</v>
      </c>
      <c r="W190" s="37">
        <f>[1]consoCURRENT!Z3136</f>
        <v>0</v>
      </c>
      <c r="X190" s="37">
        <f>[1]consoCURRENT!AA3136</f>
        <v>0</v>
      </c>
      <c r="Y190" s="37">
        <f>[1]consoCURRENT!AB3136</f>
        <v>0</v>
      </c>
      <c r="Z190" s="37">
        <f t="shared" si="129"/>
        <v>0</v>
      </c>
      <c r="AA190" s="37">
        <f t="shared" si="130"/>
        <v>0</v>
      </c>
      <c r="AB190" s="42"/>
      <c r="AC190" s="38"/>
    </row>
    <row r="191" spans="1:29" s="39" customFormat="1" ht="18" customHeight="1" x14ac:dyDescent="0.25">
      <c r="A191" s="41" t="s">
        <v>39</v>
      </c>
      <c r="B191" s="37">
        <f>[1]consoCURRENT!E3165</f>
        <v>0</v>
      </c>
      <c r="C191" s="37">
        <f>[1]consoCURRENT!F3165</f>
        <v>0</v>
      </c>
      <c r="D191" s="37">
        <f>[1]consoCURRENT!G3165</f>
        <v>0</v>
      </c>
      <c r="E191" s="37">
        <f>[1]consoCURRENT!H3165</f>
        <v>0</v>
      </c>
      <c r="F191" s="37">
        <f>[1]consoCURRENT!I3165</f>
        <v>0</v>
      </c>
      <c r="G191" s="37">
        <f>[1]consoCURRENT!J3165</f>
        <v>0</v>
      </c>
      <c r="H191" s="37">
        <f>[1]consoCURRENT!K3165</f>
        <v>0</v>
      </c>
      <c r="I191" s="37">
        <f>[1]consoCURRENT!L3165</f>
        <v>0</v>
      </c>
      <c r="J191" s="37">
        <f>[1]consoCURRENT!M3165</f>
        <v>0</v>
      </c>
      <c r="K191" s="37">
        <f>[1]consoCURRENT!N3165</f>
        <v>0</v>
      </c>
      <c r="L191" s="37">
        <f>[1]consoCURRENT!O3165</f>
        <v>0</v>
      </c>
      <c r="M191" s="37">
        <f>[1]consoCURRENT!P3165</f>
        <v>0</v>
      </c>
      <c r="N191" s="37">
        <f>[1]consoCURRENT!Q3165</f>
        <v>0</v>
      </c>
      <c r="O191" s="37">
        <f>[1]consoCURRENT!R3165</f>
        <v>0</v>
      </c>
      <c r="P191" s="37">
        <f>[1]consoCURRENT!S3165</f>
        <v>0</v>
      </c>
      <c r="Q191" s="37">
        <f>[1]consoCURRENT!T3165</f>
        <v>0</v>
      </c>
      <c r="R191" s="37">
        <f>[1]consoCURRENT!U3165</f>
        <v>0</v>
      </c>
      <c r="S191" s="37">
        <f>[1]consoCURRENT!V3165</f>
        <v>0</v>
      </c>
      <c r="T191" s="37">
        <f>[1]consoCURRENT!W3165</f>
        <v>0</v>
      </c>
      <c r="U191" s="37">
        <f>[1]consoCURRENT!X3165</f>
        <v>0</v>
      </c>
      <c r="V191" s="37">
        <f>[1]consoCURRENT!Y3165</f>
        <v>0</v>
      </c>
      <c r="W191" s="37">
        <f>[1]consoCURRENT!Z3165</f>
        <v>0</v>
      </c>
      <c r="X191" s="37">
        <f>[1]consoCURRENT!AA3165</f>
        <v>0</v>
      </c>
      <c r="Y191" s="37">
        <f>[1]consoCURRENT!AB3165</f>
        <v>0</v>
      </c>
      <c r="Z191" s="37">
        <f t="shared" si="129"/>
        <v>0</v>
      </c>
      <c r="AA191" s="37">
        <f t="shared" si="130"/>
        <v>0</v>
      </c>
      <c r="AB191" s="42"/>
      <c r="AC191" s="38"/>
    </row>
    <row r="192" spans="1:29" s="39" customFormat="1" ht="18" customHeight="1" x14ac:dyDescent="0.25">
      <c r="A192" s="43" t="s">
        <v>40</v>
      </c>
      <c r="B192" s="44">
        <f>SUM(B188:B191)</f>
        <v>40447000</v>
      </c>
      <c r="C192" s="44">
        <f t="shared" ref="C192:AA192" si="132">SUM(C188:C191)</f>
        <v>0</v>
      </c>
      <c r="D192" s="44">
        <f t="shared" si="132"/>
        <v>0</v>
      </c>
      <c r="E192" s="44">
        <f t="shared" si="132"/>
        <v>8230531.4300000006</v>
      </c>
      <c r="F192" s="44">
        <f t="shared" si="132"/>
        <v>7354748.0300000012</v>
      </c>
      <c r="G192" s="44">
        <f t="shared" si="132"/>
        <v>6945117.4400000004</v>
      </c>
      <c r="H192" s="44">
        <f t="shared" si="132"/>
        <v>3268237.41</v>
      </c>
      <c r="I192" s="44">
        <f t="shared" si="132"/>
        <v>0</v>
      </c>
      <c r="J192" s="44">
        <f t="shared" si="132"/>
        <v>0</v>
      </c>
      <c r="K192" s="44">
        <f t="shared" si="132"/>
        <v>0</v>
      </c>
      <c r="L192" s="44">
        <f t="shared" si="132"/>
        <v>0</v>
      </c>
      <c r="M192" s="44">
        <f t="shared" si="132"/>
        <v>0</v>
      </c>
      <c r="N192" s="44">
        <f t="shared" si="132"/>
        <v>917720.74</v>
      </c>
      <c r="O192" s="44">
        <f t="shared" si="132"/>
        <v>4506259.9400000004</v>
      </c>
      <c r="P192" s="44">
        <f t="shared" si="132"/>
        <v>2806550.75</v>
      </c>
      <c r="Q192" s="44">
        <f t="shared" si="132"/>
        <v>1853872.4400000002</v>
      </c>
      <c r="R192" s="44">
        <f t="shared" si="132"/>
        <v>2003960.1999999997</v>
      </c>
      <c r="S192" s="44">
        <f t="shared" si="132"/>
        <v>3496915.39</v>
      </c>
      <c r="T192" s="44">
        <f t="shared" si="132"/>
        <v>1891707.37</v>
      </c>
      <c r="U192" s="44">
        <f t="shared" si="132"/>
        <v>3086776.61</v>
      </c>
      <c r="V192" s="44">
        <f t="shared" si="132"/>
        <v>1966633.4600000002</v>
      </c>
      <c r="W192" s="44">
        <f t="shared" si="132"/>
        <v>3268237.41</v>
      </c>
      <c r="X192" s="44">
        <f t="shared" si="132"/>
        <v>0</v>
      </c>
      <c r="Y192" s="44">
        <f t="shared" si="132"/>
        <v>0</v>
      </c>
      <c r="Z192" s="44">
        <f t="shared" si="132"/>
        <v>25798634.309999999</v>
      </c>
      <c r="AA192" s="44">
        <f t="shared" si="132"/>
        <v>14648365.690000001</v>
      </c>
      <c r="AB192" s="45">
        <f t="shared" si="131"/>
        <v>0.63783801789996786</v>
      </c>
      <c r="AC192" s="38"/>
    </row>
    <row r="193" spans="1:29" s="39" customFormat="1" ht="18" customHeight="1" x14ac:dyDescent="0.25">
      <c r="A193" s="46" t="s">
        <v>41</v>
      </c>
      <c r="B193" s="37">
        <f>[1]consoCURRENT!E3169</f>
        <v>519000</v>
      </c>
      <c r="C193" s="37">
        <f>[1]consoCURRENT!F3169</f>
        <v>0</v>
      </c>
      <c r="D193" s="37">
        <f>[1]consoCURRENT!G3169</f>
        <v>0</v>
      </c>
      <c r="E193" s="37">
        <f>[1]consoCURRENT!H3169</f>
        <v>129903.40000000001</v>
      </c>
      <c r="F193" s="37">
        <f>[1]consoCURRENT!I3169</f>
        <v>86574.8</v>
      </c>
      <c r="G193" s="37">
        <f>[1]consoCURRENT!J3169</f>
        <v>124121.04000000001</v>
      </c>
      <c r="H193" s="37">
        <f>[1]consoCURRENT!K3169</f>
        <v>155972.91999999998</v>
      </c>
      <c r="I193" s="37">
        <f>[1]consoCURRENT!L3169</f>
        <v>0</v>
      </c>
      <c r="J193" s="37">
        <f>[1]consoCURRENT!M3169</f>
        <v>0</v>
      </c>
      <c r="K193" s="37">
        <f>[1]consoCURRENT!N3169</f>
        <v>0</v>
      </c>
      <c r="L193" s="37">
        <f>[1]consoCURRENT!O3169</f>
        <v>0</v>
      </c>
      <c r="M193" s="37">
        <f>[1]consoCURRENT!P3169</f>
        <v>0</v>
      </c>
      <c r="N193" s="37">
        <f>[1]consoCURRENT!Q3169</f>
        <v>43267.8</v>
      </c>
      <c r="O193" s="37">
        <f>[1]consoCURRENT!R3169</f>
        <v>43267.8</v>
      </c>
      <c r="P193" s="37">
        <f>[1]consoCURRENT!S3169</f>
        <v>43367.8</v>
      </c>
      <c r="Q193" s="37">
        <f>[1]consoCURRENT!T3169</f>
        <v>0</v>
      </c>
      <c r="R193" s="37">
        <f>[1]consoCURRENT!U3169</f>
        <v>86574.8</v>
      </c>
      <c r="S193" s="37">
        <f>[1]consoCURRENT!V3169</f>
        <v>0</v>
      </c>
      <c r="T193" s="37">
        <f>[1]consoCURRENT!W3169</f>
        <v>43301.4</v>
      </c>
      <c r="U193" s="37">
        <f>[1]consoCURRENT!X3169</f>
        <v>43342.8</v>
      </c>
      <c r="V193" s="37">
        <f>[1]consoCURRENT!Y3169</f>
        <v>37476.839999999997</v>
      </c>
      <c r="W193" s="37">
        <f>[1]consoCURRENT!Z3169</f>
        <v>155972.91999999998</v>
      </c>
      <c r="X193" s="37">
        <f>[1]consoCURRENT!AA3169</f>
        <v>0</v>
      </c>
      <c r="Y193" s="37">
        <f>[1]consoCURRENT!AB3169</f>
        <v>0</v>
      </c>
      <c r="Z193" s="37">
        <f t="shared" ref="Z193" si="133">SUM(M193:Y193)</f>
        <v>496572.15999999997</v>
      </c>
      <c r="AA193" s="37">
        <f t="shared" ref="AA193" si="134">B193-Z193</f>
        <v>22427.840000000026</v>
      </c>
      <c r="AB193" s="42">
        <f t="shared" si="131"/>
        <v>0.95678643545279374</v>
      </c>
      <c r="AC193" s="38"/>
    </row>
    <row r="194" spans="1:29" s="39" customFormat="1" ht="18" customHeight="1" x14ac:dyDescent="0.25">
      <c r="A194" s="43" t="s">
        <v>42</v>
      </c>
      <c r="B194" s="44">
        <f>B193+B192</f>
        <v>40966000</v>
      </c>
      <c r="C194" s="44">
        <f t="shared" ref="C194:AA194" si="135">C193+C192</f>
        <v>0</v>
      </c>
      <c r="D194" s="44">
        <f t="shared" si="135"/>
        <v>0</v>
      </c>
      <c r="E194" s="44">
        <f t="shared" si="135"/>
        <v>8360434.830000001</v>
      </c>
      <c r="F194" s="44">
        <f t="shared" si="135"/>
        <v>7441322.830000001</v>
      </c>
      <c r="G194" s="44">
        <f t="shared" si="135"/>
        <v>7069238.4800000004</v>
      </c>
      <c r="H194" s="44">
        <f t="shared" si="135"/>
        <v>3424210.33</v>
      </c>
      <c r="I194" s="44">
        <f t="shared" si="135"/>
        <v>0</v>
      </c>
      <c r="J194" s="44">
        <f t="shared" si="135"/>
        <v>0</v>
      </c>
      <c r="K194" s="44">
        <f t="shared" si="135"/>
        <v>0</v>
      </c>
      <c r="L194" s="44">
        <f t="shared" si="135"/>
        <v>0</v>
      </c>
      <c r="M194" s="44">
        <f t="shared" si="135"/>
        <v>0</v>
      </c>
      <c r="N194" s="44">
        <f t="shared" si="135"/>
        <v>960988.54</v>
      </c>
      <c r="O194" s="44">
        <f t="shared" si="135"/>
        <v>4549527.74</v>
      </c>
      <c r="P194" s="44">
        <f t="shared" si="135"/>
        <v>2849918.55</v>
      </c>
      <c r="Q194" s="44">
        <f t="shared" si="135"/>
        <v>1853872.4400000002</v>
      </c>
      <c r="R194" s="44">
        <f t="shared" si="135"/>
        <v>2090534.9999999998</v>
      </c>
      <c r="S194" s="44">
        <f t="shared" si="135"/>
        <v>3496915.39</v>
      </c>
      <c r="T194" s="44">
        <f t="shared" si="135"/>
        <v>1935008.77</v>
      </c>
      <c r="U194" s="44">
        <f t="shared" si="135"/>
        <v>3130119.4099999997</v>
      </c>
      <c r="V194" s="44">
        <f t="shared" si="135"/>
        <v>2004110.3000000003</v>
      </c>
      <c r="W194" s="44">
        <f t="shared" si="135"/>
        <v>3424210.33</v>
      </c>
      <c r="X194" s="44">
        <f t="shared" si="135"/>
        <v>0</v>
      </c>
      <c r="Y194" s="44">
        <f t="shared" si="135"/>
        <v>0</v>
      </c>
      <c r="Z194" s="44">
        <f t="shared" si="135"/>
        <v>26295206.469999999</v>
      </c>
      <c r="AA194" s="44">
        <f t="shared" si="135"/>
        <v>14670793.530000001</v>
      </c>
      <c r="AB194" s="45">
        <f t="shared" si="131"/>
        <v>0.64187878899575257</v>
      </c>
      <c r="AC194" s="47"/>
    </row>
    <row r="195" spans="1:29" s="39" customFormat="1" ht="15" customHeight="1" x14ac:dyDescent="0.25">
      <c r="A195" s="36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8"/>
    </row>
    <row r="196" spans="1:29" s="39" customFormat="1" ht="15" customHeight="1" x14ac:dyDescent="0.25">
      <c r="A196" s="36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8"/>
    </row>
    <row r="197" spans="1:29" s="39" customFormat="1" ht="15" customHeight="1" x14ac:dyDescent="0.3">
      <c r="A197" s="40" t="s">
        <v>62</v>
      </c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8"/>
    </row>
    <row r="198" spans="1:29" s="39" customFormat="1" ht="18" customHeight="1" x14ac:dyDescent="0.25">
      <c r="A198" s="41" t="s">
        <v>36</v>
      </c>
      <c r="B198" s="37">
        <f>[1]consoCURRENT!E3229</f>
        <v>12067000</v>
      </c>
      <c r="C198" s="37">
        <f>[1]consoCURRENT!F3229</f>
        <v>0</v>
      </c>
      <c r="D198" s="37">
        <f>[1]consoCURRENT!G3229</f>
        <v>0</v>
      </c>
      <c r="E198" s="37">
        <f>[1]consoCURRENT!H3229</f>
        <v>1761391.3699999999</v>
      </c>
      <c r="F198" s="37">
        <f>[1]consoCURRENT!I3229</f>
        <v>1823275.63</v>
      </c>
      <c r="G198" s="37">
        <f>[1]consoCURRENT!J3229</f>
        <v>1517354.53</v>
      </c>
      <c r="H198" s="37">
        <f>[1]consoCURRENT!K3229</f>
        <v>1428498.01</v>
      </c>
      <c r="I198" s="37">
        <f>[1]consoCURRENT!L3229</f>
        <v>0</v>
      </c>
      <c r="J198" s="37">
        <f>[1]consoCURRENT!M3229</f>
        <v>0</v>
      </c>
      <c r="K198" s="37">
        <f>[1]consoCURRENT!N3229</f>
        <v>0</v>
      </c>
      <c r="L198" s="37">
        <f>[1]consoCURRENT!O3229</f>
        <v>0</v>
      </c>
      <c r="M198" s="37">
        <f>[1]consoCURRENT!P3229</f>
        <v>0</v>
      </c>
      <c r="N198" s="37">
        <f>[1]consoCURRENT!Q3229</f>
        <v>482797.92</v>
      </c>
      <c r="O198" s="37">
        <f>[1]consoCURRENT!R3229</f>
        <v>697526.65999999992</v>
      </c>
      <c r="P198" s="37">
        <f>[1]consoCURRENT!S3229</f>
        <v>581066.79</v>
      </c>
      <c r="Q198" s="37">
        <f>[1]consoCURRENT!T3229</f>
        <v>800127.79</v>
      </c>
      <c r="R198" s="37">
        <f>[1]consoCURRENT!U3229</f>
        <v>516803.03</v>
      </c>
      <c r="S198" s="37">
        <f>[1]consoCURRENT!V3229</f>
        <v>506344.81</v>
      </c>
      <c r="T198" s="37">
        <f>[1]consoCURRENT!W3229</f>
        <v>505876.51</v>
      </c>
      <c r="U198" s="37">
        <f>[1]consoCURRENT!X3229</f>
        <v>505739.01</v>
      </c>
      <c r="V198" s="37">
        <f>[1]consoCURRENT!Y3229</f>
        <v>505739.01</v>
      </c>
      <c r="W198" s="37">
        <f>[1]consoCURRENT!Z3229</f>
        <v>1428498.01</v>
      </c>
      <c r="X198" s="37">
        <f>[1]consoCURRENT!AA3229</f>
        <v>0</v>
      </c>
      <c r="Y198" s="37">
        <f>[1]consoCURRENT!AB3229</f>
        <v>0</v>
      </c>
      <c r="Z198" s="37">
        <f>SUM(M198:Y198)</f>
        <v>6530519.54</v>
      </c>
      <c r="AA198" s="37">
        <f>B198-Z198</f>
        <v>5536480.46</v>
      </c>
      <c r="AB198" s="42">
        <f>Z198/B198</f>
        <v>0.54118832684179996</v>
      </c>
      <c r="AC198" s="38"/>
    </row>
    <row r="199" spans="1:29" s="39" customFormat="1" ht="18" customHeight="1" x14ac:dyDescent="0.25">
      <c r="A199" s="41" t="s">
        <v>37</v>
      </c>
      <c r="B199" s="37">
        <f>[1]consoCURRENT!E3305</f>
        <v>21058000</v>
      </c>
      <c r="C199" s="37">
        <f>[1]consoCURRENT!F3305</f>
        <v>0</v>
      </c>
      <c r="D199" s="37">
        <f>[1]consoCURRENT!G3305</f>
        <v>0</v>
      </c>
      <c r="E199" s="37">
        <f>[1]consoCURRENT!H3305</f>
        <v>6955025.6100000013</v>
      </c>
      <c r="F199" s="37">
        <f>[1]consoCURRENT!I3305</f>
        <v>4883912.8299999991</v>
      </c>
      <c r="G199" s="37">
        <f>[1]consoCURRENT!J3305</f>
        <v>2989716.2399999998</v>
      </c>
      <c r="H199" s="37">
        <f>[1]consoCURRENT!K3305</f>
        <v>2088835.91</v>
      </c>
      <c r="I199" s="37">
        <f>[1]consoCURRENT!L3305</f>
        <v>0</v>
      </c>
      <c r="J199" s="37">
        <f>[1]consoCURRENT!M3305</f>
        <v>0</v>
      </c>
      <c r="K199" s="37">
        <f>[1]consoCURRENT!N3305</f>
        <v>0</v>
      </c>
      <c r="L199" s="37">
        <f>[1]consoCURRENT!O3305</f>
        <v>0</v>
      </c>
      <c r="M199" s="37">
        <f>[1]consoCURRENT!P3305</f>
        <v>0</v>
      </c>
      <c r="N199" s="37">
        <f>[1]consoCURRENT!Q3305</f>
        <v>537667.05000000005</v>
      </c>
      <c r="O199" s="37">
        <f>[1]consoCURRENT!R3305</f>
        <v>4146488.45</v>
      </c>
      <c r="P199" s="37">
        <f>[1]consoCURRENT!S3305</f>
        <v>2270870.1100000003</v>
      </c>
      <c r="Q199" s="37">
        <f>[1]consoCURRENT!T3305</f>
        <v>367740.16000000003</v>
      </c>
      <c r="R199" s="37">
        <f>[1]consoCURRENT!U3305</f>
        <v>1044635.8099999998</v>
      </c>
      <c r="S199" s="37">
        <f>[1]consoCURRENT!V3305</f>
        <v>3471536.86</v>
      </c>
      <c r="T199" s="37">
        <f>[1]consoCURRENT!W3305</f>
        <v>1111831.8600000001</v>
      </c>
      <c r="U199" s="37">
        <f>[1]consoCURRENT!X3305</f>
        <v>1145069.8400000001</v>
      </c>
      <c r="V199" s="37">
        <f>[1]consoCURRENT!Y3305</f>
        <v>732814.54</v>
      </c>
      <c r="W199" s="37">
        <f>[1]consoCURRENT!Z3305</f>
        <v>2088835.91</v>
      </c>
      <c r="X199" s="37">
        <f>[1]consoCURRENT!AA3305</f>
        <v>0</v>
      </c>
      <c r="Y199" s="37">
        <f>[1]consoCURRENT!AB3305</f>
        <v>0</v>
      </c>
      <c r="Z199" s="37">
        <f t="shared" ref="Z199:Z201" si="136">SUM(M199:Y199)</f>
        <v>16917490.59</v>
      </c>
      <c r="AA199" s="37">
        <f t="shared" ref="AA199:AA201" si="137">B199-Z199</f>
        <v>4140509.41</v>
      </c>
      <c r="AB199" s="42">
        <f t="shared" ref="AB199:AB204" si="138">Z199/B199</f>
        <v>0.80337594215974928</v>
      </c>
      <c r="AC199" s="38"/>
    </row>
    <row r="200" spans="1:29" s="39" customFormat="1" ht="18" customHeight="1" x14ac:dyDescent="0.25">
      <c r="A200" s="41" t="s">
        <v>38</v>
      </c>
      <c r="B200" s="37">
        <f>[1]consoCURRENT!E3311</f>
        <v>0</v>
      </c>
      <c r="C200" s="37">
        <f>[1]consoCURRENT!F3311</f>
        <v>0</v>
      </c>
      <c r="D200" s="37">
        <f>[1]consoCURRENT!G3311</f>
        <v>0</v>
      </c>
      <c r="E200" s="37">
        <f>[1]consoCURRENT!H3311</f>
        <v>0</v>
      </c>
      <c r="F200" s="37">
        <f>[1]consoCURRENT!I3311</f>
        <v>0</v>
      </c>
      <c r="G200" s="37">
        <f>[1]consoCURRENT!J3311</f>
        <v>0</v>
      </c>
      <c r="H200" s="37">
        <f>[1]consoCURRENT!K3311</f>
        <v>0</v>
      </c>
      <c r="I200" s="37">
        <f>[1]consoCURRENT!L3311</f>
        <v>0</v>
      </c>
      <c r="J200" s="37">
        <f>[1]consoCURRENT!M3311</f>
        <v>0</v>
      </c>
      <c r="K200" s="37">
        <f>[1]consoCURRENT!N3311</f>
        <v>0</v>
      </c>
      <c r="L200" s="37">
        <f>[1]consoCURRENT!O3311</f>
        <v>0</v>
      </c>
      <c r="M200" s="37">
        <f>[1]consoCURRENT!P3311</f>
        <v>0</v>
      </c>
      <c r="N200" s="37">
        <f>[1]consoCURRENT!Q3311</f>
        <v>0</v>
      </c>
      <c r="O200" s="37">
        <f>[1]consoCURRENT!R3311</f>
        <v>0</v>
      </c>
      <c r="P200" s="37">
        <f>[1]consoCURRENT!S3311</f>
        <v>0</v>
      </c>
      <c r="Q200" s="37">
        <f>[1]consoCURRENT!T3311</f>
        <v>0</v>
      </c>
      <c r="R200" s="37">
        <f>[1]consoCURRENT!U3311</f>
        <v>0</v>
      </c>
      <c r="S200" s="37">
        <f>[1]consoCURRENT!V3311</f>
        <v>0</v>
      </c>
      <c r="T200" s="37">
        <f>[1]consoCURRENT!W3311</f>
        <v>0</v>
      </c>
      <c r="U200" s="37">
        <f>[1]consoCURRENT!X3311</f>
        <v>0</v>
      </c>
      <c r="V200" s="37">
        <f>[1]consoCURRENT!Y3311</f>
        <v>0</v>
      </c>
      <c r="W200" s="37">
        <f>[1]consoCURRENT!Z3311</f>
        <v>0</v>
      </c>
      <c r="X200" s="37">
        <f>[1]consoCURRENT!AA3311</f>
        <v>0</v>
      </c>
      <c r="Y200" s="37">
        <f>[1]consoCURRENT!AB3311</f>
        <v>0</v>
      </c>
      <c r="Z200" s="37">
        <f t="shared" si="136"/>
        <v>0</v>
      </c>
      <c r="AA200" s="37">
        <f t="shared" si="137"/>
        <v>0</v>
      </c>
      <c r="AB200" s="42"/>
      <c r="AC200" s="38"/>
    </row>
    <row r="201" spans="1:29" s="39" customFormat="1" ht="18" customHeight="1" x14ac:dyDescent="0.25">
      <c r="A201" s="41" t="s">
        <v>39</v>
      </c>
      <c r="B201" s="37">
        <f>[1]consoCURRENT!E3340</f>
        <v>8895000</v>
      </c>
      <c r="C201" s="37">
        <f>[1]consoCURRENT!F3340</f>
        <v>0</v>
      </c>
      <c r="D201" s="37">
        <f>[1]consoCURRENT!G3340</f>
        <v>0</v>
      </c>
      <c r="E201" s="37">
        <f>[1]consoCURRENT!H3340</f>
        <v>0</v>
      </c>
      <c r="F201" s="37">
        <f>[1]consoCURRENT!I3340</f>
        <v>0</v>
      </c>
      <c r="G201" s="37">
        <f>[1]consoCURRENT!J3340</f>
        <v>747952</v>
      </c>
      <c r="H201" s="37">
        <f>[1]consoCURRENT!K3340</f>
        <v>0</v>
      </c>
      <c r="I201" s="37">
        <f>[1]consoCURRENT!L3340</f>
        <v>0</v>
      </c>
      <c r="J201" s="37">
        <f>[1]consoCURRENT!M3340</f>
        <v>0</v>
      </c>
      <c r="K201" s="37">
        <f>[1]consoCURRENT!N3340</f>
        <v>0</v>
      </c>
      <c r="L201" s="37">
        <f>[1]consoCURRENT!O3340</f>
        <v>0</v>
      </c>
      <c r="M201" s="37">
        <f>[1]consoCURRENT!P3340</f>
        <v>0</v>
      </c>
      <c r="N201" s="37">
        <f>[1]consoCURRENT!Q3340</f>
        <v>0</v>
      </c>
      <c r="O201" s="37">
        <f>[1]consoCURRENT!R3340</f>
        <v>0</v>
      </c>
      <c r="P201" s="37">
        <f>[1]consoCURRENT!S3340</f>
        <v>0</v>
      </c>
      <c r="Q201" s="37">
        <f>[1]consoCURRENT!T3340</f>
        <v>0</v>
      </c>
      <c r="R201" s="37">
        <f>[1]consoCURRENT!U3340</f>
        <v>0</v>
      </c>
      <c r="S201" s="37">
        <f>[1]consoCURRENT!V3340</f>
        <v>0</v>
      </c>
      <c r="T201" s="37">
        <f>[1]consoCURRENT!W3340</f>
        <v>0</v>
      </c>
      <c r="U201" s="37">
        <f>[1]consoCURRENT!X3340</f>
        <v>487248</v>
      </c>
      <c r="V201" s="37">
        <f>[1]consoCURRENT!Y3340</f>
        <v>260704</v>
      </c>
      <c r="W201" s="37">
        <f>[1]consoCURRENT!Z3340</f>
        <v>0</v>
      </c>
      <c r="X201" s="37">
        <f>[1]consoCURRENT!AA3340</f>
        <v>0</v>
      </c>
      <c r="Y201" s="37">
        <f>[1]consoCURRENT!AB3340</f>
        <v>0</v>
      </c>
      <c r="Z201" s="37">
        <f t="shared" si="136"/>
        <v>747952</v>
      </c>
      <c r="AA201" s="37">
        <f t="shared" si="137"/>
        <v>8147048</v>
      </c>
      <c r="AB201" s="42"/>
      <c r="AC201" s="38"/>
    </row>
    <row r="202" spans="1:29" s="39" customFormat="1" ht="18" customHeight="1" x14ac:dyDescent="0.25">
      <c r="A202" s="43" t="s">
        <v>40</v>
      </c>
      <c r="B202" s="44">
        <f>SUM(B198:B201)</f>
        <v>42020000</v>
      </c>
      <c r="C202" s="44">
        <f t="shared" ref="C202:AA202" si="139">SUM(C198:C201)</f>
        <v>0</v>
      </c>
      <c r="D202" s="44">
        <f t="shared" si="139"/>
        <v>0</v>
      </c>
      <c r="E202" s="44">
        <f t="shared" si="139"/>
        <v>8716416.9800000004</v>
      </c>
      <c r="F202" s="44">
        <f t="shared" si="139"/>
        <v>6707188.459999999</v>
      </c>
      <c r="G202" s="44">
        <f t="shared" si="139"/>
        <v>5255022.7699999996</v>
      </c>
      <c r="H202" s="44">
        <f t="shared" si="139"/>
        <v>3517333.92</v>
      </c>
      <c r="I202" s="44">
        <f t="shared" si="139"/>
        <v>0</v>
      </c>
      <c r="J202" s="44">
        <f t="shared" si="139"/>
        <v>0</v>
      </c>
      <c r="K202" s="44">
        <f t="shared" si="139"/>
        <v>0</v>
      </c>
      <c r="L202" s="44">
        <f t="shared" si="139"/>
        <v>0</v>
      </c>
      <c r="M202" s="44">
        <f t="shared" si="139"/>
        <v>0</v>
      </c>
      <c r="N202" s="44">
        <f t="shared" si="139"/>
        <v>1020464.97</v>
      </c>
      <c r="O202" s="44">
        <f t="shared" si="139"/>
        <v>4844015.1100000003</v>
      </c>
      <c r="P202" s="44">
        <f t="shared" si="139"/>
        <v>2851936.9000000004</v>
      </c>
      <c r="Q202" s="44">
        <f t="shared" si="139"/>
        <v>1167867.9500000002</v>
      </c>
      <c r="R202" s="44">
        <f t="shared" si="139"/>
        <v>1561438.8399999999</v>
      </c>
      <c r="S202" s="44">
        <f t="shared" si="139"/>
        <v>3977881.67</v>
      </c>
      <c r="T202" s="44">
        <f t="shared" si="139"/>
        <v>1617708.37</v>
      </c>
      <c r="U202" s="44">
        <f t="shared" si="139"/>
        <v>2138056.85</v>
      </c>
      <c r="V202" s="44">
        <f t="shared" si="139"/>
        <v>1499257.55</v>
      </c>
      <c r="W202" s="44">
        <f t="shared" si="139"/>
        <v>3517333.92</v>
      </c>
      <c r="X202" s="44">
        <f t="shared" si="139"/>
        <v>0</v>
      </c>
      <c r="Y202" s="44">
        <f t="shared" si="139"/>
        <v>0</v>
      </c>
      <c r="Z202" s="44">
        <f t="shared" si="139"/>
        <v>24195962.129999999</v>
      </c>
      <c r="AA202" s="44">
        <f t="shared" si="139"/>
        <v>17824037.870000001</v>
      </c>
      <c r="AB202" s="45">
        <f t="shared" si="138"/>
        <v>0.57582013636363638</v>
      </c>
      <c r="AC202" s="38"/>
    </row>
    <row r="203" spans="1:29" s="39" customFormat="1" ht="18" customHeight="1" x14ac:dyDescent="0.25">
      <c r="A203" s="46" t="s">
        <v>41</v>
      </c>
      <c r="B203" s="37">
        <f>[1]consoCURRENT!E3344</f>
        <v>902000</v>
      </c>
      <c r="C203" s="37">
        <f>[1]consoCURRENT!F3344</f>
        <v>0</v>
      </c>
      <c r="D203" s="37">
        <f>[1]consoCURRENT!G3344</f>
        <v>0</v>
      </c>
      <c r="E203" s="37">
        <f>[1]consoCURRENT!H3344</f>
        <v>121826.16</v>
      </c>
      <c r="F203" s="37">
        <f>[1]consoCURRENT!I3344</f>
        <v>118596.02</v>
      </c>
      <c r="G203" s="37">
        <f>[1]consoCURRENT!J3344</f>
        <v>116493.48000000001</v>
      </c>
      <c r="H203" s="37">
        <f>[1]consoCURRENT!K3344</f>
        <v>140503.85</v>
      </c>
      <c r="I203" s="37">
        <f>[1]consoCURRENT!L3344</f>
        <v>0</v>
      </c>
      <c r="J203" s="37">
        <f>[1]consoCURRENT!M3344</f>
        <v>0</v>
      </c>
      <c r="K203" s="37">
        <f>[1]consoCURRENT!N3344</f>
        <v>0</v>
      </c>
      <c r="L203" s="37">
        <f>[1]consoCURRENT!O3344</f>
        <v>0</v>
      </c>
      <c r="M203" s="37">
        <f>[1]consoCURRENT!P3344</f>
        <v>0</v>
      </c>
      <c r="N203" s="37">
        <f>[1]consoCURRENT!Q3344</f>
        <v>26726.52</v>
      </c>
      <c r="O203" s="37">
        <f>[1]consoCURRENT!R3344</f>
        <v>54490.92</v>
      </c>
      <c r="P203" s="37">
        <f>[1]consoCURRENT!S3344</f>
        <v>40608.720000000001</v>
      </c>
      <c r="Q203" s="37">
        <f>[1]consoCURRENT!T3344</f>
        <v>40608.720000000001</v>
      </c>
      <c r="R203" s="37">
        <f>[1]consoCURRENT!U3344</f>
        <v>39099.5</v>
      </c>
      <c r="S203" s="37">
        <f>[1]consoCURRENT!V3344</f>
        <v>38887.800000000003</v>
      </c>
      <c r="T203" s="37">
        <f>[1]consoCURRENT!W3344</f>
        <v>38831.160000000003</v>
      </c>
      <c r="U203" s="37">
        <f>[1]consoCURRENT!X3344</f>
        <v>38831.160000000003</v>
      </c>
      <c r="V203" s="37">
        <f>[1]consoCURRENT!Y3344</f>
        <v>38831.160000000003</v>
      </c>
      <c r="W203" s="37">
        <f>[1]consoCURRENT!Z3344</f>
        <v>140503.85</v>
      </c>
      <c r="X203" s="37">
        <f>[1]consoCURRENT!AA3344</f>
        <v>0</v>
      </c>
      <c r="Y203" s="37">
        <f>[1]consoCURRENT!AB3344</f>
        <v>0</v>
      </c>
      <c r="Z203" s="37">
        <f t="shared" ref="Z203" si="140">SUM(M203:Y203)</f>
        <v>497419.51</v>
      </c>
      <c r="AA203" s="37">
        <f t="shared" ref="AA203" si="141">B203-Z203</f>
        <v>404580.49</v>
      </c>
      <c r="AB203" s="42">
        <f t="shared" si="138"/>
        <v>0.55146287139689576</v>
      </c>
      <c r="AC203" s="38"/>
    </row>
    <row r="204" spans="1:29" s="39" customFormat="1" ht="18" customHeight="1" x14ac:dyDescent="0.25">
      <c r="A204" s="43" t="s">
        <v>42</v>
      </c>
      <c r="B204" s="44">
        <f>B203+B202</f>
        <v>42922000</v>
      </c>
      <c r="C204" s="44">
        <f t="shared" ref="C204:AA204" si="142">C203+C202</f>
        <v>0</v>
      </c>
      <c r="D204" s="44">
        <f t="shared" si="142"/>
        <v>0</v>
      </c>
      <c r="E204" s="44">
        <f t="shared" si="142"/>
        <v>8838243.1400000006</v>
      </c>
      <c r="F204" s="44">
        <f t="shared" si="142"/>
        <v>6825784.4799999986</v>
      </c>
      <c r="G204" s="44">
        <f t="shared" si="142"/>
        <v>5371516.25</v>
      </c>
      <c r="H204" s="44">
        <f t="shared" si="142"/>
        <v>3657837.77</v>
      </c>
      <c r="I204" s="44">
        <f t="shared" si="142"/>
        <v>0</v>
      </c>
      <c r="J204" s="44">
        <f t="shared" si="142"/>
        <v>0</v>
      </c>
      <c r="K204" s="44">
        <f t="shared" si="142"/>
        <v>0</v>
      </c>
      <c r="L204" s="44">
        <f t="shared" si="142"/>
        <v>0</v>
      </c>
      <c r="M204" s="44">
        <f t="shared" si="142"/>
        <v>0</v>
      </c>
      <c r="N204" s="44">
        <f t="shared" si="142"/>
        <v>1047191.49</v>
      </c>
      <c r="O204" s="44">
        <f t="shared" si="142"/>
        <v>4898506.03</v>
      </c>
      <c r="P204" s="44">
        <f t="shared" si="142"/>
        <v>2892545.6200000006</v>
      </c>
      <c r="Q204" s="44">
        <f t="shared" si="142"/>
        <v>1208476.6700000002</v>
      </c>
      <c r="R204" s="44">
        <f t="shared" si="142"/>
        <v>1600538.3399999999</v>
      </c>
      <c r="S204" s="44">
        <f t="shared" si="142"/>
        <v>4016769.4699999997</v>
      </c>
      <c r="T204" s="44">
        <f t="shared" si="142"/>
        <v>1656539.53</v>
      </c>
      <c r="U204" s="44">
        <f t="shared" si="142"/>
        <v>2176888.0100000002</v>
      </c>
      <c r="V204" s="44">
        <f t="shared" si="142"/>
        <v>1538088.71</v>
      </c>
      <c r="W204" s="44">
        <f t="shared" si="142"/>
        <v>3657837.77</v>
      </c>
      <c r="X204" s="44">
        <f t="shared" si="142"/>
        <v>0</v>
      </c>
      <c r="Y204" s="44">
        <f t="shared" si="142"/>
        <v>0</v>
      </c>
      <c r="Z204" s="44">
        <f t="shared" si="142"/>
        <v>24693381.640000001</v>
      </c>
      <c r="AA204" s="44">
        <f t="shared" si="142"/>
        <v>18228618.359999999</v>
      </c>
      <c r="AB204" s="45">
        <f t="shared" si="138"/>
        <v>0.57530827174875354</v>
      </c>
      <c r="AC204" s="47"/>
    </row>
    <row r="205" spans="1:29" s="39" customFormat="1" ht="15" customHeight="1" x14ac:dyDescent="0.25">
      <c r="A205" s="36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8"/>
    </row>
    <row r="206" spans="1:29" s="39" customFormat="1" ht="15" customHeight="1" x14ac:dyDescent="0.25">
      <c r="A206" s="36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8"/>
    </row>
    <row r="207" spans="1:29" s="39" customFormat="1" ht="15" customHeight="1" x14ac:dyDescent="0.3">
      <c r="A207" s="40" t="s">
        <v>63</v>
      </c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8"/>
    </row>
    <row r="208" spans="1:29" s="39" customFormat="1" ht="18" customHeight="1" x14ac:dyDescent="0.25">
      <c r="A208" s="41" t="s">
        <v>36</v>
      </c>
      <c r="B208" s="37">
        <f>[1]consoCURRENT!E3404</f>
        <v>22329000</v>
      </c>
      <c r="C208" s="37">
        <f>[1]consoCURRENT!F3404</f>
        <v>0</v>
      </c>
      <c r="D208" s="37">
        <f>[1]consoCURRENT!G3404</f>
        <v>0</v>
      </c>
      <c r="E208" s="37">
        <f>[1]consoCURRENT!H3404</f>
        <v>5026759.9800000004</v>
      </c>
      <c r="F208" s="37">
        <f>[1]consoCURRENT!I3404</f>
        <v>5539277.75</v>
      </c>
      <c r="G208" s="37">
        <f>[1]consoCURRENT!J3404</f>
        <v>4388572.9600000018</v>
      </c>
      <c r="H208" s="37">
        <f>[1]consoCURRENT!K3404</f>
        <v>1470311.5499999998</v>
      </c>
      <c r="I208" s="37">
        <f>[1]consoCURRENT!L3404</f>
        <v>0</v>
      </c>
      <c r="J208" s="37">
        <f>[1]consoCURRENT!M3404</f>
        <v>0</v>
      </c>
      <c r="K208" s="37">
        <f>[1]consoCURRENT!N3404</f>
        <v>0</v>
      </c>
      <c r="L208" s="37">
        <f>[1]consoCURRENT!O3404</f>
        <v>0</v>
      </c>
      <c r="M208" s="37">
        <f>[1]consoCURRENT!P3404</f>
        <v>0</v>
      </c>
      <c r="N208" s="37">
        <f>[1]consoCURRENT!Q3404</f>
        <v>1449010</v>
      </c>
      <c r="O208" s="37">
        <f>[1]consoCURRENT!R3404</f>
        <v>1909719.49</v>
      </c>
      <c r="P208" s="37">
        <f>[1]consoCURRENT!S3404</f>
        <v>1668030.49</v>
      </c>
      <c r="Q208" s="37">
        <f>[1]consoCURRENT!T3404</f>
        <v>2351261.77</v>
      </c>
      <c r="R208" s="37">
        <f>[1]consoCURRENT!U3404</f>
        <v>1630452.2</v>
      </c>
      <c r="S208" s="37">
        <f>[1]consoCURRENT!V3404</f>
        <v>1557563.7800000003</v>
      </c>
      <c r="T208" s="37">
        <f>[1]consoCURRENT!W3404</f>
        <v>1507652.95</v>
      </c>
      <c r="U208" s="37">
        <f>[1]consoCURRENT!X3404</f>
        <v>1477142.0899999999</v>
      </c>
      <c r="V208" s="37">
        <f>[1]consoCURRENT!Y3404</f>
        <v>1403777.9200000013</v>
      </c>
      <c r="W208" s="37">
        <f>[1]consoCURRENT!Z3404</f>
        <v>1470311.5499999998</v>
      </c>
      <c r="X208" s="37">
        <f>[1]consoCURRENT!AA3404</f>
        <v>0</v>
      </c>
      <c r="Y208" s="37">
        <f>[1]consoCURRENT!AB3404</f>
        <v>0</v>
      </c>
      <c r="Z208" s="37">
        <f>SUM(M208:Y208)</f>
        <v>16424922.240000002</v>
      </c>
      <c r="AA208" s="37">
        <f>B208-Z208</f>
        <v>5904077.7599999979</v>
      </c>
      <c r="AB208" s="42">
        <f>Z208/B208</f>
        <v>0.73558700523982279</v>
      </c>
      <c r="AC208" s="38"/>
    </row>
    <row r="209" spans="1:29" s="39" customFormat="1" ht="18" customHeight="1" x14ac:dyDescent="0.25">
      <c r="A209" s="41" t="s">
        <v>37</v>
      </c>
      <c r="B209" s="37">
        <f>[1]consoCURRENT!E3480</f>
        <v>35549000</v>
      </c>
      <c r="C209" s="37">
        <f>[1]consoCURRENT!F3480</f>
        <v>0</v>
      </c>
      <c r="D209" s="37">
        <f>[1]consoCURRENT!G3480</f>
        <v>0</v>
      </c>
      <c r="E209" s="37">
        <f>[1]consoCURRENT!H3480</f>
        <v>8469534.9100000001</v>
      </c>
      <c r="F209" s="37">
        <f>[1]consoCURRENT!I3480</f>
        <v>9028593.8000000007</v>
      </c>
      <c r="G209" s="37">
        <f>[1]consoCURRENT!J3480</f>
        <v>4846456.7500000009</v>
      </c>
      <c r="H209" s="37">
        <f>[1]consoCURRENT!K3480</f>
        <v>1563800.4799999991</v>
      </c>
      <c r="I209" s="37">
        <f>[1]consoCURRENT!L3480</f>
        <v>0</v>
      </c>
      <c r="J209" s="37">
        <f>[1]consoCURRENT!M3480</f>
        <v>0</v>
      </c>
      <c r="K209" s="37">
        <f>[1]consoCURRENT!N3480</f>
        <v>0</v>
      </c>
      <c r="L209" s="37">
        <f>[1]consoCURRENT!O3480</f>
        <v>0</v>
      </c>
      <c r="M209" s="37">
        <f>[1]consoCURRENT!P3480</f>
        <v>0</v>
      </c>
      <c r="N209" s="37">
        <f>[1]consoCURRENT!Q3480</f>
        <v>1467311.5399999998</v>
      </c>
      <c r="O209" s="37">
        <f>[1]consoCURRENT!R3480</f>
        <v>1384887.2499999998</v>
      </c>
      <c r="P209" s="37">
        <f>[1]consoCURRENT!S3480</f>
        <v>5617336.1200000001</v>
      </c>
      <c r="Q209" s="37">
        <f>[1]consoCURRENT!T3480</f>
        <v>1266019.1700000002</v>
      </c>
      <c r="R209" s="37">
        <f>[1]consoCURRENT!U3480</f>
        <v>6490185.9500000002</v>
      </c>
      <c r="S209" s="37">
        <f>[1]consoCURRENT!V3480</f>
        <v>1272388.6800000009</v>
      </c>
      <c r="T209" s="37">
        <f>[1]consoCURRENT!W3480</f>
        <v>1398873.61</v>
      </c>
      <c r="U209" s="37">
        <f>[1]consoCURRENT!X3480</f>
        <v>1035674.4</v>
      </c>
      <c r="V209" s="37">
        <f>[1]consoCURRENT!Y3480</f>
        <v>2411908.7400000012</v>
      </c>
      <c r="W209" s="37">
        <f>[1]consoCURRENT!Z3480</f>
        <v>1563800.4799999991</v>
      </c>
      <c r="X209" s="37">
        <f>[1]consoCURRENT!AA3480</f>
        <v>0</v>
      </c>
      <c r="Y209" s="37">
        <f>[1]consoCURRENT!AB3480</f>
        <v>0</v>
      </c>
      <c r="Z209" s="37">
        <f t="shared" ref="Z209:Z211" si="143">SUM(M209:Y209)</f>
        <v>23908385.940000001</v>
      </c>
      <c r="AA209" s="37">
        <f t="shared" ref="AA209:AA211" si="144">B209-Z209</f>
        <v>11640614.059999999</v>
      </c>
      <c r="AB209" s="42">
        <f t="shared" ref="AB209:AB214" si="145">Z209/B209</f>
        <v>0.67254735548116684</v>
      </c>
      <c r="AC209" s="38"/>
    </row>
    <row r="210" spans="1:29" s="39" customFormat="1" ht="18" customHeight="1" x14ac:dyDescent="0.25">
      <c r="A210" s="41" t="s">
        <v>38</v>
      </c>
      <c r="B210" s="37">
        <f>[1]consoCURRENT!E3486</f>
        <v>0</v>
      </c>
      <c r="C210" s="37">
        <f>[1]consoCURRENT!F3486</f>
        <v>0</v>
      </c>
      <c r="D210" s="37">
        <f>[1]consoCURRENT!G3486</f>
        <v>0</v>
      </c>
      <c r="E210" s="37">
        <f>[1]consoCURRENT!H3486</f>
        <v>0</v>
      </c>
      <c r="F210" s="37">
        <f>[1]consoCURRENT!I3486</f>
        <v>0</v>
      </c>
      <c r="G210" s="37">
        <f>[1]consoCURRENT!J3486</f>
        <v>0</v>
      </c>
      <c r="H210" s="37">
        <f>[1]consoCURRENT!K3486</f>
        <v>0</v>
      </c>
      <c r="I210" s="37">
        <f>[1]consoCURRENT!L3486</f>
        <v>0</v>
      </c>
      <c r="J210" s="37">
        <f>[1]consoCURRENT!M3486</f>
        <v>0</v>
      </c>
      <c r="K210" s="37">
        <f>[1]consoCURRENT!N3486</f>
        <v>0</v>
      </c>
      <c r="L210" s="37">
        <f>[1]consoCURRENT!O3486</f>
        <v>0</v>
      </c>
      <c r="M210" s="37">
        <f>[1]consoCURRENT!P3486</f>
        <v>0</v>
      </c>
      <c r="N210" s="37">
        <f>[1]consoCURRENT!Q3486</f>
        <v>0</v>
      </c>
      <c r="O210" s="37">
        <f>[1]consoCURRENT!R3486</f>
        <v>0</v>
      </c>
      <c r="P210" s="37">
        <f>[1]consoCURRENT!S3486</f>
        <v>0</v>
      </c>
      <c r="Q210" s="37">
        <f>[1]consoCURRENT!T3486</f>
        <v>0</v>
      </c>
      <c r="R210" s="37">
        <f>[1]consoCURRENT!U3486</f>
        <v>0</v>
      </c>
      <c r="S210" s="37">
        <f>[1]consoCURRENT!V3486</f>
        <v>0</v>
      </c>
      <c r="T210" s="37">
        <f>[1]consoCURRENT!W3486</f>
        <v>0</v>
      </c>
      <c r="U210" s="37">
        <f>[1]consoCURRENT!X3486</f>
        <v>0</v>
      </c>
      <c r="V210" s="37">
        <f>[1]consoCURRENT!Y3486</f>
        <v>0</v>
      </c>
      <c r="W210" s="37">
        <f>[1]consoCURRENT!Z3486</f>
        <v>0</v>
      </c>
      <c r="X210" s="37">
        <f>[1]consoCURRENT!AA3486</f>
        <v>0</v>
      </c>
      <c r="Y210" s="37">
        <f>[1]consoCURRENT!AB3486</f>
        <v>0</v>
      </c>
      <c r="Z210" s="37">
        <f t="shared" si="143"/>
        <v>0</v>
      </c>
      <c r="AA210" s="37">
        <f t="shared" si="144"/>
        <v>0</v>
      </c>
      <c r="AB210" s="42"/>
      <c r="AC210" s="38"/>
    </row>
    <row r="211" spans="1:29" s="39" customFormat="1" ht="18" customHeight="1" x14ac:dyDescent="0.25">
      <c r="A211" s="41" t="s">
        <v>39</v>
      </c>
      <c r="B211" s="37">
        <f>[1]consoCURRENT!E3515</f>
        <v>0</v>
      </c>
      <c r="C211" s="37">
        <f>[1]consoCURRENT!F3515</f>
        <v>0</v>
      </c>
      <c r="D211" s="37">
        <f>[1]consoCURRENT!G3515</f>
        <v>0</v>
      </c>
      <c r="E211" s="37">
        <f>[1]consoCURRENT!H3515</f>
        <v>0</v>
      </c>
      <c r="F211" s="37">
        <f>[1]consoCURRENT!I3515</f>
        <v>0</v>
      </c>
      <c r="G211" s="37">
        <f>[1]consoCURRENT!J3515</f>
        <v>0</v>
      </c>
      <c r="H211" s="37">
        <f>[1]consoCURRENT!K3515</f>
        <v>0</v>
      </c>
      <c r="I211" s="37">
        <f>[1]consoCURRENT!L3515</f>
        <v>0</v>
      </c>
      <c r="J211" s="37">
        <f>[1]consoCURRENT!M3515</f>
        <v>0</v>
      </c>
      <c r="K211" s="37">
        <f>[1]consoCURRENT!N3515</f>
        <v>0</v>
      </c>
      <c r="L211" s="37">
        <f>[1]consoCURRENT!O3515</f>
        <v>0</v>
      </c>
      <c r="M211" s="37">
        <f>[1]consoCURRENT!P3515</f>
        <v>0</v>
      </c>
      <c r="N211" s="37">
        <f>[1]consoCURRENT!Q3515</f>
        <v>0</v>
      </c>
      <c r="O211" s="37">
        <f>[1]consoCURRENT!R3515</f>
        <v>0</v>
      </c>
      <c r="P211" s="37">
        <f>[1]consoCURRENT!S3515</f>
        <v>0</v>
      </c>
      <c r="Q211" s="37">
        <f>[1]consoCURRENT!T3515</f>
        <v>0</v>
      </c>
      <c r="R211" s="37">
        <f>[1]consoCURRENT!U3515</f>
        <v>0</v>
      </c>
      <c r="S211" s="37">
        <f>[1]consoCURRENT!V3515</f>
        <v>0</v>
      </c>
      <c r="T211" s="37">
        <f>[1]consoCURRENT!W3515</f>
        <v>0</v>
      </c>
      <c r="U211" s="37">
        <f>[1]consoCURRENT!X3515</f>
        <v>0</v>
      </c>
      <c r="V211" s="37">
        <f>[1]consoCURRENT!Y3515</f>
        <v>0</v>
      </c>
      <c r="W211" s="37">
        <f>[1]consoCURRENT!Z3515</f>
        <v>0</v>
      </c>
      <c r="X211" s="37">
        <f>[1]consoCURRENT!AA3515</f>
        <v>0</v>
      </c>
      <c r="Y211" s="37">
        <f>[1]consoCURRENT!AB3515</f>
        <v>0</v>
      </c>
      <c r="Z211" s="37">
        <f t="shared" si="143"/>
        <v>0</v>
      </c>
      <c r="AA211" s="37">
        <f t="shared" si="144"/>
        <v>0</v>
      </c>
      <c r="AB211" s="42"/>
      <c r="AC211" s="38"/>
    </row>
    <row r="212" spans="1:29" s="39" customFormat="1" ht="18" customHeight="1" x14ac:dyDescent="0.25">
      <c r="A212" s="43" t="s">
        <v>40</v>
      </c>
      <c r="B212" s="44">
        <f>SUM(B208:B211)</f>
        <v>57878000</v>
      </c>
      <c r="C212" s="44">
        <f t="shared" ref="C212:AA212" si="146">SUM(C208:C211)</f>
        <v>0</v>
      </c>
      <c r="D212" s="44">
        <f t="shared" si="146"/>
        <v>0</v>
      </c>
      <c r="E212" s="44">
        <f t="shared" si="146"/>
        <v>13496294.890000001</v>
      </c>
      <c r="F212" s="44">
        <f t="shared" si="146"/>
        <v>14567871.550000001</v>
      </c>
      <c r="G212" s="44">
        <f t="shared" si="146"/>
        <v>9235029.7100000028</v>
      </c>
      <c r="H212" s="44">
        <f t="shared" si="146"/>
        <v>3034112.0299999989</v>
      </c>
      <c r="I212" s="44">
        <f t="shared" si="146"/>
        <v>0</v>
      </c>
      <c r="J212" s="44">
        <f t="shared" si="146"/>
        <v>0</v>
      </c>
      <c r="K212" s="44">
        <f t="shared" si="146"/>
        <v>0</v>
      </c>
      <c r="L212" s="44">
        <f t="shared" si="146"/>
        <v>0</v>
      </c>
      <c r="M212" s="44">
        <f t="shared" si="146"/>
        <v>0</v>
      </c>
      <c r="N212" s="44">
        <f t="shared" si="146"/>
        <v>2916321.54</v>
      </c>
      <c r="O212" s="44">
        <f t="shared" si="146"/>
        <v>3294606.7399999998</v>
      </c>
      <c r="P212" s="44">
        <f t="shared" si="146"/>
        <v>7285366.6100000003</v>
      </c>
      <c r="Q212" s="44">
        <f t="shared" si="146"/>
        <v>3617280.9400000004</v>
      </c>
      <c r="R212" s="44">
        <f t="shared" si="146"/>
        <v>8120638.1500000004</v>
      </c>
      <c r="S212" s="44">
        <f t="shared" si="146"/>
        <v>2829952.4600000009</v>
      </c>
      <c r="T212" s="44">
        <f t="shared" si="146"/>
        <v>2906526.56</v>
      </c>
      <c r="U212" s="44">
        <f t="shared" si="146"/>
        <v>2512816.4899999998</v>
      </c>
      <c r="V212" s="44">
        <f t="shared" si="146"/>
        <v>3815686.6600000025</v>
      </c>
      <c r="W212" s="44">
        <f t="shared" si="146"/>
        <v>3034112.0299999989</v>
      </c>
      <c r="X212" s="44">
        <f t="shared" si="146"/>
        <v>0</v>
      </c>
      <c r="Y212" s="44">
        <f t="shared" si="146"/>
        <v>0</v>
      </c>
      <c r="Z212" s="44">
        <f t="shared" si="146"/>
        <v>40333308.180000007</v>
      </c>
      <c r="AA212" s="44">
        <f t="shared" si="146"/>
        <v>17544691.819999997</v>
      </c>
      <c r="AB212" s="45">
        <f t="shared" si="145"/>
        <v>0.69686769031410911</v>
      </c>
      <c r="AC212" s="38"/>
    </row>
    <row r="213" spans="1:29" s="39" customFormat="1" ht="18" customHeight="1" x14ac:dyDescent="0.25">
      <c r="A213" s="46" t="s">
        <v>41</v>
      </c>
      <c r="B213" s="37">
        <f>[1]consoCURRENT!E3519</f>
        <v>1603000</v>
      </c>
      <c r="C213" s="37">
        <f>[1]consoCURRENT!F3519</f>
        <v>0</v>
      </c>
      <c r="D213" s="37">
        <f>[1]consoCURRENT!G3519</f>
        <v>0</v>
      </c>
      <c r="E213" s="37">
        <f>[1]consoCURRENT!H3519</f>
        <v>251385.84</v>
      </c>
      <c r="F213" s="37">
        <f>[1]consoCURRENT!I3519</f>
        <v>496886.44999999995</v>
      </c>
      <c r="G213" s="37">
        <f>[1]consoCURRENT!J3519</f>
        <v>334402.55999999994</v>
      </c>
      <c r="H213" s="37">
        <f>[1]consoCURRENT!K3519</f>
        <v>122385.35999999999</v>
      </c>
      <c r="I213" s="37">
        <f>[1]consoCURRENT!L3519</f>
        <v>0</v>
      </c>
      <c r="J213" s="37">
        <f>[1]consoCURRENT!M3519</f>
        <v>0</v>
      </c>
      <c r="K213" s="37">
        <f>[1]consoCURRENT!N3519</f>
        <v>0</v>
      </c>
      <c r="L213" s="37">
        <f>[1]consoCURRENT!O3519</f>
        <v>0</v>
      </c>
      <c r="M213" s="37">
        <f>[1]consoCURRENT!P3519</f>
        <v>0</v>
      </c>
      <c r="N213" s="37">
        <f>[1]consoCURRENT!Q3519</f>
        <v>0</v>
      </c>
      <c r="O213" s="37">
        <f>[1]consoCURRENT!R3519</f>
        <v>125692.92</v>
      </c>
      <c r="P213" s="37">
        <f>[1]consoCURRENT!S3519</f>
        <v>125692.92</v>
      </c>
      <c r="Q213" s="37">
        <f>[1]consoCURRENT!T3519</f>
        <v>125692.92000000003</v>
      </c>
      <c r="R213" s="37">
        <f>[1]consoCURRENT!U3519</f>
        <v>249289.92</v>
      </c>
      <c r="S213" s="37">
        <f>[1]consoCURRENT!V3519</f>
        <v>121903.60999999993</v>
      </c>
      <c r="T213" s="37">
        <f>[1]consoCURRENT!W3519</f>
        <v>121903.61</v>
      </c>
      <c r="U213" s="37">
        <f>[1]consoCURRENT!X3519</f>
        <v>121903.61</v>
      </c>
      <c r="V213" s="37">
        <f>[1]consoCURRENT!Y3519</f>
        <v>90595.339999999967</v>
      </c>
      <c r="W213" s="37">
        <f>[1]consoCURRENT!Z3519</f>
        <v>122385.35999999999</v>
      </c>
      <c r="X213" s="37">
        <f>[1]consoCURRENT!AA3519</f>
        <v>0</v>
      </c>
      <c r="Y213" s="37">
        <f>[1]consoCURRENT!AB3519</f>
        <v>0</v>
      </c>
      <c r="Z213" s="37">
        <f t="shared" ref="Z213" si="147">SUM(M213:Y213)</f>
        <v>1205060.21</v>
      </c>
      <c r="AA213" s="37">
        <f t="shared" ref="AA213" si="148">B213-Z213</f>
        <v>397939.79000000004</v>
      </c>
      <c r="AB213" s="42">
        <f t="shared" si="145"/>
        <v>0.75175309419837799</v>
      </c>
      <c r="AC213" s="38"/>
    </row>
    <row r="214" spans="1:29" s="39" customFormat="1" ht="18" customHeight="1" x14ac:dyDescent="0.25">
      <c r="A214" s="43" t="s">
        <v>42</v>
      </c>
      <c r="B214" s="44">
        <f>B213+B212</f>
        <v>59481000</v>
      </c>
      <c r="C214" s="44">
        <f t="shared" ref="C214:AA214" si="149">C213+C212</f>
        <v>0</v>
      </c>
      <c r="D214" s="44">
        <f t="shared" si="149"/>
        <v>0</v>
      </c>
      <c r="E214" s="44">
        <f t="shared" si="149"/>
        <v>13747680.73</v>
      </c>
      <c r="F214" s="44">
        <f t="shared" si="149"/>
        <v>15064758</v>
      </c>
      <c r="G214" s="44">
        <f t="shared" si="149"/>
        <v>9569432.2700000033</v>
      </c>
      <c r="H214" s="44">
        <f t="shared" si="149"/>
        <v>3156497.3899999987</v>
      </c>
      <c r="I214" s="44">
        <f t="shared" si="149"/>
        <v>0</v>
      </c>
      <c r="J214" s="44">
        <f t="shared" si="149"/>
        <v>0</v>
      </c>
      <c r="K214" s="44">
        <f t="shared" si="149"/>
        <v>0</v>
      </c>
      <c r="L214" s="44">
        <f t="shared" si="149"/>
        <v>0</v>
      </c>
      <c r="M214" s="44">
        <f t="shared" si="149"/>
        <v>0</v>
      </c>
      <c r="N214" s="44">
        <f t="shared" si="149"/>
        <v>2916321.54</v>
      </c>
      <c r="O214" s="44">
        <f t="shared" si="149"/>
        <v>3420299.6599999997</v>
      </c>
      <c r="P214" s="44">
        <f t="shared" si="149"/>
        <v>7411059.5300000003</v>
      </c>
      <c r="Q214" s="44">
        <f t="shared" si="149"/>
        <v>3742973.8600000003</v>
      </c>
      <c r="R214" s="44">
        <f t="shared" si="149"/>
        <v>8369928.0700000003</v>
      </c>
      <c r="S214" s="44">
        <f t="shared" si="149"/>
        <v>2951856.0700000008</v>
      </c>
      <c r="T214" s="44">
        <f t="shared" si="149"/>
        <v>3028430.17</v>
      </c>
      <c r="U214" s="44">
        <f t="shared" si="149"/>
        <v>2634720.0999999996</v>
      </c>
      <c r="V214" s="44">
        <f t="shared" si="149"/>
        <v>3906282.0000000023</v>
      </c>
      <c r="W214" s="44">
        <f t="shared" si="149"/>
        <v>3156497.3899999987</v>
      </c>
      <c r="X214" s="44">
        <f t="shared" si="149"/>
        <v>0</v>
      </c>
      <c r="Y214" s="44">
        <f t="shared" si="149"/>
        <v>0</v>
      </c>
      <c r="Z214" s="44">
        <f t="shared" si="149"/>
        <v>41538368.390000008</v>
      </c>
      <c r="AA214" s="44">
        <f t="shared" si="149"/>
        <v>17942631.609999996</v>
      </c>
      <c r="AB214" s="45">
        <f t="shared" si="145"/>
        <v>0.69834683999932767</v>
      </c>
      <c r="AC214" s="47"/>
    </row>
    <row r="215" spans="1:29" s="39" customFormat="1" ht="15" customHeight="1" x14ac:dyDescent="0.25">
      <c r="A215" s="36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8"/>
    </row>
    <row r="216" spans="1:29" s="39" customFormat="1" ht="15" customHeight="1" x14ac:dyDescent="0.25">
      <c r="A216" s="36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8"/>
    </row>
    <row r="217" spans="1:29" s="39" customFormat="1" ht="15" customHeight="1" x14ac:dyDescent="0.3">
      <c r="A217" s="40" t="s">
        <v>64</v>
      </c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8"/>
    </row>
    <row r="218" spans="1:29" s="39" customFormat="1" ht="18" customHeight="1" x14ac:dyDescent="0.25">
      <c r="A218" s="41" t="s">
        <v>36</v>
      </c>
      <c r="B218" s="37">
        <f>[1]consoCURRENT!E3579</f>
        <v>21560000</v>
      </c>
      <c r="C218" s="37">
        <f>[1]consoCURRENT!F3579</f>
        <v>0</v>
      </c>
      <c r="D218" s="37">
        <f>[1]consoCURRENT!G3579</f>
        <v>0</v>
      </c>
      <c r="E218" s="37">
        <f>[1]consoCURRENT!H3579</f>
        <v>4604753.0999999996</v>
      </c>
      <c r="F218" s="37">
        <f>[1]consoCURRENT!I3579</f>
        <v>5089454.04</v>
      </c>
      <c r="G218" s="37">
        <f>[1]consoCURRENT!J3579</f>
        <v>4502890.21</v>
      </c>
      <c r="H218" s="37">
        <f>[1]consoCURRENT!K3579</f>
        <v>1472091.07</v>
      </c>
      <c r="I218" s="37">
        <f>[1]consoCURRENT!L3579</f>
        <v>0</v>
      </c>
      <c r="J218" s="37">
        <f>[1]consoCURRENT!M3579</f>
        <v>0</v>
      </c>
      <c r="K218" s="37">
        <f>[1]consoCURRENT!N3579</f>
        <v>0</v>
      </c>
      <c r="L218" s="37">
        <f>[1]consoCURRENT!O3579</f>
        <v>0</v>
      </c>
      <c r="M218" s="37">
        <f>[1]consoCURRENT!P3579</f>
        <v>0</v>
      </c>
      <c r="N218" s="37">
        <f>[1]consoCURRENT!Q3579</f>
        <v>1169373.97</v>
      </c>
      <c r="O218" s="37">
        <f>[1]consoCURRENT!R3579</f>
        <v>1948004.3399999999</v>
      </c>
      <c r="P218" s="37">
        <f>[1]consoCURRENT!S3579</f>
        <v>1487374.79</v>
      </c>
      <c r="Q218" s="37">
        <f>[1]consoCURRENT!T3579</f>
        <v>1431262.56</v>
      </c>
      <c r="R218" s="37">
        <f>[1]consoCURRENT!U3579</f>
        <v>2236851.2999999998</v>
      </c>
      <c r="S218" s="37">
        <f>[1]consoCURRENT!V3579</f>
        <v>1421340.18</v>
      </c>
      <c r="T218" s="37">
        <f>[1]consoCURRENT!W3579</f>
        <v>1452566.43</v>
      </c>
      <c r="U218" s="37">
        <f>[1]consoCURRENT!X3579</f>
        <v>1650547.1699999997</v>
      </c>
      <c r="V218" s="37">
        <f>[1]consoCURRENT!Y3579</f>
        <v>1399776.61</v>
      </c>
      <c r="W218" s="37">
        <f>[1]consoCURRENT!Z3579</f>
        <v>1472091.07</v>
      </c>
      <c r="X218" s="37">
        <f>[1]consoCURRENT!AA3579</f>
        <v>0</v>
      </c>
      <c r="Y218" s="37">
        <f>[1]consoCURRENT!AB3579</f>
        <v>0</v>
      </c>
      <c r="Z218" s="37">
        <f>SUM(M218:Y218)</f>
        <v>15669188.42</v>
      </c>
      <c r="AA218" s="37">
        <f>B218-Z218</f>
        <v>5890811.5800000001</v>
      </c>
      <c r="AB218" s="42">
        <f>Z218/B218</f>
        <v>0.72677126252319113</v>
      </c>
      <c r="AC218" s="38"/>
    </row>
    <row r="219" spans="1:29" s="39" customFormat="1" ht="18" customHeight="1" x14ac:dyDescent="0.25">
      <c r="A219" s="41" t="s">
        <v>37</v>
      </c>
      <c r="B219" s="37">
        <f>[1]consoCURRENT!E3655</f>
        <v>32010000</v>
      </c>
      <c r="C219" s="37">
        <f>[1]consoCURRENT!F3655</f>
        <v>0</v>
      </c>
      <c r="D219" s="37">
        <f>[1]consoCURRENT!G3655</f>
        <v>0</v>
      </c>
      <c r="E219" s="37">
        <f>[1]consoCURRENT!H3655</f>
        <v>3132961.55</v>
      </c>
      <c r="F219" s="37">
        <f>[1]consoCURRENT!I3655</f>
        <v>6780169.71</v>
      </c>
      <c r="G219" s="37">
        <f>[1]consoCURRENT!J3655</f>
        <v>6886023.9600000009</v>
      </c>
      <c r="H219" s="37">
        <f>[1]consoCURRENT!K3655</f>
        <v>3772059.7499999995</v>
      </c>
      <c r="I219" s="37">
        <f>[1]consoCURRENT!L3655</f>
        <v>0</v>
      </c>
      <c r="J219" s="37">
        <f>[1]consoCURRENT!M3655</f>
        <v>0</v>
      </c>
      <c r="K219" s="37">
        <f>[1]consoCURRENT!N3655</f>
        <v>0</v>
      </c>
      <c r="L219" s="37">
        <f>[1]consoCURRENT!O3655</f>
        <v>0</v>
      </c>
      <c r="M219" s="37">
        <f>[1]consoCURRENT!P3655</f>
        <v>0</v>
      </c>
      <c r="N219" s="37">
        <f>[1]consoCURRENT!Q3655</f>
        <v>0</v>
      </c>
      <c r="O219" s="37">
        <f>[1]consoCURRENT!R3655</f>
        <v>0</v>
      </c>
      <c r="P219" s="37">
        <f>[1]consoCURRENT!S3655</f>
        <v>3132961.55</v>
      </c>
      <c r="Q219" s="37">
        <f>[1]consoCURRENT!T3655</f>
        <v>2359627.29</v>
      </c>
      <c r="R219" s="37">
        <f>[1]consoCURRENT!U3655</f>
        <v>2687738.2800000003</v>
      </c>
      <c r="S219" s="37">
        <f>[1]consoCURRENT!V3655</f>
        <v>1732804.1400000001</v>
      </c>
      <c r="T219" s="37">
        <f>[1]consoCURRENT!W3655</f>
        <v>2136950.04</v>
      </c>
      <c r="U219" s="37">
        <f>[1]consoCURRENT!X3655</f>
        <v>1809626.47</v>
      </c>
      <c r="V219" s="37">
        <f>[1]consoCURRENT!Y3655</f>
        <v>2939447.45</v>
      </c>
      <c r="W219" s="37">
        <f>[1]consoCURRENT!Z3655</f>
        <v>3772059.7499999995</v>
      </c>
      <c r="X219" s="37">
        <f>[1]consoCURRENT!AA3655</f>
        <v>0</v>
      </c>
      <c r="Y219" s="37">
        <f>[1]consoCURRENT!AB3655</f>
        <v>0</v>
      </c>
      <c r="Z219" s="37">
        <f t="shared" ref="Z219:Z221" si="150">SUM(M219:Y219)</f>
        <v>20571214.970000003</v>
      </c>
      <c r="AA219" s="37">
        <f t="shared" ref="AA219:AA221" si="151">B219-Z219</f>
        <v>11438785.029999997</v>
      </c>
      <c r="AB219" s="42">
        <f t="shared" ref="AB219:AB224" si="152">Z219/B219</f>
        <v>0.64264963980006251</v>
      </c>
      <c r="AC219" s="38"/>
    </row>
    <row r="220" spans="1:29" s="39" customFormat="1" ht="18" customHeight="1" x14ac:dyDescent="0.25">
      <c r="A220" s="41" t="s">
        <v>38</v>
      </c>
      <c r="B220" s="37">
        <f>[1]consoCURRENT!E3661</f>
        <v>0</v>
      </c>
      <c r="C220" s="37">
        <f>[1]consoCURRENT!F3661</f>
        <v>0</v>
      </c>
      <c r="D220" s="37">
        <f>[1]consoCURRENT!G3661</f>
        <v>0</v>
      </c>
      <c r="E220" s="37">
        <f>[1]consoCURRENT!H3661</f>
        <v>0</v>
      </c>
      <c r="F220" s="37">
        <f>[1]consoCURRENT!I3661</f>
        <v>0</v>
      </c>
      <c r="G220" s="37">
        <f>[1]consoCURRENT!J3661</f>
        <v>0</v>
      </c>
      <c r="H220" s="37">
        <f>[1]consoCURRENT!K3661</f>
        <v>0</v>
      </c>
      <c r="I220" s="37">
        <f>[1]consoCURRENT!L3661</f>
        <v>0</v>
      </c>
      <c r="J220" s="37">
        <f>[1]consoCURRENT!M3661</f>
        <v>0</v>
      </c>
      <c r="K220" s="37">
        <f>[1]consoCURRENT!N3661</f>
        <v>0</v>
      </c>
      <c r="L220" s="37">
        <f>[1]consoCURRENT!O3661</f>
        <v>0</v>
      </c>
      <c r="M220" s="37">
        <f>[1]consoCURRENT!P3661</f>
        <v>0</v>
      </c>
      <c r="N220" s="37">
        <f>[1]consoCURRENT!Q3661</f>
        <v>0</v>
      </c>
      <c r="O220" s="37">
        <f>[1]consoCURRENT!R3661</f>
        <v>0</v>
      </c>
      <c r="P220" s="37">
        <f>[1]consoCURRENT!S3661</f>
        <v>0</v>
      </c>
      <c r="Q220" s="37">
        <f>[1]consoCURRENT!T3661</f>
        <v>0</v>
      </c>
      <c r="R220" s="37">
        <f>[1]consoCURRENT!U3661</f>
        <v>0</v>
      </c>
      <c r="S220" s="37">
        <f>[1]consoCURRENT!V3661</f>
        <v>0</v>
      </c>
      <c r="T220" s="37">
        <f>[1]consoCURRENT!W3661</f>
        <v>0</v>
      </c>
      <c r="U220" s="37">
        <f>[1]consoCURRENT!X3661</f>
        <v>0</v>
      </c>
      <c r="V220" s="37">
        <f>[1]consoCURRENT!Y3661</f>
        <v>0</v>
      </c>
      <c r="W220" s="37">
        <f>[1]consoCURRENT!Z3661</f>
        <v>0</v>
      </c>
      <c r="X220" s="37">
        <f>[1]consoCURRENT!AA3661</f>
        <v>0</v>
      </c>
      <c r="Y220" s="37">
        <f>[1]consoCURRENT!AB3661</f>
        <v>0</v>
      </c>
      <c r="Z220" s="37">
        <f t="shared" si="150"/>
        <v>0</v>
      </c>
      <c r="AA220" s="37">
        <f t="shared" si="151"/>
        <v>0</v>
      </c>
      <c r="AB220" s="42"/>
      <c r="AC220" s="38"/>
    </row>
    <row r="221" spans="1:29" s="39" customFormat="1" ht="18" customHeight="1" x14ac:dyDescent="0.25">
      <c r="A221" s="41" t="s">
        <v>39</v>
      </c>
      <c r="B221" s="37">
        <f>[1]consoCURRENT!E3690</f>
        <v>0</v>
      </c>
      <c r="C221" s="37">
        <f>[1]consoCURRENT!F3690</f>
        <v>0</v>
      </c>
      <c r="D221" s="37">
        <f>[1]consoCURRENT!G3690</f>
        <v>0</v>
      </c>
      <c r="E221" s="37">
        <f>[1]consoCURRENT!H3690</f>
        <v>0</v>
      </c>
      <c r="F221" s="37">
        <f>[1]consoCURRENT!I3690</f>
        <v>0</v>
      </c>
      <c r="G221" s="37">
        <f>[1]consoCURRENT!J3690</f>
        <v>0</v>
      </c>
      <c r="H221" s="37">
        <f>[1]consoCURRENT!K3690</f>
        <v>0</v>
      </c>
      <c r="I221" s="37">
        <f>[1]consoCURRENT!L3690</f>
        <v>0</v>
      </c>
      <c r="J221" s="37">
        <f>[1]consoCURRENT!M3690</f>
        <v>0</v>
      </c>
      <c r="K221" s="37">
        <f>[1]consoCURRENT!N3690</f>
        <v>0</v>
      </c>
      <c r="L221" s="37">
        <f>[1]consoCURRENT!O3690</f>
        <v>0</v>
      </c>
      <c r="M221" s="37">
        <f>[1]consoCURRENT!P3690</f>
        <v>0</v>
      </c>
      <c r="N221" s="37">
        <f>[1]consoCURRENT!Q3690</f>
        <v>0</v>
      </c>
      <c r="O221" s="37">
        <f>[1]consoCURRENT!R3690</f>
        <v>0</v>
      </c>
      <c r="P221" s="37">
        <f>[1]consoCURRENT!S3690</f>
        <v>0</v>
      </c>
      <c r="Q221" s="37">
        <f>[1]consoCURRENT!T3690</f>
        <v>0</v>
      </c>
      <c r="R221" s="37">
        <f>[1]consoCURRENT!U3690</f>
        <v>0</v>
      </c>
      <c r="S221" s="37">
        <f>[1]consoCURRENT!V3690</f>
        <v>0</v>
      </c>
      <c r="T221" s="37">
        <f>[1]consoCURRENT!W3690</f>
        <v>0</v>
      </c>
      <c r="U221" s="37">
        <f>[1]consoCURRENT!X3690</f>
        <v>0</v>
      </c>
      <c r="V221" s="37">
        <f>[1]consoCURRENT!Y3690</f>
        <v>0</v>
      </c>
      <c r="W221" s="37">
        <f>[1]consoCURRENT!Z3690</f>
        <v>0</v>
      </c>
      <c r="X221" s="37">
        <f>[1]consoCURRENT!AA3690</f>
        <v>0</v>
      </c>
      <c r="Y221" s="37">
        <f>[1]consoCURRENT!AB3690</f>
        <v>0</v>
      </c>
      <c r="Z221" s="37">
        <f t="shared" si="150"/>
        <v>0</v>
      </c>
      <c r="AA221" s="37">
        <f t="shared" si="151"/>
        <v>0</v>
      </c>
      <c r="AB221" s="42"/>
      <c r="AC221" s="38"/>
    </row>
    <row r="222" spans="1:29" s="39" customFormat="1" ht="18" customHeight="1" x14ac:dyDescent="0.25">
      <c r="A222" s="43" t="s">
        <v>40</v>
      </c>
      <c r="B222" s="44">
        <f>SUM(B218:B221)</f>
        <v>53570000</v>
      </c>
      <c r="C222" s="44">
        <f t="shared" ref="C222:AA222" si="153">SUM(C218:C221)</f>
        <v>0</v>
      </c>
      <c r="D222" s="44">
        <f t="shared" si="153"/>
        <v>0</v>
      </c>
      <c r="E222" s="44">
        <f t="shared" si="153"/>
        <v>7737714.6499999994</v>
      </c>
      <c r="F222" s="44">
        <f t="shared" si="153"/>
        <v>11869623.75</v>
      </c>
      <c r="G222" s="44">
        <f t="shared" si="153"/>
        <v>11388914.170000002</v>
      </c>
      <c r="H222" s="44">
        <f t="shared" si="153"/>
        <v>5244150.8199999994</v>
      </c>
      <c r="I222" s="44">
        <f t="shared" si="153"/>
        <v>0</v>
      </c>
      <c r="J222" s="44">
        <f t="shared" si="153"/>
        <v>0</v>
      </c>
      <c r="K222" s="44">
        <f t="shared" si="153"/>
        <v>0</v>
      </c>
      <c r="L222" s="44">
        <f t="shared" si="153"/>
        <v>0</v>
      </c>
      <c r="M222" s="44">
        <f t="shared" si="153"/>
        <v>0</v>
      </c>
      <c r="N222" s="44">
        <f t="shared" si="153"/>
        <v>1169373.97</v>
      </c>
      <c r="O222" s="44">
        <f t="shared" si="153"/>
        <v>1948004.3399999999</v>
      </c>
      <c r="P222" s="44">
        <f t="shared" si="153"/>
        <v>4620336.34</v>
      </c>
      <c r="Q222" s="44">
        <f t="shared" si="153"/>
        <v>3790889.85</v>
      </c>
      <c r="R222" s="44">
        <f t="shared" si="153"/>
        <v>4924589.58</v>
      </c>
      <c r="S222" s="44">
        <f t="shared" si="153"/>
        <v>3154144.3200000003</v>
      </c>
      <c r="T222" s="44">
        <f t="shared" si="153"/>
        <v>3589516.4699999997</v>
      </c>
      <c r="U222" s="44">
        <f t="shared" si="153"/>
        <v>3460173.6399999997</v>
      </c>
      <c r="V222" s="44">
        <f t="shared" si="153"/>
        <v>4339224.0600000005</v>
      </c>
      <c r="W222" s="44">
        <f t="shared" si="153"/>
        <v>5244150.8199999994</v>
      </c>
      <c r="X222" s="44">
        <f t="shared" si="153"/>
        <v>0</v>
      </c>
      <c r="Y222" s="44">
        <f t="shared" si="153"/>
        <v>0</v>
      </c>
      <c r="Z222" s="44">
        <f t="shared" si="153"/>
        <v>36240403.390000001</v>
      </c>
      <c r="AA222" s="44">
        <f t="shared" si="153"/>
        <v>17329596.609999999</v>
      </c>
      <c r="AB222" s="45">
        <f t="shared" si="152"/>
        <v>0.67650557009520251</v>
      </c>
      <c r="AC222" s="38"/>
    </row>
    <row r="223" spans="1:29" s="39" customFormat="1" ht="18" customHeight="1" x14ac:dyDescent="0.25">
      <c r="A223" s="46" t="s">
        <v>41</v>
      </c>
      <c r="B223" s="37">
        <f>[1]consoCURRENT!E3694</f>
        <v>1435000</v>
      </c>
      <c r="C223" s="37">
        <f>[1]consoCURRENT!F3694</f>
        <v>0</v>
      </c>
      <c r="D223" s="37">
        <f>[1]consoCURRENT!G3694</f>
        <v>0</v>
      </c>
      <c r="E223" s="37">
        <f>[1]consoCURRENT!H3694</f>
        <v>272444.52</v>
      </c>
      <c r="F223" s="37">
        <f>[1]consoCURRENT!I3694</f>
        <v>512419.32</v>
      </c>
      <c r="G223" s="37">
        <f>[1]consoCURRENT!J3694</f>
        <v>253234.08000000002</v>
      </c>
      <c r="H223" s="37">
        <f>[1]consoCURRENT!K3694</f>
        <v>126657.12</v>
      </c>
      <c r="I223" s="37">
        <f>[1]consoCURRENT!L3694</f>
        <v>0</v>
      </c>
      <c r="J223" s="37">
        <f>[1]consoCURRENT!M3694</f>
        <v>0</v>
      </c>
      <c r="K223" s="37">
        <f>[1]consoCURRENT!N3694</f>
        <v>0</v>
      </c>
      <c r="L223" s="37">
        <f>[1]consoCURRENT!O3694</f>
        <v>0</v>
      </c>
      <c r="M223" s="37">
        <f>[1]consoCURRENT!P3694</f>
        <v>0</v>
      </c>
      <c r="N223" s="37">
        <f>[1]consoCURRENT!Q3694</f>
        <v>0</v>
      </c>
      <c r="O223" s="37">
        <f>[1]consoCURRENT!R3694</f>
        <v>0</v>
      </c>
      <c r="P223" s="37">
        <f>[1]consoCURRENT!S3694</f>
        <v>272444.52</v>
      </c>
      <c r="Q223" s="37">
        <f>[1]consoCURRENT!T3694</f>
        <v>257170.08</v>
      </c>
      <c r="R223" s="37">
        <f>[1]consoCURRENT!U3694</f>
        <v>128657.16</v>
      </c>
      <c r="S223" s="37">
        <f>[1]consoCURRENT!V3694</f>
        <v>126592.08</v>
      </c>
      <c r="T223" s="37">
        <f>[1]consoCURRENT!W3694</f>
        <v>126610.2</v>
      </c>
      <c r="U223" s="37">
        <f>[1]consoCURRENT!X3694</f>
        <v>126623.88</v>
      </c>
      <c r="V223" s="37">
        <f>[1]consoCURRENT!Y3694</f>
        <v>0</v>
      </c>
      <c r="W223" s="37">
        <f>[1]consoCURRENT!Z3694</f>
        <v>126657.12</v>
      </c>
      <c r="X223" s="37">
        <f>[1]consoCURRENT!AA3694</f>
        <v>0</v>
      </c>
      <c r="Y223" s="37">
        <f>[1]consoCURRENT!AB3694</f>
        <v>0</v>
      </c>
      <c r="Z223" s="37">
        <f t="shared" ref="Z223" si="154">SUM(M223:Y223)</f>
        <v>1164755.04</v>
      </c>
      <c r="AA223" s="37">
        <f t="shared" ref="AA223" si="155">B223-Z223</f>
        <v>270244.95999999996</v>
      </c>
      <c r="AB223" s="42">
        <f t="shared" si="152"/>
        <v>0.81167598606271785</v>
      </c>
      <c r="AC223" s="38"/>
    </row>
    <row r="224" spans="1:29" s="39" customFormat="1" ht="18" customHeight="1" x14ac:dyDescent="0.25">
      <c r="A224" s="43" t="s">
        <v>42</v>
      </c>
      <c r="B224" s="44">
        <f>B223+B222</f>
        <v>55005000</v>
      </c>
      <c r="C224" s="44">
        <f t="shared" ref="C224:AA224" si="156">C223+C222</f>
        <v>0</v>
      </c>
      <c r="D224" s="44">
        <f t="shared" si="156"/>
        <v>0</v>
      </c>
      <c r="E224" s="44">
        <f t="shared" si="156"/>
        <v>8010159.1699999999</v>
      </c>
      <c r="F224" s="44">
        <f t="shared" si="156"/>
        <v>12382043.07</v>
      </c>
      <c r="G224" s="44">
        <f t="shared" si="156"/>
        <v>11642148.250000002</v>
      </c>
      <c r="H224" s="44">
        <f t="shared" si="156"/>
        <v>5370807.9399999995</v>
      </c>
      <c r="I224" s="44">
        <f t="shared" si="156"/>
        <v>0</v>
      </c>
      <c r="J224" s="44">
        <f t="shared" si="156"/>
        <v>0</v>
      </c>
      <c r="K224" s="44">
        <f t="shared" si="156"/>
        <v>0</v>
      </c>
      <c r="L224" s="44">
        <f t="shared" si="156"/>
        <v>0</v>
      </c>
      <c r="M224" s="44">
        <f t="shared" si="156"/>
        <v>0</v>
      </c>
      <c r="N224" s="44">
        <f t="shared" si="156"/>
        <v>1169373.97</v>
      </c>
      <c r="O224" s="44">
        <f t="shared" si="156"/>
        <v>1948004.3399999999</v>
      </c>
      <c r="P224" s="44">
        <f t="shared" si="156"/>
        <v>4892780.8599999994</v>
      </c>
      <c r="Q224" s="44">
        <f t="shared" si="156"/>
        <v>4048059.93</v>
      </c>
      <c r="R224" s="44">
        <f t="shared" si="156"/>
        <v>5053246.74</v>
      </c>
      <c r="S224" s="44">
        <f t="shared" si="156"/>
        <v>3280736.4000000004</v>
      </c>
      <c r="T224" s="44">
        <f t="shared" si="156"/>
        <v>3716126.67</v>
      </c>
      <c r="U224" s="44">
        <f t="shared" si="156"/>
        <v>3586797.5199999996</v>
      </c>
      <c r="V224" s="44">
        <f t="shared" si="156"/>
        <v>4339224.0600000005</v>
      </c>
      <c r="W224" s="44">
        <f t="shared" si="156"/>
        <v>5370807.9399999995</v>
      </c>
      <c r="X224" s="44">
        <f t="shared" si="156"/>
        <v>0</v>
      </c>
      <c r="Y224" s="44">
        <f t="shared" si="156"/>
        <v>0</v>
      </c>
      <c r="Z224" s="44">
        <f t="shared" si="156"/>
        <v>37405158.43</v>
      </c>
      <c r="AA224" s="44">
        <f t="shared" si="156"/>
        <v>17599841.57</v>
      </c>
      <c r="AB224" s="45">
        <f t="shared" si="152"/>
        <v>0.68003196854831383</v>
      </c>
      <c r="AC224" s="47"/>
    </row>
    <row r="225" spans="1:29" s="39" customFormat="1" ht="15" customHeight="1" x14ac:dyDescent="0.25">
      <c r="A225" s="36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8"/>
    </row>
    <row r="226" spans="1:29" s="39" customFormat="1" ht="15" customHeight="1" x14ac:dyDescent="0.25">
      <c r="A226" s="36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8"/>
    </row>
    <row r="227" spans="1:29" s="39" customFormat="1" ht="15" customHeight="1" x14ac:dyDescent="0.3">
      <c r="A227" s="40" t="s">
        <v>65</v>
      </c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8"/>
    </row>
    <row r="228" spans="1:29" s="39" customFormat="1" ht="18" customHeight="1" x14ac:dyDescent="0.25">
      <c r="A228" s="41" t="s">
        <v>36</v>
      </c>
      <c r="B228" s="37">
        <f>[1]consoCURRENT!E3754</f>
        <v>22334000</v>
      </c>
      <c r="C228" s="37">
        <f>[1]consoCURRENT!F3754</f>
        <v>0</v>
      </c>
      <c r="D228" s="37">
        <f>[1]consoCURRENT!G3754</f>
        <v>0</v>
      </c>
      <c r="E228" s="37">
        <f>[1]consoCURRENT!H3754</f>
        <v>4778183.71</v>
      </c>
      <c r="F228" s="37">
        <f>[1]consoCURRENT!I3754</f>
        <v>4923992.82</v>
      </c>
      <c r="G228" s="37">
        <f>[1]consoCURRENT!J3754</f>
        <v>4134678.3699999996</v>
      </c>
      <c r="H228" s="37">
        <f>[1]consoCURRENT!K3754</f>
        <v>1321649.5</v>
      </c>
      <c r="I228" s="37">
        <f>[1]consoCURRENT!L3754</f>
        <v>0</v>
      </c>
      <c r="J228" s="37">
        <f>[1]consoCURRENT!M3754</f>
        <v>0</v>
      </c>
      <c r="K228" s="37">
        <f>[1]consoCURRENT!N3754</f>
        <v>0</v>
      </c>
      <c r="L228" s="37">
        <f>[1]consoCURRENT!O3754</f>
        <v>0</v>
      </c>
      <c r="M228" s="37">
        <f>[1]consoCURRENT!P3754</f>
        <v>0</v>
      </c>
      <c r="N228" s="37">
        <f>[1]consoCURRENT!Q3754</f>
        <v>1441605</v>
      </c>
      <c r="O228" s="37">
        <f>[1]consoCURRENT!R3754</f>
        <v>1827600.71</v>
      </c>
      <c r="P228" s="37">
        <f>[1]consoCURRENT!S3754</f>
        <v>1508978</v>
      </c>
      <c r="Q228" s="37">
        <f>[1]consoCURRENT!T3754</f>
        <v>1452945.1</v>
      </c>
      <c r="R228" s="37">
        <f>[1]consoCURRENT!U3754</f>
        <v>2098246.2199999997</v>
      </c>
      <c r="S228" s="37">
        <f>[1]consoCURRENT!V3754</f>
        <v>1372801.5</v>
      </c>
      <c r="T228" s="37">
        <f>[1]consoCURRENT!W3754</f>
        <v>1354099.5999999999</v>
      </c>
      <c r="U228" s="37">
        <f>[1]consoCURRENT!X3754</f>
        <v>1399829.22</v>
      </c>
      <c r="V228" s="37">
        <f>[1]consoCURRENT!Y3754</f>
        <v>1380749.55</v>
      </c>
      <c r="W228" s="37">
        <f>[1]consoCURRENT!Z3754</f>
        <v>1321649.5</v>
      </c>
      <c r="X228" s="37">
        <f>[1]consoCURRENT!AA3754</f>
        <v>0</v>
      </c>
      <c r="Y228" s="37">
        <f>[1]consoCURRENT!AB3754</f>
        <v>0</v>
      </c>
      <c r="Z228" s="37">
        <f>SUM(M228:Y228)</f>
        <v>15158504.400000002</v>
      </c>
      <c r="AA228" s="37">
        <f>B228-Z228</f>
        <v>7175495.5999999978</v>
      </c>
      <c r="AB228" s="42">
        <f>Z228/B228</f>
        <v>0.67871874272409793</v>
      </c>
      <c r="AC228" s="38"/>
    </row>
    <row r="229" spans="1:29" s="39" customFormat="1" ht="18" customHeight="1" x14ac:dyDescent="0.25">
      <c r="A229" s="41" t="s">
        <v>37</v>
      </c>
      <c r="B229" s="37">
        <f>[1]consoCURRENT!E3830</f>
        <v>43411000</v>
      </c>
      <c r="C229" s="37">
        <f>[1]consoCURRENT!F3830</f>
        <v>0</v>
      </c>
      <c r="D229" s="37">
        <f>[1]consoCURRENT!G3830</f>
        <v>0</v>
      </c>
      <c r="E229" s="37">
        <f>[1]consoCURRENT!H3830</f>
        <v>6597634.1400000015</v>
      </c>
      <c r="F229" s="37">
        <f>[1]consoCURRENT!I3830</f>
        <v>9393615.9800000004</v>
      </c>
      <c r="G229" s="37">
        <f>[1]consoCURRENT!J3830</f>
        <v>9266577.4200000018</v>
      </c>
      <c r="H229" s="37">
        <f>[1]consoCURRENT!K3830</f>
        <v>3056878.29</v>
      </c>
      <c r="I229" s="37">
        <f>[1]consoCURRENT!L3830</f>
        <v>0</v>
      </c>
      <c r="J229" s="37">
        <f>[1]consoCURRENT!M3830</f>
        <v>0</v>
      </c>
      <c r="K229" s="37">
        <f>[1]consoCURRENT!N3830</f>
        <v>0</v>
      </c>
      <c r="L229" s="37">
        <f>[1]consoCURRENT!O3830</f>
        <v>0</v>
      </c>
      <c r="M229" s="37">
        <f>[1]consoCURRENT!P3830</f>
        <v>0</v>
      </c>
      <c r="N229" s="37">
        <f>[1]consoCURRENT!Q3830</f>
        <v>1248231.55</v>
      </c>
      <c r="O229" s="37">
        <f>[1]consoCURRENT!R3830</f>
        <v>2231396.2000000002</v>
      </c>
      <c r="P229" s="37">
        <f>[1]consoCURRENT!S3830</f>
        <v>3118006.39</v>
      </c>
      <c r="Q229" s="37">
        <f>[1]consoCURRENT!T3830</f>
        <v>2445702.46</v>
      </c>
      <c r="R229" s="37">
        <f>[1]consoCURRENT!U3830</f>
        <v>3159211.5700000003</v>
      </c>
      <c r="S229" s="37">
        <f>[1]consoCURRENT!V3830</f>
        <v>3788701.95</v>
      </c>
      <c r="T229" s="37">
        <f>[1]consoCURRENT!W3830</f>
        <v>2517514.29</v>
      </c>
      <c r="U229" s="37">
        <f>[1]consoCURRENT!X3830</f>
        <v>3002612.43</v>
      </c>
      <c r="V229" s="37">
        <f>[1]consoCURRENT!Y3830</f>
        <v>3746450.7</v>
      </c>
      <c r="W229" s="37">
        <f>[1]consoCURRENT!Z3830</f>
        <v>3056878.29</v>
      </c>
      <c r="X229" s="37">
        <f>[1]consoCURRENT!AA3830</f>
        <v>0</v>
      </c>
      <c r="Y229" s="37">
        <f>[1]consoCURRENT!AB3830</f>
        <v>0</v>
      </c>
      <c r="Z229" s="37">
        <f t="shared" ref="Z229:Z231" si="157">SUM(M229:Y229)</f>
        <v>28314705.829999998</v>
      </c>
      <c r="AA229" s="37">
        <f t="shared" ref="AA229:AA231" si="158">B229-Z229</f>
        <v>15096294.170000002</v>
      </c>
      <c r="AB229" s="42">
        <f t="shared" ref="AB229:AB234" si="159">Z229/B229</f>
        <v>0.65224726060215144</v>
      </c>
      <c r="AC229" s="38"/>
    </row>
    <row r="230" spans="1:29" s="39" customFormat="1" ht="18" customHeight="1" x14ac:dyDescent="0.25">
      <c r="A230" s="41" t="s">
        <v>38</v>
      </c>
      <c r="B230" s="37">
        <f>[1]consoCURRENT!E3836</f>
        <v>0</v>
      </c>
      <c r="C230" s="37">
        <f>[1]consoCURRENT!F3836</f>
        <v>0</v>
      </c>
      <c r="D230" s="37">
        <f>[1]consoCURRENT!G3836</f>
        <v>0</v>
      </c>
      <c r="E230" s="37">
        <f>[1]consoCURRENT!H3836</f>
        <v>0</v>
      </c>
      <c r="F230" s="37">
        <f>[1]consoCURRENT!I3836</f>
        <v>0</v>
      </c>
      <c r="G230" s="37">
        <f>[1]consoCURRENT!J3836</f>
        <v>0</v>
      </c>
      <c r="H230" s="37">
        <f>[1]consoCURRENT!K3836</f>
        <v>0</v>
      </c>
      <c r="I230" s="37">
        <f>[1]consoCURRENT!L3836</f>
        <v>0</v>
      </c>
      <c r="J230" s="37">
        <f>[1]consoCURRENT!M3836</f>
        <v>0</v>
      </c>
      <c r="K230" s="37">
        <f>[1]consoCURRENT!N3836</f>
        <v>0</v>
      </c>
      <c r="L230" s="37">
        <f>[1]consoCURRENT!O3836</f>
        <v>0</v>
      </c>
      <c r="M230" s="37">
        <f>[1]consoCURRENT!P3836</f>
        <v>0</v>
      </c>
      <c r="N230" s="37">
        <f>[1]consoCURRENT!Q3836</f>
        <v>0</v>
      </c>
      <c r="O230" s="37">
        <f>[1]consoCURRENT!R3836</f>
        <v>0</v>
      </c>
      <c r="P230" s="37">
        <f>[1]consoCURRENT!S3836</f>
        <v>0</v>
      </c>
      <c r="Q230" s="37">
        <f>[1]consoCURRENT!T3836</f>
        <v>0</v>
      </c>
      <c r="R230" s="37">
        <f>[1]consoCURRENT!U3836</f>
        <v>0</v>
      </c>
      <c r="S230" s="37">
        <f>[1]consoCURRENT!V3836</f>
        <v>0</v>
      </c>
      <c r="T230" s="37">
        <f>[1]consoCURRENT!W3836</f>
        <v>0</v>
      </c>
      <c r="U230" s="37">
        <f>[1]consoCURRENT!X3836</f>
        <v>0</v>
      </c>
      <c r="V230" s="37">
        <f>[1]consoCURRENT!Y3836</f>
        <v>0</v>
      </c>
      <c r="W230" s="37">
        <f>[1]consoCURRENT!Z3836</f>
        <v>0</v>
      </c>
      <c r="X230" s="37">
        <f>[1]consoCURRENT!AA3836</f>
        <v>0</v>
      </c>
      <c r="Y230" s="37">
        <f>[1]consoCURRENT!AB3836</f>
        <v>0</v>
      </c>
      <c r="Z230" s="37">
        <f t="shared" si="157"/>
        <v>0</v>
      </c>
      <c r="AA230" s="37">
        <f t="shared" si="158"/>
        <v>0</v>
      </c>
      <c r="AB230" s="42"/>
      <c r="AC230" s="38"/>
    </row>
    <row r="231" spans="1:29" s="39" customFormat="1" ht="18" customHeight="1" x14ac:dyDescent="0.25">
      <c r="A231" s="41" t="s">
        <v>39</v>
      </c>
      <c r="B231" s="37">
        <f>[1]consoCURRENT!E3865</f>
        <v>0</v>
      </c>
      <c r="C231" s="37">
        <f>[1]consoCURRENT!F3865</f>
        <v>0</v>
      </c>
      <c r="D231" s="37">
        <f>[1]consoCURRENT!G3865</f>
        <v>0</v>
      </c>
      <c r="E231" s="37">
        <f>[1]consoCURRENT!H3865</f>
        <v>0</v>
      </c>
      <c r="F231" s="37">
        <f>[1]consoCURRENT!I3865</f>
        <v>0</v>
      </c>
      <c r="G231" s="37">
        <f>[1]consoCURRENT!J3865</f>
        <v>0</v>
      </c>
      <c r="H231" s="37">
        <f>[1]consoCURRENT!K3865</f>
        <v>0</v>
      </c>
      <c r="I231" s="37">
        <f>[1]consoCURRENT!L3865</f>
        <v>0</v>
      </c>
      <c r="J231" s="37">
        <f>[1]consoCURRENT!M3865</f>
        <v>0</v>
      </c>
      <c r="K231" s="37">
        <f>[1]consoCURRENT!N3865</f>
        <v>0</v>
      </c>
      <c r="L231" s="37">
        <f>[1]consoCURRENT!O3865</f>
        <v>0</v>
      </c>
      <c r="M231" s="37">
        <f>[1]consoCURRENT!P3865</f>
        <v>0</v>
      </c>
      <c r="N231" s="37">
        <f>[1]consoCURRENT!Q3865</f>
        <v>0</v>
      </c>
      <c r="O231" s="37">
        <f>[1]consoCURRENT!R3865</f>
        <v>0</v>
      </c>
      <c r="P231" s="37">
        <f>[1]consoCURRENT!S3865</f>
        <v>0</v>
      </c>
      <c r="Q231" s="37">
        <f>[1]consoCURRENT!T3865</f>
        <v>0</v>
      </c>
      <c r="R231" s="37">
        <f>[1]consoCURRENT!U3865</f>
        <v>0</v>
      </c>
      <c r="S231" s="37">
        <f>[1]consoCURRENT!V3865</f>
        <v>0</v>
      </c>
      <c r="T231" s="37">
        <f>[1]consoCURRENT!W3865</f>
        <v>0</v>
      </c>
      <c r="U231" s="37">
        <f>[1]consoCURRENT!X3865</f>
        <v>0</v>
      </c>
      <c r="V231" s="37">
        <f>[1]consoCURRENT!Y3865</f>
        <v>0</v>
      </c>
      <c r="W231" s="37">
        <f>[1]consoCURRENT!Z3865</f>
        <v>0</v>
      </c>
      <c r="X231" s="37">
        <f>[1]consoCURRENT!AA3865</f>
        <v>0</v>
      </c>
      <c r="Y231" s="37">
        <f>[1]consoCURRENT!AB3865</f>
        <v>0</v>
      </c>
      <c r="Z231" s="37">
        <f t="shared" si="157"/>
        <v>0</v>
      </c>
      <c r="AA231" s="37">
        <f t="shared" si="158"/>
        <v>0</v>
      </c>
      <c r="AB231" s="42"/>
      <c r="AC231" s="38"/>
    </row>
    <row r="232" spans="1:29" s="39" customFormat="1" ht="18" customHeight="1" x14ac:dyDescent="0.25">
      <c r="A232" s="43" t="s">
        <v>40</v>
      </c>
      <c r="B232" s="44">
        <f>SUM(B228:B231)</f>
        <v>65745000</v>
      </c>
      <c r="C232" s="44">
        <f t="shared" ref="C232:AA232" si="160">SUM(C228:C231)</f>
        <v>0</v>
      </c>
      <c r="D232" s="44">
        <f t="shared" si="160"/>
        <v>0</v>
      </c>
      <c r="E232" s="44">
        <f t="shared" si="160"/>
        <v>11375817.850000001</v>
      </c>
      <c r="F232" s="44">
        <f t="shared" si="160"/>
        <v>14317608.800000001</v>
      </c>
      <c r="G232" s="44">
        <f t="shared" si="160"/>
        <v>13401255.790000001</v>
      </c>
      <c r="H232" s="44">
        <f t="shared" si="160"/>
        <v>4378527.79</v>
      </c>
      <c r="I232" s="44">
        <f t="shared" si="160"/>
        <v>0</v>
      </c>
      <c r="J232" s="44">
        <f t="shared" si="160"/>
        <v>0</v>
      </c>
      <c r="K232" s="44">
        <f t="shared" si="160"/>
        <v>0</v>
      </c>
      <c r="L232" s="44">
        <f t="shared" si="160"/>
        <v>0</v>
      </c>
      <c r="M232" s="44">
        <f t="shared" si="160"/>
        <v>0</v>
      </c>
      <c r="N232" s="44">
        <f t="shared" si="160"/>
        <v>2689836.55</v>
      </c>
      <c r="O232" s="44">
        <f t="shared" si="160"/>
        <v>4058996.91</v>
      </c>
      <c r="P232" s="44">
        <f t="shared" si="160"/>
        <v>4626984.3900000006</v>
      </c>
      <c r="Q232" s="44">
        <f t="shared" si="160"/>
        <v>3898647.56</v>
      </c>
      <c r="R232" s="44">
        <f t="shared" si="160"/>
        <v>5257457.79</v>
      </c>
      <c r="S232" s="44">
        <f t="shared" si="160"/>
        <v>5161503.45</v>
      </c>
      <c r="T232" s="44">
        <f t="shared" si="160"/>
        <v>3871613.8899999997</v>
      </c>
      <c r="U232" s="44">
        <f t="shared" si="160"/>
        <v>4402441.6500000004</v>
      </c>
      <c r="V232" s="44">
        <f t="shared" si="160"/>
        <v>5127200.25</v>
      </c>
      <c r="W232" s="44">
        <f t="shared" si="160"/>
        <v>4378527.79</v>
      </c>
      <c r="X232" s="44">
        <f t="shared" si="160"/>
        <v>0</v>
      </c>
      <c r="Y232" s="44">
        <f t="shared" si="160"/>
        <v>0</v>
      </c>
      <c r="Z232" s="44">
        <f t="shared" si="160"/>
        <v>43473210.230000004</v>
      </c>
      <c r="AA232" s="44">
        <f t="shared" si="160"/>
        <v>22271789.77</v>
      </c>
      <c r="AB232" s="45">
        <f t="shared" si="159"/>
        <v>0.66123979359647123</v>
      </c>
      <c r="AC232" s="38"/>
    </row>
    <row r="233" spans="1:29" s="39" customFormat="1" ht="18" customHeight="1" x14ac:dyDescent="0.25">
      <c r="A233" s="46" t="s">
        <v>41</v>
      </c>
      <c r="B233" s="37">
        <f>[1]consoCURRENT!E3869</f>
        <v>1598000</v>
      </c>
      <c r="C233" s="37">
        <f>[1]consoCURRENT!F3869</f>
        <v>0</v>
      </c>
      <c r="D233" s="37">
        <f>[1]consoCURRENT!G3869</f>
        <v>0</v>
      </c>
      <c r="E233" s="37">
        <f>[1]consoCURRENT!H3869</f>
        <v>232520.88</v>
      </c>
      <c r="F233" s="37">
        <f>[1]consoCURRENT!I3869</f>
        <v>229130.52</v>
      </c>
      <c r="G233" s="37">
        <f>[1]consoCURRENT!J3869</f>
        <v>220926.44</v>
      </c>
      <c r="H233" s="37">
        <f>[1]consoCURRENT!K3869</f>
        <v>305140.52</v>
      </c>
      <c r="I233" s="37">
        <f>[1]consoCURRENT!L3869</f>
        <v>0</v>
      </c>
      <c r="J233" s="37">
        <f>[1]consoCURRENT!M3869</f>
        <v>0</v>
      </c>
      <c r="K233" s="37">
        <f>[1]consoCURRENT!N3869</f>
        <v>0</v>
      </c>
      <c r="L233" s="37">
        <f>[1]consoCURRENT!O3869</f>
        <v>0</v>
      </c>
      <c r="M233" s="37">
        <f>[1]consoCURRENT!P3869</f>
        <v>0</v>
      </c>
      <c r="N233" s="37">
        <f>[1]consoCURRENT!Q3869</f>
        <v>73071</v>
      </c>
      <c r="O233" s="37">
        <f>[1]consoCURRENT!R3869</f>
        <v>78949.679999999993</v>
      </c>
      <c r="P233" s="37">
        <f>[1]consoCURRENT!S3869</f>
        <v>80500.2</v>
      </c>
      <c r="Q233" s="37">
        <f>[1]consoCURRENT!T3869</f>
        <v>78690.48</v>
      </c>
      <c r="R233" s="37">
        <f>[1]consoCURRENT!U3869</f>
        <v>78690.48</v>
      </c>
      <c r="S233" s="37">
        <f>[1]consoCURRENT!V3869</f>
        <v>71749.56</v>
      </c>
      <c r="T233" s="37">
        <f>[1]consoCURRENT!W3869</f>
        <v>76251.72</v>
      </c>
      <c r="U233" s="37">
        <f>[1]consoCURRENT!X3869</f>
        <v>72376.52</v>
      </c>
      <c r="V233" s="37">
        <f>[1]consoCURRENT!Y3869</f>
        <v>72298.2</v>
      </c>
      <c r="W233" s="37">
        <f>[1]consoCURRENT!Z3869</f>
        <v>305140.52</v>
      </c>
      <c r="X233" s="37">
        <f>[1]consoCURRENT!AA3869</f>
        <v>0</v>
      </c>
      <c r="Y233" s="37">
        <f>[1]consoCURRENT!AB3869</f>
        <v>0</v>
      </c>
      <c r="Z233" s="37">
        <f t="shared" ref="Z233" si="161">SUM(M233:Y233)</f>
        <v>987718.36</v>
      </c>
      <c r="AA233" s="37">
        <f t="shared" ref="AA233" si="162">B233-Z233</f>
        <v>610281.64</v>
      </c>
      <c r="AB233" s="42">
        <f t="shared" si="159"/>
        <v>0.61809659574468079</v>
      </c>
      <c r="AC233" s="38"/>
    </row>
    <row r="234" spans="1:29" s="39" customFormat="1" ht="18" customHeight="1" x14ac:dyDescent="0.25">
      <c r="A234" s="43" t="s">
        <v>42</v>
      </c>
      <c r="B234" s="44">
        <f>B233+B232</f>
        <v>67343000</v>
      </c>
      <c r="C234" s="44">
        <f t="shared" ref="C234:AA234" si="163">C233+C232</f>
        <v>0</v>
      </c>
      <c r="D234" s="44">
        <f t="shared" si="163"/>
        <v>0</v>
      </c>
      <c r="E234" s="44">
        <f t="shared" si="163"/>
        <v>11608338.730000002</v>
      </c>
      <c r="F234" s="44">
        <f t="shared" si="163"/>
        <v>14546739.32</v>
      </c>
      <c r="G234" s="44">
        <f t="shared" si="163"/>
        <v>13622182.23</v>
      </c>
      <c r="H234" s="44">
        <f t="shared" si="163"/>
        <v>4683668.3100000005</v>
      </c>
      <c r="I234" s="44">
        <f t="shared" si="163"/>
        <v>0</v>
      </c>
      <c r="J234" s="44">
        <f t="shared" si="163"/>
        <v>0</v>
      </c>
      <c r="K234" s="44">
        <f t="shared" si="163"/>
        <v>0</v>
      </c>
      <c r="L234" s="44">
        <f t="shared" si="163"/>
        <v>0</v>
      </c>
      <c r="M234" s="44">
        <f t="shared" si="163"/>
        <v>0</v>
      </c>
      <c r="N234" s="44">
        <f t="shared" si="163"/>
        <v>2762907.55</v>
      </c>
      <c r="O234" s="44">
        <f t="shared" si="163"/>
        <v>4137946.5900000003</v>
      </c>
      <c r="P234" s="44">
        <f t="shared" si="163"/>
        <v>4707484.5900000008</v>
      </c>
      <c r="Q234" s="44">
        <f t="shared" si="163"/>
        <v>3977338.04</v>
      </c>
      <c r="R234" s="44">
        <f t="shared" si="163"/>
        <v>5336148.2700000005</v>
      </c>
      <c r="S234" s="44">
        <f t="shared" si="163"/>
        <v>5233253.01</v>
      </c>
      <c r="T234" s="44">
        <f t="shared" si="163"/>
        <v>3947865.61</v>
      </c>
      <c r="U234" s="44">
        <f t="shared" si="163"/>
        <v>4474818.17</v>
      </c>
      <c r="V234" s="44">
        <f t="shared" si="163"/>
        <v>5199498.45</v>
      </c>
      <c r="W234" s="44">
        <f t="shared" si="163"/>
        <v>4683668.3100000005</v>
      </c>
      <c r="X234" s="44">
        <f t="shared" si="163"/>
        <v>0</v>
      </c>
      <c r="Y234" s="44">
        <f t="shared" si="163"/>
        <v>0</v>
      </c>
      <c r="Z234" s="44">
        <f t="shared" si="163"/>
        <v>44460928.590000004</v>
      </c>
      <c r="AA234" s="44">
        <f t="shared" si="163"/>
        <v>22882071.41</v>
      </c>
      <c r="AB234" s="45">
        <f t="shared" si="159"/>
        <v>0.66021603715308208</v>
      </c>
      <c r="AC234" s="47"/>
    </row>
    <row r="235" spans="1:29" s="39" customFormat="1" ht="15" customHeight="1" x14ac:dyDescent="0.25">
      <c r="A235" s="36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8"/>
    </row>
    <row r="236" spans="1:29" s="39" customFormat="1" ht="15" customHeight="1" x14ac:dyDescent="0.25">
      <c r="A236" s="36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8"/>
    </row>
    <row r="237" spans="1:29" s="39" customFormat="1" ht="15" customHeight="1" x14ac:dyDescent="0.3">
      <c r="A237" s="40" t="s">
        <v>66</v>
      </c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8"/>
    </row>
    <row r="238" spans="1:29" s="39" customFormat="1" ht="18" customHeight="1" x14ac:dyDescent="0.25">
      <c r="A238" s="41" t="s">
        <v>36</v>
      </c>
      <c r="B238" s="37">
        <f>[1]consoCURRENT!E3929</f>
        <v>13051000</v>
      </c>
      <c r="C238" s="37">
        <f>[1]consoCURRENT!F3929</f>
        <v>0</v>
      </c>
      <c r="D238" s="37">
        <f>[1]consoCURRENT!G3929</f>
        <v>0</v>
      </c>
      <c r="E238" s="37">
        <f>[1]consoCURRENT!H3929</f>
        <v>2867020.51</v>
      </c>
      <c r="F238" s="37">
        <f>[1]consoCURRENT!I3929</f>
        <v>3960417.93</v>
      </c>
      <c r="G238" s="37">
        <f>[1]consoCURRENT!J3929</f>
        <v>1861289.6</v>
      </c>
      <c r="H238" s="37">
        <f>[1]consoCURRENT!K3929</f>
        <v>862536.27</v>
      </c>
      <c r="I238" s="37">
        <f>[1]consoCURRENT!L3929</f>
        <v>0</v>
      </c>
      <c r="J238" s="37">
        <f>[1]consoCURRENT!M3929</f>
        <v>0</v>
      </c>
      <c r="K238" s="37">
        <f>[1]consoCURRENT!N3929</f>
        <v>0</v>
      </c>
      <c r="L238" s="37">
        <f>[1]consoCURRENT!O3929</f>
        <v>0</v>
      </c>
      <c r="M238" s="37">
        <f>[1]consoCURRENT!P3929</f>
        <v>0</v>
      </c>
      <c r="N238" s="37">
        <f>[1]consoCURRENT!Q3929</f>
        <v>0</v>
      </c>
      <c r="O238" s="37">
        <f>[1]consoCURRENT!R3929</f>
        <v>1876942.19</v>
      </c>
      <c r="P238" s="37">
        <f>[1]consoCURRENT!S3929</f>
        <v>990078.32000000007</v>
      </c>
      <c r="Q238" s="37">
        <f>[1]consoCURRENT!T3929</f>
        <v>899555.58000000007</v>
      </c>
      <c r="R238" s="37">
        <f>[1]consoCURRENT!U3929</f>
        <v>1295165.24</v>
      </c>
      <c r="S238" s="37">
        <f>[1]consoCURRENT!V3929</f>
        <v>1765697.11</v>
      </c>
      <c r="T238" s="37">
        <f>[1]consoCURRENT!W3929</f>
        <v>18617.38</v>
      </c>
      <c r="U238" s="37">
        <f>[1]consoCURRENT!X3929</f>
        <v>875802.73</v>
      </c>
      <c r="V238" s="37">
        <f>[1]consoCURRENT!Y3929</f>
        <v>966869.49</v>
      </c>
      <c r="W238" s="37">
        <f>[1]consoCURRENT!Z3929</f>
        <v>862536.27</v>
      </c>
      <c r="X238" s="37">
        <f>[1]consoCURRENT!AA3929</f>
        <v>0</v>
      </c>
      <c r="Y238" s="37">
        <f>[1]consoCURRENT!AB3929</f>
        <v>0</v>
      </c>
      <c r="Z238" s="37">
        <f>SUM(M238:Y238)</f>
        <v>9551264.3100000005</v>
      </c>
      <c r="AA238" s="37">
        <f>B238-Z238</f>
        <v>3499735.6899999995</v>
      </c>
      <c r="AB238" s="42">
        <f>Z238/B238</f>
        <v>0.73184156846218684</v>
      </c>
      <c r="AC238" s="38"/>
    </row>
    <row r="239" spans="1:29" s="39" customFormat="1" ht="18" customHeight="1" x14ac:dyDescent="0.25">
      <c r="A239" s="41" t="s">
        <v>37</v>
      </c>
      <c r="B239" s="37">
        <f>[1]consoCURRENT!E4005</f>
        <v>30106000</v>
      </c>
      <c r="C239" s="37">
        <f>[1]consoCURRENT!F4005</f>
        <v>0</v>
      </c>
      <c r="D239" s="37">
        <f>[1]consoCURRENT!G4005</f>
        <v>0</v>
      </c>
      <c r="E239" s="37">
        <f>[1]consoCURRENT!H4005</f>
        <v>4734511.75</v>
      </c>
      <c r="F239" s="37">
        <f>[1]consoCURRENT!I4005</f>
        <v>6390948.2800000003</v>
      </c>
      <c r="G239" s="37">
        <f>[1]consoCURRENT!J4005</f>
        <v>9617445.5399999991</v>
      </c>
      <c r="H239" s="37">
        <f>[1]consoCURRENT!K4005</f>
        <v>2566898.85</v>
      </c>
      <c r="I239" s="37">
        <f>[1]consoCURRENT!L4005</f>
        <v>0</v>
      </c>
      <c r="J239" s="37">
        <f>[1]consoCURRENT!M4005</f>
        <v>0</v>
      </c>
      <c r="K239" s="37">
        <f>[1]consoCURRENT!N4005</f>
        <v>0</v>
      </c>
      <c r="L239" s="37">
        <f>[1]consoCURRENT!O4005</f>
        <v>0</v>
      </c>
      <c r="M239" s="37">
        <f>[1]consoCURRENT!P4005</f>
        <v>0</v>
      </c>
      <c r="N239" s="37">
        <f>[1]consoCURRENT!Q4005</f>
        <v>0</v>
      </c>
      <c r="O239" s="37">
        <f>[1]consoCURRENT!R4005</f>
        <v>3643268.2</v>
      </c>
      <c r="P239" s="37">
        <f>[1]consoCURRENT!S4005</f>
        <v>1091243.55</v>
      </c>
      <c r="Q239" s="37">
        <f>[1]consoCURRENT!T4005</f>
        <v>2297323.1500000004</v>
      </c>
      <c r="R239" s="37">
        <f>[1]consoCURRENT!U4005</f>
        <v>2377194.39</v>
      </c>
      <c r="S239" s="37">
        <f>[1]consoCURRENT!V4005</f>
        <v>1716430.74</v>
      </c>
      <c r="T239" s="37">
        <f>[1]consoCURRENT!W4005</f>
        <v>2351687.3400000003</v>
      </c>
      <c r="U239" s="37">
        <f>[1]consoCURRENT!X4005</f>
        <v>1771225.5499999998</v>
      </c>
      <c r="V239" s="37">
        <f>[1]consoCURRENT!Y4005</f>
        <v>5494532.6500000004</v>
      </c>
      <c r="W239" s="37">
        <f>[1]consoCURRENT!Z4005</f>
        <v>2566898.85</v>
      </c>
      <c r="X239" s="37">
        <f>[1]consoCURRENT!AA4005</f>
        <v>0</v>
      </c>
      <c r="Y239" s="37">
        <f>[1]consoCURRENT!AB4005</f>
        <v>0</v>
      </c>
      <c r="Z239" s="37">
        <f t="shared" ref="Z239:Z241" si="164">SUM(M239:Y239)</f>
        <v>23309804.420000002</v>
      </c>
      <c r="AA239" s="37">
        <f t="shared" ref="AA239:AA241" si="165">B239-Z239</f>
        <v>6796195.5799999982</v>
      </c>
      <c r="AB239" s="42">
        <f t="shared" ref="AB239:AB244" si="166">Z239/B239</f>
        <v>0.77425776987975825</v>
      </c>
      <c r="AC239" s="38"/>
    </row>
    <row r="240" spans="1:29" s="39" customFormat="1" ht="18" customHeight="1" x14ac:dyDescent="0.25">
      <c r="A240" s="41" t="s">
        <v>38</v>
      </c>
      <c r="B240" s="37">
        <f>[1]consoCURRENT!E4011</f>
        <v>0</v>
      </c>
      <c r="C240" s="37">
        <f>[1]consoCURRENT!F4011</f>
        <v>0</v>
      </c>
      <c r="D240" s="37">
        <f>[1]consoCURRENT!G4011</f>
        <v>0</v>
      </c>
      <c r="E240" s="37">
        <f>[1]consoCURRENT!H4011</f>
        <v>0</v>
      </c>
      <c r="F240" s="37">
        <f>[1]consoCURRENT!I4011</f>
        <v>0</v>
      </c>
      <c r="G240" s="37">
        <f>[1]consoCURRENT!J4011</f>
        <v>0</v>
      </c>
      <c r="H240" s="37">
        <f>[1]consoCURRENT!K4011</f>
        <v>0</v>
      </c>
      <c r="I240" s="37">
        <f>[1]consoCURRENT!L4011</f>
        <v>0</v>
      </c>
      <c r="J240" s="37">
        <f>[1]consoCURRENT!M4011</f>
        <v>0</v>
      </c>
      <c r="K240" s="37">
        <f>[1]consoCURRENT!N4011</f>
        <v>0</v>
      </c>
      <c r="L240" s="37">
        <f>[1]consoCURRENT!O4011</f>
        <v>0</v>
      </c>
      <c r="M240" s="37">
        <f>[1]consoCURRENT!P4011</f>
        <v>0</v>
      </c>
      <c r="N240" s="37">
        <f>[1]consoCURRENT!Q4011</f>
        <v>0</v>
      </c>
      <c r="O240" s="37">
        <f>[1]consoCURRENT!R4011</f>
        <v>0</v>
      </c>
      <c r="P240" s="37">
        <f>[1]consoCURRENT!S4011</f>
        <v>0</v>
      </c>
      <c r="Q240" s="37">
        <f>[1]consoCURRENT!T4011</f>
        <v>0</v>
      </c>
      <c r="R240" s="37">
        <f>[1]consoCURRENT!U4011</f>
        <v>0</v>
      </c>
      <c r="S240" s="37">
        <f>[1]consoCURRENT!V4011</f>
        <v>0</v>
      </c>
      <c r="T240" s="37">
        <f>[1]consoCURRENT!W4011</f>
        <v>0</v>
      </c>
      <c r="U240" s="37">
        <f>[1]consoCURRENT!X4011</f>
        <v>0</v>
      </c>
      <c r="V240" s="37">
        <f>[1]consoCURRENT!Y4011</f>
        <v>0</v>
      </c>
      <c r="W240" s="37">
        <f>[1]consoCURRENT!Z4011</f>
        <v>0</v>
      </c>
      <c r="X240" s="37">
        <f>[1]consoCURRENT!AA4011</f>
        <v>0</v>
      </c>
      <c r="Y240" s="37">
        <f>[1]consoCURRENT!AB4011</f>
        <v>0</v>
      </c>
      <c r="Z240" s="37">
        <f t="shared" si="164"/>
        <v>0</v>
      </c>
      <c r="AA240" s="37">
        <f t="shared" si="165"/>
        <v>0</v>
      </c>
      <c r="AB240" s="42"/>
      <c r="AC240" s="38"/>
    </row>
    <row r="241" spans="1:29" s="39" customFormat="1" ht="18" customHeight="1" x14ac:dyDescent="0.25">
      <c r="A241" s="41" t="s">
        <v>39</v>
      </c>
      <c r="B241" s="37">
        <f>[1]consoCURRENT!E4040</f>
        <v>0</v>
      </c>
      <c r="C241" s="37">
        <f>[1]consoCURRENT!F4040</f>
        <v>0</v>
      </c>
      <c r="D241" s="37">
        <f>[1]consoCURRENT!G4040</f>
        <v>0</v>
      </c>
      <c r="E241" s="37">
        <f>[1]consoCURRENT!H4040</f>
        <v>0</v>
      </c>
      <c r="F241" s="37">
        <f>[1]consoCURRENT!I4040</f>
        <v>0</v>
      </c>
      <c r="G241" s="37">
        <f>[1]consoCURRENT!J4040</f>
        <v>0</v>
      </c>
      <c r="H241" s="37">
        <f>[1]consoCURRENT!K4040</f>
        <v>0</v>
      </c>
      <c r="I241" s="37">
        <f>[1]consoCURRENT!L4040</f>
        <v>0</v>
      </c>
      <c r="J241" s="37">
        <f>[1]consoCURRENT!M4040</f>
        <v>0</v>
      </c>
      <c r="K241" s="37">
        <f>[1]consoCURRENT!N4040</f>
        <v>0</v>
      </c>
      <c r="L241" s="37">
        <f>[1]consoCURRENT!O4040</f>
        <v>0</v>
      </c>
      <c r="M241" s="37">
        <f>[1]consoCURRENT!P4040</f>
        <v>0</v>
      </c>
      <c r="N241" s="37">
        <f>[1]consoCURRENT!Q4040</f>
        <v>0</v>
      </c>
      <c r="O241" s="37">
        <f>[1]consoCURRENT!R4040</f>
        <v>0</v>
      </c>
      <c r="P241" s="37">
        <f>[1]consoCURRENT!S4040</f>
        <v>0</v>
      </c>
      <c r="Q241" s="37">
        <f>[1]consoCURRENT!T4040</f>
        <v>0</v>
      </c>
      <c r="R241" s="37">
        <f>[1]consoCURRENT!U4040</f>
        <v>0</v>
      </c>
      <c r="S241" s="37">
        <f>[1]consoCURRENT!V4040</f>
        <v>0</v>
      </c>
      <c r="T241" s="37">
        <f>[1]consoCURRENT!W4040</f>
        <v>0</v>
      </c>
      <c r="U241" s="37">
        <f>[1]consoCURRENT!X4040</f>
        <v>0</v>
      </c>
      <c r="V241" s="37">
        <f>[1]consoCURRENT!Y4040</f>
        <v>0</v>
      </c>
      <c r="W241" s="37">
        <f>[1]consoCURRENT!Z4040</f>
        <v>0</v>
      </c>
      <c r="X241" s="37">
        <f>[1]consoCURRENT!AA4040</f>
        <v>0</v>
      </c>
      <c r="Y241" s="37">
        <f>[1]consoCURRENT!AB4040</f>
        <v>0</v>
      </c>
      <c r="Z241" s="37">
        <f t="shared" si="164"/>
        <v>0</v>
      </c>
      <c r="AA241" s="37">
        <f t="shared" si="165"/>
        <v>0</v>
      </c>
      <c r="AB241" s="42"/>
      <c r="AC241" s="38"/>
    </row>
    <row r="242" spans="1:29" s="39" customFormat="1" ht="18" customHeight="1" x14ac:dyDescent="0.25">
      <c r="A242" s="43" t="s">
        <v>40</v>
      </c>
      <c r="B242" s="44">
        <f>SUM(B238:B241)</f>
        <v>43157000</v>
      </c>
      <c r="C242" s="44">
        <f t="shared" ref="C242:AA242" si="167">SUM(C238:C241)</f>
        <v>0</v>
      </c>
      <c r="D242" s="44">
        <f t="shared" si="167"/>
        <v>0</v>
      </c>
      <c r="E242" s="44">
        <f t="shared" si="167"/>
        <v>7601532.2599999998</v>
      </c>
      <c r="F242" s="44">
        <f t="shared" si="167"/>
        <v>10351366.210000001</v>
      </c>
      <c r="G242" s="44">
        <f t="shared" si="167"/>
        <v>11478735.139999999</v>
      </c>
      <c r="H242" s="44">
        <f t="shared" si="167"/>
        <v>3429435.12</v>
      </c>
      <c r="I242" s="44">
        <f t="shared" si="167"/>
        <v>0</v>
      </c>
      <c r="J242" s="44">
        <f t="shared" si="167"/>
        <v>0</v>
      </c>
      <c r="K242" s="44">
        <f t="shared" si="167"/>
        <v>0</v>
      </c>
      <c r="L242" s="44">
        <f t="shared" si="167"/>
        <v>0</v>
      </c>
      <c r="M242" s="44">
        <f t="shared" si="167"/>
        <v>0</v>
      </c>
      <c r="N242" s="44">
        <f t="shared" si="167"/>
        <v>0</v>
      </c>
      <c r="O242" s="44">
        <f t="shared" si="167"/>
        <v>5520210.3900000006</v>
      </c>
      <c r="P242" s="44">
        <f t="shared" si="167"/>
        <v>2081321.87</v>
      </c>
      <c r="Q242" s="44">
        <f t="shared" si="167"/>
        <v>3196878.7300000004</v>
      </c>
      <c r="R242" s="44">
        <f t="shared" si="167"/>
        <v>3672359.63</v>
      </c>
      <c r="S242" s="44">
        <f t="shared" si="167"/>
        <v>3482127.85</v>
      </c>
      <c r="T242" s="44">
        <f t="shared" si="167"/>
        <v>2370304.7200000002</v>
      </c>
      <c r="U242" s="44">
        <f t="shared" si="167"/>
        <v>2647028.2799999998</v>
      </c>
      <c r="V242" s="44">
        <f t="shared" si="167"/>
        <v>6461402.1400000006</v>
      </c>
      <c r="W242" s="44">
        <f t="shared" si="167"/>
        <v>3429435.12</v>
      </c>
      <c r="X242" s="44">
        <f t="shared" si="167"/>
        <v>0</v>
      </c>
      <c r="Y242" s="44">
        <f t="shared" si="167"/>
        <v>0</v>
      </c>
      <c r="Z242" s="44">
        <f t="shared" si="167"/>
        <v>32861068.730000004</v>
      </c>
      <c r="AA242" s="44">
        <f t="shared" si="167"/>
        <v>10295931.269999998</v>
      </c>
      <c r="AB242" s="45">
        <f t="shared" si="166"/>
        <v>0.76143079291887772</v>
      </c>
      <c r="AC242" s="38"/>
    </row>
    <row r="243" spans="1:29" s="39" customFormat="1" ht="18" customHeight="1" x14ac:dyDescent="0.25">
      <c r="A243" s="46" t="s">
        <v>41</v>
      </c>
      <c r="B243" s="37">
        <f>[1]consoCURRENT!E4044</f>
        <v>737000</v>
      </c>
      <c r="C243" s="37">
        <f>[1]consoCURRENT!F4044</f>
        <v>0</v>
      </c>
      <c r="D243" s="37">
        <f>[1]consoCURRENT!G4044</f>
        <v>0</v>
      </c>
      <c r="E243" s="37">
        <f>[1]consoCURRENT!H4044</f>
        <v>180508.32</v>
      </c>
      <c r="F243" s="37">
        <f>[1]consoCURRENT!I4044</f>
        <v>184602.23999999999</v>
      </c>
      <c r="G243" s="37">
        <f>[1]consoCURRENT!J4044</f>
        <v>153714.79999999999</v>
      </c>
      <c r="H243" s="37">
        <f>[1]consoCURRENT!K4044</f>
        <v>61905.56</v>
      </c>
      <c r="I243" s="37">
        <f>[1]consoCURRENT!L4044</f>
        <v>0</v>
      </c>
      <c r="J243" s="37">
        <f>[1]consoCURRENT!M4044</f>
        <v>0</v>
      </c>
      <c r="K243" s="37">
        <f>[1]consoCURRENT!N4044</f>
        <v>0</v>
      </c>
      <c r="L243" s="37">
        <f>[1]consoCURRENT!O4044</f>
        <v>0</v>
      </c>
      <c r="M243" s="37">
        <f>[1]consoCURRENT!P4044</f>
        <v>0</v>
      </c>
      <c r="N243" s="37">
        <f>[1]consoCURRENT!Q4044</f>
        <v>0</v>
      </c>
      <c r="O243" s="37">
        <f>[1]consoCURRENT!R4044</f>
        <v>119886.96</v>
      </c>
      <c r="P243" s="37">
        <f>[1]consoCURRENT!S4044</f>
        <v>60621.36</v>
      </c>
      <c r="Q243" s="37">
        <f>[1]consoCURRENT!T4044</f>
        <v>61963.08</v>
      </c>
      <c r="R243" s="37">
        <f>[1]consoCURRENT!U4044</f>
        <v>0</v>
      </c>
      <c r="S243" s="37">
        <f>[1]consoCURRENT!V4044</f>
        <v>122639.16</v>
      </c>
      <c r="T243" s="37">
        <f>[1]consoCURRENT!W4044</f>
        <v>91911.84</v>
      </c>
      <c r="U243" s="37">
        <f>[1]consoCURRENT!X4044</f>
        <v>61802.96</v>
      </c>
      <c r="V243" s="37">
        <f>[1]consoCURRENT!Y4044</f>
        <v>0</v>
      </c>
      <c r="W243" s="37">
        <f>[1]consoCURRENT!Z4044</f>
        <v>61905.56</v>
      </c>
      <c r="X243" s="37">
        <f>[1]consoCURRENT!AA4044</f>
        <v>0</v>
      </c>
      <c r="Y243" s="37">
        <f>[1]consoCURRENT!AB4044</f>
        <v>0</v>
      </c>
      <c r="Z243" s="37">
        <f t="shared" ref="Z243" si="168">SUM(M243:Y243)</f>
        <v>580730.92000000004</v>
      </c>
      <c r="AA243" s="37">
        <f t="shared" ref="AA243" si="169">B243-Z243</f>
        <v>156269.07999999996</v>
      </c>
      <c r="AB243" s="42">
        <f t="shared" si="166"/>
        <v>0.78796597014925374</v>
      </c>
      <c r="AC243" s="38"/>
    </row>
    <row r="244" spans="1:29" s="39" customFormat="1" ht="18" customHeight="1" x14ac:dyDescent="0.25">
      <c r="A244" s="43" t="s">
        <v>42</v>
      </c>
      <c r="B244" s="44">
        <f>B243+B242</f>
        <v>43894000</v>
      </c>
      <c r="C244" s="44">
        <f t="shared" ref="C244:AA244" si="170">C243+C242</f>
        <v>0</v>
      </c>
      <c r="D244" s="44">
        <f t="shared" si="170"/>
        <v>0</v>
      </c>
      <c r="E244" s="44">
        <f t="shared" si="170"/>
        <v>7782040.5800000001</v>
      </c>
      <c r="F244" s="44">
        <f t="shared" si="170"/>
        <v>10535968.450000001</v>
      </c>
      <c r="G244" s="44">
        <f t="shared" si="170"/>
        <v>11632449.939999999</v>
      </c>
      <c r="H244" s="44">
        <f t="shared" si="170"/>
        <v>3491340.68</v>
      </c>
      <c r="I244" s="44">
        <f t="shared" si="170"/>
        <v>0</v>
      </c>
      <c r="J244" s="44">
        <f t="shared" si="170"/>
        <v>0</v>
      </c>
      <c r="K244" s="44">
        <f t="shared" si="170"/>
        <v>0</v>
      </c>
      <c r="L244" s="44">
        <f t="shared" si="170"/>
        <v>0</v>
      </c>
      <c r="M244" s="44">
        <f t="shared" si="170"/>
        <v>0</v>
      </c>
      <c r="N244" s="44">
        <f t="shared" si="170"/>
        <v>0</v>
      </c>
      <c r="O244" s="44">
        <f t="shared" si="170"/>
        <v>5640097.3500000006</v>
      </c>
      <c r="P244" s="44">
        <f t="shared" si="170"/>
        <v>2141943.23</v>
      </c>
      <c r="Q244" s="44">
        <f t="shared" si="170"/>
        <v>3258841.8100000005</v>
      </c>
      <c r="R244" s="44">
        <f t="shared" si="170"/>
        <v>3672359.63</v>
      </c>
      <c r="S244" s="44">
        <f t="shared" si="170"/>
        <v>3604767.0100000002</v>
      </c>
      <c r="T244" s="44">
        <f t="shared" si="170"/>
        <v>2462216.56</v>
      </c>
      <c r="U244" s="44">
        <f t="shared" si="170"/>
        <v>2708831.2399999998</v>
      </c>
      <c r="V244" s="44">
        <f t="shared" si="170"/>
        <v>6461402.1400000006</v>
      </c>
      <c r="W244" s="44">
        <f t="shared" si="170"/>
        <v>3491340.68</v>
      </c>
      <c r="X244" s="44">
        <f t="shared" si="170"/>
        <v>0</v>
      </c>
      <c r="Y244" s="44">
        <f t="shared" si="170"/>
        <v>0</v>
      </c>
      <c r="Z244" s="44">
        <f t="shared" si="170"/>
        <v>33441799.650000006</v>
      </c>
      <c r="AA244" s="44">
        <f t="shared" si="170"/>
        <v>10452200.349999998</v>
      </c>
      <c r="AB244" s="45">
        <f t="shared" si="166"/>
        <v>0.76187633047796977</v>
      </c>
      <c r="AC244" s="47"/>
    </row>
    <row r="245" spans="1:29" s="39" customFormat="1" ht="15" customHeight="1" x14ac:dyDescent="0.25">
      <c r="A245" s="36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8"/>
    </row>
    <row r="246" spans="1:29" s="39" customFormat="1" ht="15" customHeight="1" x14ac:dyDescent="0.25">
      <c r="A246" s="36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8"/>
    </row>
    <row r="247" spans="1:29" s="39" customFormat="1" ht="15" customHeight="1" x14ac:dyDescent="0.3">
      <c r="A247" s="40" t="s">
        <v>67</v>
      </c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8"/>
    </row>
    <row r="248" spans="1:29" s="39" customFormat="1" ht="18" customHeight="1" x14ac:dyDescent="0.25">
      <c r="A248" s="41" t="s">
        <v>36</v>
      </c>
      <c r="B248" s="37">
        <f>[1]consoCURRENT!E4104</f>
        <v>22707000</v>
      </c>
      <c r="C248" s="37">
        <f>[1]consoCURRENT!F4104</f>
        <v>0</v>
      </c>
      <c r="D248" s="37">
        <f>[1]consoCURRENT!G4104</f>
        <v>0</v>
      </c>
      <c r="E248" s="37">
        <f>[1]consoCURRENT!H4104</f>
        <v>5865473.8399999989</v>
      </c>
      <c r="F248" s="37">
        <f>[1]consoCURRENT!I4104</f>
        <v>5517818.9899999993</v>
      </c>
      <c r="G248" s="37">
        <f>[1]consoCURRENT!J4104</f>
        <v>5426081.2399999993</v>
      </c>
      <c r="H248" s="37">
        <f>[1]consoCURRENT!K4104</f>
        <v>2267000.96</v>
      </c>
      <c r="I248" s="37">
        <f>[1]consoCURRENT!L4104</f>
        <v>0</v>
      </c>
      <c r="J248" s="37">
        <f>[1]consoCURRENT!M4104</f>
        <v>0</v>
      </c>
      <c r="K248" s="37">
        <f>[1]consoCURRENT!N4104</f>
        <v>0</v>
      </c>
      <c r="L248" s="37">
        <f>[1]consoCURRENT!O4104</f>
        <v>0</v>
      </c>
      <c r="M248" s="37">
        <f>[1]consoCURRENT!P4104</f>
        <v>0</v>
      </c>
      <c r="N248" s="37">
        <f>[1]consoCURRENT!Q4104</f>
        <v>0</v>
      </c>
      <c r="O248" s="37">
        <f>[1]consoCURRENT!R4104</f>
        <v>3244265.0300000003</v>
      </c>
      <c r="P248" s="37">
        <f>[1]consoCURRENT!S4104</f>
        <v>2621208.8099999996</v>
      </c>
      <c r="Q248" s="37">
        <f>[1]consoCURRENT!T4104</f>
        <v>2291186.23</v>
      </c>
      <c r="R248" s="37">
        <f>[1]consoCURRENT!U4104</f>
        <v>1445448.6300000001</v>
      </c>
      <c r="S248" s="37">
        <f>[1]consoCURRENT!V4104</f>
        <v>1781184.1300000001</v>
      </c>
      <c r="T248" s="37">
        <f>[1]consoCURRENT!W4104</f>
        <v>1586906.4800000002</v>
      </c>
      <c r="U248" s="37">
        <f>[1]consoCURRENT!X4104</f>
        <v>2496279.7199999997</v>
      </c>
      <c r="V248" s="37">
        <f>[1]consoCURRENT!Y4104</f>
        <v>1342895.0400000003</v>
      </c>
      <c r="W248" s="37">
        <f>[1]consoCURRENT!Z4104</f>
        <v>2267000.96</v>
      </c>
      <c r="X248" s="37">
        <f>[1]consoCURRENT!AA4104</f>
        <v>0</v>
      </c>
      <c r="Y248" s="37">
        <f>[1]consoCURRENT!AB4104</f>
        <v>0</v>
      </c>
      <c r="Z248" s="37">
        <f>SUM(M248:Y248)</f>
        <v>19076375.030000001</v>
      </c>
      <c r="AA248" s="37">
        <f>B248-Z248</f>
        <v>3630624.9699999988</v>
      </c>
      <c r="AB248" s="42">
        <f>Z248/B248</f>
        <v>0.84010987933236447</v>
      </c>
      <c r="AC248" s="38"/>
    </row>
    <row r="249" spans="1:29" s="39" customFormat="1" ht="18" customHeight="1" x14ac:dyDescent="0.25">
      <c r="A249" s="41" t="s">
        <v>37</v>
      </c>
      <c r="B249" s="37">
        <f>[1]consoCURRENT!E4180</f>
        <v>61167000</v>
      </c>
      <c r="C249" s="37">
        <f>[1]consoCURRENT!F4180</f>
        <v>0</v>
      </c>
      <c r="D249" s="37">
        <f>[1]consoCURRENT!G4180</f>
        <v>0</v>
      </c>
      <c r="E249" s="37">
        <f>[1]consoCURRENT!H4180</f>
        <v>38095994.299999997</v>
      </c>
      <c r="F249" s="37">
        <f>[1]consoCURRENT!I4180</f>
        <v>4620049.6899999995</v>
      </c>
      <c r="G249" s="37">
        <f>[1]consoCURRENT!J4180</f>
        <v>10432155.49</v>
      </c>
      <c r="H249" s="37">
        <f>[1]consoCURRENT!K4180</f>
        <v>4773424.6099999994</v>
      </c>
      <c r="I249" s="37">
        <f>[1]consoCURRENT!L4180</f>
        <v>0</v>
      </c>
      <c r="J249" s="37">
        <f>[1]consoCURRENT!M4180</f>
        <v>0</v>
      </c>
      <c r="K249" s="37">
        <f>[1]consoCURRENT!N4180</f>
        <v>0</v>
      </c>
      <c r="L249" s="37">
        <f>[1]consoCURRENT!O4180</f>
        <v>0</v>
      </c>
      <c r="M249" s="37">
        <f>[1]consoCURRENT!P4180</f>
        <v>0</v>
      </c>
      <c r="N249" s="37">
        <f>[1]consoCURRENT!Q4180</f>
        <v>0</v>
      </c>
      <c r="O249" s="37">
        <f>[1]consoCURRENT!R4180</f>
        <v>10665648.369999999</v>
      </c>
      <c r="P249" s="37">
        <f>[1]consoCURRENT!S4180</f>
        <v>27430345.930000003</v>
      </c>
      <c r="Q249" s="37">
        <f>[1]consoCURRENT!T4180</f>
        <v>828298.82000000007</v>
      </c>
      <c r="R249" s="37">
        <f>[1]consoCURRENT!U4180</f>
        <v>622901.87999999989</v>
      </c>
      <c r="S249" s="37">
        <f>[1]consoCURRENT!V4180</f>
        <v>3168848.99</v>
      </c>
      <c r="T249" s="37">
        <f>[1]consoCURRENT!W4180</f>
        <v>5775947.1799999997</v>
      </c>
      <c r="U249" s="37">
        <f>[1]consoCURRENT!X4180</f>
        <v>1938806.83</v>
      </c>
      <c r="V249" s="37">
        <f>[1]consoCURRENT!Y4180</f>
        <v>2717401.4799999995</v>
      </c>
      <c r="W249" s="37">
        <f>[1]consoCURRENT!Z4180</f>
        <v>4773424.6099999994</v>
      </c>
      <c r="X249" s="37">
        <f>[1]consoCURRENT!AA4180</f>
        <v>0</v>
      </c>
      <c r="Y249" s="37">
        <f>[1]consoCURRENT!AB4180</f>
        <v>0</v>
      </c>
      <c r="Z249" s="37">
        <f t="shared" ref="Z249:Z251" si="171">SUM(M249:Y249)</f>
        <v>57921624.090000004</v>
      </c>
      <c r="AA249" s="37">
        <f t="shared" ref="AA249:AA251" si="172">B249-Z249</f>
        <v>3245375.9099999964</v>
      </c>
      <c r="AB249" s="42">
        <f t="shared" ref="AB249:AB254" si="173">Z249/B249</f>
        <v>0.94694237235764389</v>
      </c>
      <c r="AC249" s="38"/>
    </row>
    <row r="250" spans="1:29" s="39" customFormat="1" ht="18" customHeight="1" x14ac:dyDescent="0.25">
      <c r="A250" s="41" t="s">
        <v>38</v>
      </c>
      <c r="B250" s="37">
        <f>[1]consoCURRENT!E4186</f>
        <v>0</v>
      </c>
      <c r="C250" s="37">
        <f>[1]consoCURRENT!F4186</f>
        <v>0</v>
      </c>
      <c r="D250" s="37">
        <f>[1]consoCURRENT!G4186</f>
        <v>0</v>
      </c>
      <c r="E250" s="37">
        <f>[1]consoCURRENT!H4186</f>
        <v>0</v>
      </c>
      <c r="F250" s="37">
        <f>[1]consoCURRENT!I4186</f>
        <v>0</v>
      </c>
      <c r="G250" s="37">
        <f>[1]consoCURRENT!J4186</f>
        <v>0</v>
      </c>
      <c r="H250" s="37">
        <f>[1]consoCURRENT!K4186</f>
        <v>0</v>
      </c>
      <c r="I250" s="37">
        <f>[1]consoCURRENT!L4186</f>
        <v>0</v>
      </c>
      <c r="J250" s="37">
        <f>[1]consoCURRENT!M4186</f>
        <v>0</v>
      </c>
      <c r="K250" s="37">
        <f>[1]consoCURRENT!N4186</f>
        <v>0</v>
      </c>
      <c r="L250" s="37">
        <f>[1]consoCURRENT!O4186</f>
        <v>0</v>
      </c>
      <c r="M250" s="37">
        <f>[1]consoCURRENT!P4186</f>
        <v>0</v>
      </c>
      <c r="N250" s="37">
        <f>[1]consoCURRENT!Q4186</f>
        <v>0</v>
      </c>
      <c r="O250" s="37">
        <f>[1]consoCURRENT!R4186</f>
        <v>0</v>
      </c>
      <c r="P250" s="37">
        <f>[1]consoCURRENT!S4186</f>
        <v>0</v>
      </c>
      <c r="Q250" s="37">
        <f>[1]consoCURRENT!T4186</f>
        <v>0</v>
      </c>
      <c r="R250" s="37">
        <f>[1]consoCURRENT!U4186</f>
        <v>0</v>
      </c>
      <c r="S250" s="37">
        <f>[1]consoCURRENT!V4186</f>
        <v>0</v>
      </c>
      <c r="T250" s="37">
        <f>[1]consoCURRENT!W4186</f>
        <v>0</v>
      </c>
      <c r="U250" s="37">
        <f>[1]consoCURRENT!X4186</f>
        <v>0</v>
      </c>
      <c r="V250" s="37">
        <f>[1]consoCURRENT!Y4186</f>
        <v>0</v>
      </c>
      <c r="W250" s="37">
        <f>[1]consoCURRENT!Z4186</f>
        <v>0</v>
      </c>
      <c r="X250" s="37">
        <f>[1]consoCURRENT!AA4186</f>
        <v>0</v>
      </c>
      <c r="Y250" s="37">
        <f>[1]consoCURRENT!AB4186</f>
        <v>0</v>
      </c>
      <c r="Z250" s="37">
        <f t="shared" si="171"/>
        <v>0</v>
      </c>
      <c r="AA250" s="37">
        <f t="shared" si="172"/>
        <v>0</v>
      </c>
      <c r="AB250" s="42"/>
      <c r="AC250" s="38"/>
    </row>
    <row r="251" spans="1:29" s="39" customFormat="1" ht="18" customHeight="1" x14ac:dyDescent="0.25">
      <c r="A251" s="41" t="s">
        <v>39</v>
      </c>
      <c r="B251" s="37">
        <f>[1]consoCURRENT!E4215</f>
        <v>0</v>
      </c>
      <c r="C251" s="37">
        <f>[1]consoCURRENT!F4215</f>
        <v>0</v>
      </c>
      <c r="D251" s="37">
        <f>[1]consoCURRENT!G4215</f>
        <v>0</v>
      </c>
      <c r="E251" s="37">
        <f>[1]consoCURRENT!H4215</f>
        <v>0</v>
      </c>
      <c r="F251" s="37">
        <f>[1]consoCURRENT!I4215</f>
        <v>0</v>
      </c>
      <c r="G251" s="37">
        <f>[1]consoCURRENT!J4215</f>
        <v>0</v>
      </c>
      <c r="H251" s="37">
        <f>[1]consoCURRENT!K4215</f>
        <v>0</v>
      </c>
      <c r="I251" s="37">
        <f>[1]consoCURRENT!L4215</f>
        <v>0</v>
      </c>
      <c r="J251" s="37">
        <f>[1]consoCURRENT!M4215</f>
        <v>0</v>
      </c>
      <c r="K251" s="37">
        <f>[1]consoCURRENT!N4215</f>
        <v>0</v>
      </c>
      <c r="L251" s="37">
        <f>[1]consoCURRENT!O4215</f>
        <v>0</v>
      </c>
      <c r="M251" s="37">
        <f>[1]consoCURRENT!P4215</f>
        <v>0</v>
      </c>
      <c r="N251" s="37">
        <f>[1]consoCURRENT!Q4215</f>
        <v>0</v>
      </c>
      <c r="O251" s="37">
        <f>[1]consoCURRENT!R4215</f>
        <v>0</v>
      </c>
      <c r="P251" s="37">
        <f>[1]consoCURRENT!S4215</f>
        <v>0</v>
      </c>
      <c r="Q251" s="37">
        <f>[1]consoCURRENT!T4215</f>
        <v>0</v>
      </c>
      <c r="R251" s="37">
        <f>[1]consoCURRENT!U4215</f>
        <v>0</v>
      </c>
      <c r="S251" s="37">
        <f>[1]consoCURRENT!V4215</f>
        <v>0</v>
      </c>
      <c r="T251" s="37">
        <f>[1]consoCURRENT!W4215</f>
        <v>0</v>
      </c>
      <c r="U251" s="37">
        <f>[1]consoCURRENT!X4215</f>
        <v>0</v>
      </c>
      <c r="V251" s="37">
        <f>[1]consoCURRENT!Y4215</f>
        <v>0</v>
      </c>
      <c r="W251" s="37">
        <f>[1]consoCURRENT!Z4215</f>
        <v>0</v>
      </c>
      <c r="X251" s="37">
        <f>[1]consoCURRENT!AA4215</f>
        <v>0</v>
      </c>
      <c r="Y251" s="37">
        <f>[1]consoCURRENT!AB4215</f>
        <v>0</v>
      </c>
      <c r="Z251" s="37">
        <f t="shared" si="171"/>
        <v>0</v>
      </c>
      <c r="AA251" s="37">
        <f t="shared" si="172"/>
        <v>0</v>
      </c>
      <c r="AB251" s="42"/>
      <c r="AC251" s="38"/>
    </row>
    <row r="252" spans="1:29" s="39" customFormat="1" ht="18" customHeight="1" x14ac:dyDescent="0.25">
      <c r="A252" s="43" t="s">
        <v>40</v>
      </c>
      <c r="B252" s="44">
        <f>SUM(B248:B251)</f>
        <v>83874000</v>
      </c>
      <c r="C252" s="44">
        <f t="shared" ref="C252:AA252" si="174">SUM(C248:C251)</f>
        <v>0</v>
      </c>
      <c r="D252" s="44">
        <f t="shared" si="174"/>
        <v>0</v>
      </c>
      <c r="E252" s="44">
        <f t="shared" si="174"/>
        <v>43961468.139999993</v>
      </c>
      <c r="F252" s="44">
        <f t="shared" si="174"/>
        <v>10137868.68</v>
      </c>
      <c r="G252" s="44">
        <f t="shared" si="174"/>
        <v>15858236.73</v>
      </c>
      <c r="H252" s="44">
        <f t="shared" si="174"/>
        <v>7040425.5699999994</v>
      </c>
      <c r="I252" s="44">
        <f t="shared" si="174"/>
        <v>0</v>
      </c>
      <c r="J252" s="44">
        <f t="shared" si="174"/>
        <v>0</v>
      </c>
      <c r="K252" s="44">
        <f t="shared" si="174"/>
        <v>0</v>
      </c>
      <c r="L252" s="44">
        <f t="shared" si="174"/>
        <v>0</v>
      </c>
      <c r="M252" s="44">
        <f t="shared" si="174"/>
        <v>0</v>
      </c>
      <c r="N252" s="44">
        <f t="shared" si="174"/>
        <v>0</v>
      </c>
      <c r="O252" s="44">
        <f t="shared" si="174"/>
        <v>13909913.399999999</v>
      </c>
      <c r="P252" s="44">
        <f t="shared" si="174"/>
        <v>30051554.740000002</v>
      </c>
      <c r="Q252" s="44">
        <f t="shared" si="174"/>
        <v>3119485.05</v>
      </c>
      <c r="R252" s="44">
        <f t="shared" si="174"/>
        <v>2068350.51</v>
      </c>
      <c r="S252" s="44">
        <f t="shared" si="174"/>
        <v>4950033.12</v>
      </c>
      <c r="T252" s="44">
        <f t="shared" si="174"/>
        <v>7362853.6600000001</v>
      </c>
      <c r="U252" s="44">
        <f t="shared" si="174"/>
        <v>4435086.55</v>
      </c>
      <c r="V252" s="44">
        <f t="shared" si="174"/>
        <v>4060296.5199999996</v>
      </c>
      <c r="W252" s="44">
        <f t="shared" si="174"/>
        <v>7040425.5699999994</v>
      </c>
      <c r="X252" s="44">
        <f t="shared" si="174"/>
        <v>0</v>
      </c>
      <c r="Y252" s="44">
        <f t="shared" si="174"/>
        <v>0</v>
      </c>
      <c r="Z252" s="44">
        <f t="shared" si="174"/>
        <v>76997999.120000005</v>
      </c>
      <c r="AA252" s="44">
        <f t="shared" si="174"/>
        <v>6876000.8799999952</v>
      </c>
      <c r="AB252" s="45">
        <f t="shared" si="173"/>
        <v>0.91801987648138883</v>
      </c>
      <c r="AC252" s="38"/>
    </row>
    <row r="253" spans="1:29" s="39" customFormat="1" ht="18" customHeight="1" x14ac:dyDescent="0.25">
      <c r="A253" s="46" t="s">
        <v>41</v>
      </c>
      <c r="B253" s="37">
        <f>[1]consoCURRENT!E4219</f>
        <v>1352000</v>
      </c>
      <c r="C253" s="37">
        <f>[1]consoCURRENT!F4219</f>
        <v>0</v>
      </c>
      <c r="D253" s="37">
        <f>[1]consoCURRENT!G4219</f>
        <v>0</v>
      </c>
      <c r="E253" s="37">
        <f>[1]consoCURRENT!H4219</f>
        <v>338610.36</v>
      </c>
      <c r="F253" s="37">
        <f>[1]consoCURRENT!I4219</f>
        <v>335455.44</v>
      </c>
      <c r="G253" s="37">
        <f>[1]consoCURRENT!J4219</f>
        <v>365699.95999999996</v>
      </c>
      <c r="H253" s="37">
        <f>[1]consoCURRENT!K4219</f>
        <v>102699.48</v>
      </c>
      <c r="I253" s="37">
        <f>[1]consoCURRENT!L4219</f>
        <v>0</v>
      </c>
      <c r="J253" s="37">
        <f>[1]consoCURRENT!M4219</f>
        <v>0</v>
      </c>
      <c r="K253" s="37">
        <f>[1]consoCURRENT!N4219</f>
        <v>0</v>
      </c>
      <c r="L253" s="37">
        <f>[1]consoCURRENT!O4219</f>
        <v>0</v>
      </c>
      <c r="M253" s="37">
        <f>[1]consoCURRENT!P4219</f>
        <v>0</v>
      </c>
      <c r="N253" s="37">
        <f>[1]consoCURRENT!Q4219</f>
        <v>0</v>
      </c>
      <c r="O253" s="37">
        <f>[1]consoCURRENT!R4219</f>
        <v>226092.36</v>
      </c>
      <c r="P253" s="37">
        <f>[1]consoCURRENT!S4219</f>
        <v>112518</v>
      </c>
      <c r="Q253" s="37">
        <f>[1]consoCURRENT!T4219</f>
        <v>112582.92</v>
      </c>
      <c r="R253" s="37">
        <f>[1]consoCURRENT!U4219</f>
        <v>112582.92</v>
      </c>
      <c r="S253" s="37">
        <f>[1]consoCURRENT!V4219</f>
        <v>110289.60000000001</v>
      </c>
      <c r="T253" s="37">
        <f>[1]consoCURRENT!W4219</f>
        <v>110289.60000000001</v>
      </c>
      <c r="U253" s="37">
        <f>[1]consoCURRENT!X4219</f>
        <v>152710.88</v>
      </c>
      <c r="V253" s="37">
        <f>[1]consoCURRENT!Y4219</f>
        <v>102699.48</v>
      </c>
      <c r="W253" s="37">
        <f>[1]consoCURRENT!Z4219</f>
        <v>102699.48</v>
      </c>
      <c r="X253" s="37">
        <f>[1]consoCURRENT!AA4219</f>
        <v>0</v>
      </c>
      <c r="Y253" s="37">
        <f>[1]consoCURRENT!AB4219</f>
        <v>0</v>
      </c>
      <c r="Z253" s="37">
        <f t="shared" ref="Z253" si="175">SUM(M253:Y253)</f>
        <v>1142465.24</v>
      </c>
      <c r="AA253" s="37">
        <f t="shared" ref="AA253" si="176">B253-Z253</f>
        <v>209534.76</v>
      </c>
      <c r="AB253" s="42">
        <f t="shared" si="173"/>
        <v>0.84501866863905328</v>
      </c>
      <c r="AC253" s="38"/>
    </row>
    <row r="254" spans="1:29" s="39" customFormat="1" ht="18" customHeight="1" x14ac:dyDescent="0.25">
      <c r="A254" s="43" t="s">
        <v>42</v>
      </c>
      <c r="B254" s="44">
        <f>B253+B252</f>
        <v>85226000</v>
      </c>
      <c r="C254" s="44">
        <f t="shared" ref="C254:AA254" si="177">C253+C252</f>
        <v>0</v>
      </c>
      <c r="D254" s="44">
        <f t="shared" si="177"/>
        <v>0</v>
      </c>
      <c r="E254" s="44">
        <f t="shared" si="177"/>
        <v>44300078.499999993</v>
      </c>
      <c r="F254" s="44">
        <f t="shared" si="177"/>
        <v>10473324.119999999</v>
      </c>
      <c r="G254" s="44">
        <f t="shared" si="177"/>
        <v>16223936.690000001</v>
      </c>
      <c r="H254" s="44">
        <f t="shared" si="177"/>
        <v>7143125.0499999998</v>
      </c>
      <c r="I254" s="44">
        <f t="shared" si="177"/>
        <v>0</v>
      </c>
      <c r="J254" s="44">
        <f t="shared" si="177"/>
        <v>0</v>
      </c>
      <c r="K254" s="44">
        <f t="shared" si="177"/>
        <v>0</v>
      </c>
      <c r="L254" s="44">
        <f t="shared" si="177"/>
        <v>0</v>
      </c>
      <c r="M254" s="44">
        <f t="shared" si="177"/>
        <v>0</v>
      </c>
      <c r="N254" s="44">
        <f t="shared" si="177"/>
        <v>0</v>
      </c>
      <c r="O254" s="44">
        <f t="shared" si="177"/>
        <v>14136005.759999998</v>
      </c>
      <c r="P254" s="44">
        <f t="shared" si="177"/>
        <v>30164072.740000002</v>
      </c>
      <c r="Q254" s="44">
        <f t="shared" si="177"/>
        <v>3232067.9699999997</v>
      </c>
      <c r="R254" s="44">
        <f t="shared" si="177"/>
        <v>2180933.4300000002</v>
      </c>
      <c r="S254" s="44">
        <f t="shared" si="177"/>
        <v>5060322.72</v>
      </c>
      <c r="T254" s="44">
        <f t="shared" si="177"/>
        <v>7473143.2599999998</v>
      </c>
      <c r="U254" s="44">
        <f t="shared" si="177"/>
        <v>4587797.43</v>
      </c>
      <c r="V254" s="44">
        <f t="shared" si="177"/>
        <v>4162995.9999999995</v>
      </c>
      <c r="W254" s="44">
        <f t="shared" si="177"/>
        <v>7143125.0499999998</v>
      </c>
      <c r="X254" s="44">
        <f t="shared" si="177"/>
        <v>0</v>
      </c>
      <c r="Y254" s="44">
        <f t="shared" si="177"/>
        <v>0</v>
      </c>
      <c r="Z254" s="44">
        <f t="shared" si="177"/>
        <v>78140464.359999999</v>
      </c>
      <c r="AA254" s="44">
        <f t="shared" si="177"/>
        <v>7085535.639999995</v>
      </c>
      <c r="AB254" s="45">
        <f t="shared" si="173"/>
        <v>0.91686180696031727</v>
      </c>
      <c r="AC254" s="47"/>
    </row>
    <row r="255" spans="1:29" s="39" customFormat="1" ht="15" customHeight="1" x14ac:dyDescent="0.25">
      <c r="A255" s="36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8"/>
    </row>
    <row r="256" spans="1:29" s="39" customFormat="1" ht="15" customHeight="1" x14ac:dyDescent="0.25">
      <c r="A256" s="36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8"/>
    </row>
    <row r="257" spans="1:29" s="39" customFormat="1" ht="15" customHeight="1" x14ac:dyDescent="0.3">
      <c r="A257" s="40" t="s">
        <v>68</v>
      </c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8"/>
    </row>
    <row r="258" spans="1:29" s="39" customFormat="1" ht="18" customHeight="1" x14ac:dyDescent="0.25">
      <c r="A258" s="41" t="s">
        <v>36</v>
      </c>
      <c r="B258" s="37">
        <f>[1]consoCURRENT!E4279</f>
        <v>8675000</v>
      </c>
      <c r="C258" s="37">
        <f>[1]consoCURRENT!F4279</f>
        <v>0</v>
      </c>
      <c r="D258" s="37">
        <f>[1]consoCURRENT!G4279</f>
        <v>0</v>
      </c>
      <c r="E258" s="37">
        <f>[1]consoCURRENT!H4279</f>
        <v>1458509.5</v>
      </c>
      <c r="F258" s="37">
        <f>[1]consoCURRENT!I4279</f>
        <v>1984372</v>
      </c>
      <c r="G258" s="37">
        <f>[1]consoCURRENT!J4279</f>
        <v>1689372.5</v>
      </c>
      <c r="H258" s="37">
        <f>[1]consoCURRENT!K4279</f>
        <v>441902.5</v>
      </c>
      <c r="I258" s="37">
        <f>[1]consoCURRENT!L4279</f>
        <v>0</v>
      </c>
      <c r="J258" s="37">
        <f>[1]consoCURRENT!M4279</f>
        <v>0</v>
      </c>
      <c r="K258" s="37">
        <f>[1]consoCURRENT!N4279</f>
        <v>0</v>
      </c>
      <c r="L258" s="37">
        <f>[1]consoCURRENT!O4279</f>
        <v>0</v>
      </c>
      <c r="M258" s="37">
        <f>[1]consoCURRENT!P4279</f>
        <v>0</v>
      </c>
      <c r="N258" s="37">
        <f>[1]consoCURRENT!Q4279</f>
        <v>459410.5</v>
      </c>
      <c r="O258" s="37">
        <f>[1]consoCURRENT!R4279</f>
        <v>557549.5</v>
      </c>
      <c r="P258" s="37">
        <f>[1]consoCURRENT!S4279</f>
        <v>441549.5</v>
      </c>
      <c r="Q258" s="37">
        <f>[1]consoCURRENT!T4279</f>
        <v>421549.5</v>
      </c>
      <c r="R258" s="37">
        <f>[1]consoCURRENT!U4279</f>
        <v>659585</v>
      </c>
      <c r="S258" s="37">
        <f>[1]consoCURRENT!V4279</f>
        <v>903237.5</v>
      </c>
      <c r="T258" s="37">
        <f>[1]consoCURRENT!W4279</f>
        <v>18237.5</v>
      </c>
      <c r="U258" s="37">
        <f>[1]consoCURRENT!X4279</f>
        <v>431902.5</v>
      </c>
      <c r="V258" s="37">
        <f>[1]consoCURRENT!Y4279</f>
        <v>1239232.5</v>
      </c>
      <c r="W258" s="37">
        <f>[1]consoCURRENT!Z4279</f>
        <v>441902.5</v>
      </c>
      <c r="X258" s="37">
        <f>[1]consoCURRENT!AA4279</f>
        <v>0</v>
      </c>
      <c r="Y258" s="37">
        <f>[1]consoCURRENT!AB4279</f>
        <v>0</v>
      </c>
      <c r="Z258" s="37">
        <f>SUM(M258:Y258)</f>
        <v>5574156.5</v>
      </c>
      <c r="AA258" s="37">
        <f>B258-Z258</f>
        <v>3100843.5</v>
      </c>
      <c r="AB258" s="42">
        <f>Z258/B258</f>
        <v>0.64255406340057641</v>
      </c>
      <c r="AC258" s="38"/>
    </row>
    <row r="259" spans="1:29" s="39" customFormat="1" ht="18" customHeight="1" x14ac:dyDescent="0.25">
      <c r="A259" s="41" t="s">
        <v>37</v>
      </c>
      <c r="B259" s="37">
        <f>[1]consoCURRENT!E4355</f>
        <v>23561000</v>
      </c>
      <c r="C259" s="37">
        <f>[1]consoCURRENT!F4355</f>
        <v>0</v>
      </c>
      <c r="D259" s="37">
        <f>[1]consoCURRENT!G4355</f>
        <v>0</v>
      </c>
      <c r="E259" s="37">
        <f>[1]consoCURRENT!H4355</f>
        <v>3560986.9699999997</v>
      </c>
      <c r="F259" s="37">
        <f>[1]consoCURRENT!I4355</f>
        <v>7718305.5599999996</v>
      </c>
      <c r="G259" s="37">
        <f>[1]consoCURRENT!J4355</f>
        <v>5267018.0600000005</v>
      </c>
      <c r="H259" s="37">
        <f>[1]consoCURRENT!K4355</f>
        <v>2592080.9499999997</v>
      </c>
      <c r="I259" s="37">
        <f>[1]consoCURRENT!L4355</f>
        <v>0</v>
      </c>
      <c r="J259" s="37">
        <f>[1]consoCURRENT!M4355</f>
        <v>0</v>
      </c>
      <c r="K259" s="37">
        <f>[1]consoCURRENT!N4355</f>
        <v>0</v>
      </c>
      <c r="L259" s="37">
        <f>[1]consoCURRENT!O4355</f>
        <v>0</v>
      </c>
      <c r="M259" s="37">
        <f>[1]consoCURRENT!P4355</f>
        <v>0</v>
      </c>
      <c r="N259" s="37">
        <f>[1]consoCURRENT!Q4355</f>
        <v>702483.74</v>
      </c>
      <c r="O259" s="37">
        <f>[1]consoCURRENT!R4355</f>
        <v>1225912.55</v>
      </c>
      <c r="P259" s="37">
        <f>[1]consoCURRENT!S4355</f>
        <v>1632590.68</v>
      </c>
      <c r="Q259" s="37">
        <f>[1]consoCURRENT!T4355</f>
        <v>961703.19</v>
      </c>
      <c r="R259" s="37">
        <f>[1]consoCURRENT!U4355</f>
        <v>1627877.8000000003</v>
      </c>
      <c r="S259" s="37">
        <f>[1]consoCURRENT!V4355</f>
        <v>5128724.57</v>
      </c>
      <c r="T259" s="37">
        <f>[1]consoCURRENT!W4355</f>
        <v>860818.46</v>
      </c>
      <c r="U259" s="37">
        <f>[1]consoCURRENT!X4355</f>
        <v>914326.66999999993</v>
      </c>
      <c r="V259" s="37">
        <f>[1]consoCURRENT!Y4355</f>
        <v>3491872.93</v>
      </c>
      <c r="W259" s="37">
        <f>[1]consoCURRENT!Z4355</f>
        <v>2592080.9499999997</v>
      </c>
      <c r="X259" s="37">
        <f>[1]consoCURRENT!AA4355</f>
        <v>0</v>
      </c>
      <c r="Y259" s="37">
        <f>[1]consoCURRENT!AB4355</f>
        <v>0</v>
      </c>
      <c r="Z259" s="37">
        <f t="shared" ref="Z259:Z261" si="178">SUM(M259:Y259)</f>
        <v>19138391.540000003</v>
      </c>
      <c r="AA259" s="37">
        <f t="shared" ref="AA259:AA261" si="179">B259-Z259</f>
        <v>4422608.4599999972</v>
      </c>
      <c r="AB259" s="42">
        <f t="shared" ref="AB259:AB264" si="180">Z259/B259</f>
        <v>0.81229113959509369</v>
      </c>
      <c r="AC259" s="38"/>
    </row>
    <row r="260" spans="1:29" s="39" customFormat="1" ht="18" customHeight="1" x14ac:dyDescent="0.25">
      <c r="A260" s="41" t="s">
        <v>38</v>
      </c>
      <c r="B260" s="37">
        <f>[1]consoCURRENT!E4361</f>
        <v>0</v>
      </c>
      <c r="C260" s="37">
        <f>[1]consoCURRENT!F4361</f>
        <v>0</v>
      </c>
      <c r="D260" s="37">
        <f>[1]consoCURRENT!G4361</f>
        <v>0</v>
      </c>
      <c r="E260" s="37">
        <f>[1]consoCURRENT!H4361</f>
        <v>0</v>
      </c>
      <c r="F260" s="37">
        <f>[1]consoCURRENT!I4361</f>
        <v>0</v>
      </c>
      <c r="G260" s="37">
        <f>[1]consoCURRENT!J4361</f>
        <v>0</v>
      </c>
      <c r="H260" s="37">
        <f>[1]consoCURRENT!K4361</f>
        <v>0</v>
      </c>
      <c r="I260" s="37">
        <f>[1]consoCURRENT!L4361</f>
        <v>0</v>
      </c>
      <c r="J260" s="37">
        <f>[1]consoCURRENT!M4361</f>
        <v>0</v>
      </c>
      <c r="K260" s="37">
        <f>[1]consoCURRENT!N4361</f>
        <v>0</v>
      </c>
      <c r="L260" s="37">
        <f>[1]consoCURRENT!O4361</f>
        <v>0</v>
      </c>
      <c r="M260" s="37">
        <f>[1]consoCURRENT!P4361</f>
        <v>0</v>
      </c>
      <c r="N260" s="37">
        <f>[1]consoCURRENT!Q4361</f>
        <v>0</v>
      </c>
      <c r="O260" s="37">
        <f>[1]consoCURRENT!R4361</f>
        <v>0</v>
      </c>
      <c r="P260" s="37">
        <f>[1]consoCURRENT!S4361</f>
        <v>0</v>
      </c>
      <c r="Q260" s="37">
        <f>[1]consoCURRENT!T4361</f>
        <v>0</v>
      </c>
      <c r="R260" s="37">
        <f>[1]consoCURRENT!U4361</f>
        <v>0</v>
      </c>
      <c r="S260" s="37">
        <f>[1]consoCURRENT!V4361</f>
        <v>0</v>
      </c>
      <c r="T260" s="37">
        <f>[1]consoCURRENT!W4361</f>
        <v>0</v>
      </c>
      <c r="U260" s="37">
        <f>[1]consoCURRENT!X4361</f>
        <v>0</v>
      </c>
      <c r="V260" s="37">
        <f>[1]consoCURRENT!Y4361</f>
        <v>0</v>
      </c>
      <c r="W260" s="37">
        <f>[1]consoCURRENT!Z4361</f>
        <v>0</v>
      </c>
      <c r="X260" s="37">
        <f>[1]consoCURRENT!AA4361</f>
        <v>0</v>
      </c>
      <c r="Y260" s="37">
        <f>[1]consoCURRENT!AB4361</f>
        <v>0</v>
      </c>
      <c r="Z260" s="37">
        <f t="shared" si="178"/>
        <v>0</v>
      </c>
      <c r="AA260" s="37">
        <f t="shared" si="179"/>
        <v>0</v>
      </c>
      <c r="AB260" s="42"/>
      <c r="AC260" s="38"/>
    </row>
    <row r="261" spans="1:29" s="39" customFormat="1" ht="18" customHeight="1" x14ac:dyDescent="0.25">
      <c r="A261" s="41" t="s">
        <v>39</v>
      </c>
      <c r="B261" s="37">
        <f>[1]consoCURRENT!E4390</f>
        <v>0</v>
      </c>
      <c r="C261" s="37">
        <f>[1]consoCURRENT!F4390</f>
        <v>0</v>
      </c>
      <c r="D261" s="37">
        <f>[1]consoCURRENT!G4390</f>
        <v>0</v>
      </c>
      <c r="E261" s="37">
        <f>[1]consoCURRENT!H4390</f>
        <v>0</v>
      </c>
      <c r="F261" s="37">
        <f>[1]consoCURRENT!I4390</f>
        <v>0</v>
      </c>
      <c r="G261" s="37">
        <f>[1]consoCURRENT!J4390</f>
        <v>0</v>
      </c>
      <c r="H261" s="37">
        <f>[1]consoCURRENT!K4390</f>
        <v>0</v>
      </c>
      <c r="I261" s="37">
        <f>[1]consoCURRENT!L4390</f>
        <v>0</v>
      </c>
      <c r="J261" s="37">
        <f>[1]consoCURRENT!M4390</f>
        <v>0</v>
      </c>
      <c r="K261" s="37">
        <f>[1]consoCURRENT!N4390</f>
        <v>0</v>
      </c>
      <c r="L261" s="37">
        <f>[1]consoCURRENT!O4390</f>
        <v>0</v>
      </c>
      <c r="M261" s="37">
        <f>[1]consoCURRENT!P4390</f>
        <v>0</v>
      </c>
      <c r="N261" s="37">
        <f>[1]consoCURRENT!Q4390</f>
        <v>0</v>
      </c>
      <c r="O261" s="37">
        <f>[1]consoCURRENT!R4390</f>
        <v>0</v>
      </c>
      <c r="P261" s="37">
        <f>[1]consoCURRENT!S4390</f>
        <v>0</v>
      </c>
      <c r="Q261" s="37">
        <f>[1]consoCURRENT!T4390</f>
        <v>0</v>
      </c>
      <c r="R261" s="37">
        <f>[1]consoCURRENT!U4390</f>
        <v>0</v>
      </c>
      <c r="S261" s="37">
        <f>[1]consoCURRENT!V4390</f>
        <v>0</v>
      </c>
      <c r="T261" s="37">
        <f>[1]consoCURRENT!W4390</f>
        <v>0</v>
      </c>
      <c r="U261" s="37">
        <f>[1]consoCURRENT!X4390</f>
        <v>0</v>
      </c>
      <c r="V261" s="37">
        <f>[1]consoCURRENT!Y4390</f>
        <v>0</v>
      </c>
      <c r="W261" s="37">
        <f>[1]consoCURRENT!Z4390</f>
        <v>0</v>
      </c>
      <c r="X261" s="37">
        <f>[1]consoCURRENT!AA4390</f>
        <v>0</v>
      </c>
      <c r="Y261" s="37">
        <f>[1]consoCURRENT!AB4390</f>
        <v>0</v>
      </c>
      <c r="Z261" s="37">
        <f t="shared" si="178"/>
        <v>0</v>
      </c>
      <c r="AA261" s="37">
        <f t="shared" si="179"/>
        <v>0</v>
      </c>
      <c r="AB261" s="42"/>
      <c r="AC261" s="38"/>
    </row>
    <row r="262" spans="1:29" s="39" customFormat="1" ht="18" customHeight="1" x14ac:dyDescent="0.25">
      <c r="A262" s="43" t="s">
        <v>40</v>
      </c>
      <c r="B262" s="44">
        <f>SUM(B258:B261)</f>
        <v>32236000</v>
      </c>
      <c r="C262" s="44">
        <f t="shared" ref="C262:AA262" si="181">SUM(C258:C261)</f>
        <v>0</v>
      </c>
      <c r="D262" s="44">
        <f t="shared" si="181"/>
        <v>0</v>
      </c>
      <c r="E262" s="44">
        <f t="shared" si="181"/>
        <v>5019496.47</v>
      </c>
      <c r="F262" s="44">
        <f t="shared" si="181"/>
        <v>9702677.5599999987</v>
      </c>
      <c r="G262" s="44">
        <f t="shared" si="181"/>
        <v>6956390.5600000005</v>
      </c>
      <c r="H262" s="44">
        <f t="shared" si="181"/>
        <v>3033983.4499999997</v>
      </c>
      <c r="I262" s="44">
        <f t="shared" si="181"/>
        <v>0</v>
      </c>
      <c r="J262" s="44">
        <f t="shared" si="181"/>
        <v>0</v>
      </c>
      <c r="K262" s="44">
        <f t="shared" si="181"/>
        <v>0</v>
      </c>
      <c r="L262" s="44">
        <f t="shared" si="181"/>
        <v>0</v>
      </c>
      <c r="M262" s="44">
        <f t="shared" si="181"/>
        <v>0</v>
      </c>
      <c r="N262" s="44">
        <f t="shared" si="181"/>
        <v>1161894.24</v>
      </c>
      <c r="O262" s="44">
        <f t="shared" si="181"/>
        <v>1783462.05</v>
      </c>
      <c r="P262" s="44">
        <f t="shared" si="181"/>
        <v>2074140.18</v>
      </c>
      <c r="Q262" s="44">
        <f t="shared" si="181"/>
        <v>1383252.69</v>
      </c>
      <c r="R262" s="44">
        <f t="shared" si="181"/>
        <v>2287462.8000000003</v>
      </c>
      <c r="S262" s="44">
        <f t="shared" si="181"/>
        <v>6031962.0700000003</v>
      </c>
      <c r="T262" s="44">
        <f t="shared" si="181"/>
        <v>879055.96</v>
      </c>
      <c r="U262" s="44">
        <f t="shared" si="181"/>
        <v>1346229.17</v>
      </c>
      <c r="V262" s="44">
        <f t="shared" si="181"/>
        <v>4731105.43</v>
      </c>
      <c r="W262" s="44">
        <f t="shared" si="181"/>
        <v>3033983.4499999997</v>
      </c>
      <c r="X262" s="44">
        <f t="shared" si="181"/>
        <v>0</v>
      </c>
      <c r="Y262" s="44">
        <f t="shared" si="181"/>
        <v>0</v>
      </c>
      <c r="Z262" s="44">
        <f t="shared" si="181"/>
        <v>24712548.040000003</v>
      </c>
      <c r="AA262" s="44">
        <f t="shared" si="181"/>
        <v>7523451.9599999972</v>
      </c>
      <c r="AB262" s="45">
        <f t="shared" si="180"/>
        <v>0.76661335277329701</v>
      </c>
      <c r="AC262" s="38"/>
    </row>
    <row r="263" spans="1:29" s="39" customFormat="1" ht="18" customHeight="1" x14ac:dyDescent="0.25">
      <c r="A263" s="46" t="s">
        <v>41</v>
      </c>
      <c r="B263" s="37">
        <f>[1]consoCURRENT!E4394</f>
        <v>474000</v>
      </c>
      <c r="C263" s="37">
        <f>[1]consoCURRENT!F4394</f>
        <v>0</v>
      </c>
      <c r="D263" s="37">
        <f>[1]consoCURRENT!G4394</f>
        <v>0</v>
      </c>
      <c r="E263" s="37">
        <f>[1]consoCURRENT!H4394</f>
        <v>133837.20000000001</v>
      </c>
      <c r="F263" s="37">
        <f>[1]consoCURRENT!I4394</f>
        <v>133939.92000000001</v>
      </c>
      <c r="G263" s="37">
        <f>[1]consoCURRENT!J4394</f>
        <v>132119.40000000002</v>
      </c>
      <c r="H263" s="37">
        <f>[1]consoCURRENT!K4394</f>
        <v>45319.8</v>
      </c>
      <c r="I263" s="37">
        <f>[1]consoCURRENT!L4394</f>
        <v>0</v>
      </c>
      <c r="J263" s="37">
        <f>[1]consoCURRENT!M4394</f>
        <v>0</v>
      </c>
      <c r="K263" s="37">
        <f>[1]consoCURRENT!N4394</f>
        <v>0</v>
      </c>
      <c r="L263" s="37">
        <f>[1]consoCURRENT!O4394</f>
        <v>0</v>
      </c>
      <c r="M263" s="37">
        <f>[1]consoCURRENT!P4394</f>
        <v>0</v>
      </c>
      <c r="N263" s="37">
        <f>[1]consoCURRENT!Q4394</f>
        <v>44612.4</v>
      </c>
      <c r="O263" s="37">
        <f>[1]consoCURRENT!R4394</f>
        <v>44612.4</v>
      </c>
      <c r="P263" s="37">
        <f>[1]consoCURRENT!S4394</f>
        <v>44612.4</v>
      </c>
      <c r="Q263" s="37">
        <f>[1]consoCURRENT!T4394</f>
        <v>44612.4</v>
      </c>
      <c r="R263" s="37">
        <f>[1]consoCURRENT!U4394</f>
        <v>44654.759999999995</v>
      </c>
      <c r="S263" s="37">
        <f>[1]consoCURRENT!V4394</f>
        <v>44672.760000000009</v>
      </c>
      <c r="T263" s="37">
        <f>[1]consoCURRENT!W4394</f>
        <v>44672.759999999995</v>
      </c>
      <c r="U263" s="37">
        <f>[1]consoCURRENT!X4394</f>
        <v>42126.840000000004</v>
      </c>
      <c r="V263" s="37">
        <f>[1]consoCURRENT!Y4394</f>
        <v>45319.8</v>
      </c>
      <c r="W263" s="37">
        <f>[1]consoCURRENT!Z4394</f>
        <v>45319.8</v>
      </c>
      <c r="X263" s="37">
        <f>[1]consoCURRENT!AA4394</f>
        <v>0</v>
      </c>
      <c r="Y263" s="37">
        <f>[1]consoCURRENT!AB4394</f>
        <v>0</v>
      </c>
      <c r="Z263" s="37">
        <f t="shared" ref="Z263" si="182">SUM(M263:Y263)</f>
        <v>445216.32</v>
      </c>
      <c r="AA263" s="37">
        <f t="shared" ref="AA263" si="183">B263-Z263</f>
        <v>28783.679999999993</v>
      </c>
      <c r="AB263" s="42">
        <f t="shared" si="180"/>
        <v>0.93927493670886075</v>
      </c>
      <c r="AC263" s="38"/>
    </row>
    <row r="264" spans="1:29" s="39" customFormat="1" ht="18" customHeight="1" x14ac:dyDescent="0.25">
      <c r="A264" s="43" t="s">
        <v>42</v>
      </c>
      <c r="B264" s="44">
        <f>B263+B262</f>
        <v>32710000</v>
      </c>
      <c r="C264" s="44">
        <f t="shared" ref="C264:AA264" si="184">C263+C262</f>
        <v>0</v>
      </c>
      <c r="D264" s="44">
        <f t="shared" si="184"/>
        <v>0</v>
      </c>
      <c r="E264" s="44">
        <f t="shared" si="184"/>
        <v>5153333.67</v>
      </c>
      <c r="F264" s="44">
        <f t="shared" si="184"/>
        <v>9836617.4799999986</v>
      </c>
      <c r="G264" s="44">
        <f t="shared" si="184"/>
        <v>7088509.9600000009</v>
      </c>
      <c r="H264" s="44">
        <f t="shared" si="184"/>
        <v>3079303.2499999995</v>
      </c>
      <c r="I264" s="44">
        <f t="shared" si="184"/>
        <v>0</v>
      </c>
      <c r="J264" s="44">
        <f t="shared" si="184"/>
        <v>0</v>
      </c>
      <c r="K264" s="44">
        <f t="shared" si="184"/>
        <v>0</v>
      </c>
      <c r="L264" s="44">
        <f t="shared" si="184"/>
        <v>0</v>
      </c>
      <c r="M264" s="44">
        <f t="shared" si="184"/>
        <v>0</v>
      </c>
      <c r="N264" s="44">
        <f t="shared" si="184"/>
        <v>1206506.6399999999</v>
      </c>
      <c r="O264" s="44">
        <f t="shared" si="184"/>
        <v>1828074.45</v>
      </c>
      <c r="P264" s="44">
        <f t="shared" si="184"/>
        <v>2118752.58</v>
      </c>
      <c r="Q264" s="44">
        <f t="shared" si="184"/>
        <v>1427865.0899999999</v>
      </c>
      <c r="R264" s="44">
        <f t="shared" si="184"/>
        <v>2332117.56</v>
      </c>
      <c r="S264" s="44">
        <f t="shared" si="184"/>
        <v>6076634.8300000001</v>
      </c>
      <c r="T264" s="44">
        <f t="shared" si="184"/>
        <v>923728.72</v>
      </c>
      <c r="U264" s="44">
        <f t="shared" si="184"/>
        <v>1388356.01</v>
      </c>
      <c r="V264" s="44">
        <f t="shared" si="184"/>
        <v>4776425.2299999995</v>
      </c>
      <c r="W264" s="44">
        <f t="shared" si="184"/>
        <v>3079303.2499999995</v>
      </c>
      <c r="X264" s="44">
        <f t="shared" si="184"/>
        <v>0</v>
      </c>
      <c r="Y264" s="44">
        <f t="shared" si="184"/>
        <v>0</v>
      </c>
      <c r="Z264" s="44">
        <f t="shared" si="184"/>
        <v>25157764.360000003</v>
      </c>
      <c r="AA264" s="44">
        <f t="shared" si="184"/>
        <v>7552235.6399999969</v>
      </c>
      <c r="AB264" s="45">
        <f t="shared" si="180"/>
        <v>0.76911538856618777</v>
      </c>
      <c r="AC264" s="47"/>
    </row>
    <row r="265" spans="1:29" s="39" customFormat="1" ht="15" customHeight="1" x14ac:dyDescent="0.25">
      <c r="A265" s="36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8"/>
    </row>
    <row r="266" spans="1:29" s="39" customFormat="1" ht="15" customHeight="1" x14ac:dyDescent="0.25">
      <c r="A266" s="36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8"/>
    </row>
    <row r="267" spans="1:29" s="39" customFormat="1" ht="15" customHeight="1" x14ac:dyDescent="0.3">
      <c r="A267" s="40" t="s">
        <v>69</v>
      </c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8"/>
    </row>
    <row r="268" spans="1:29" s="39" customFormat="1" ht="18" customHeight="1" x14ac:dyDescent="0.25">
      <c r="A268" s="41" t="s">
        <v>36</v>
      </c>
      <c r="B268" s="37">
        <f>[1]consoCURRENT!E4454</f>
        <v>4018000</v>
      </c>
      <c r="C268" s="37">
        <f>[1]consoCURRENT!F4454</f>
        <v>0</v>
      </c>
      <c r="D268" s="37">
        <f>[1]consoCURRENT!G4454</f>
        <v>0</v>
      </c>
      <c r="E268" s="37">
        <f>[1]consoCURRENT!H4454</f>
        <v>1040345.02</v>
      </c>
      <c r="F268" s="37">
        <f>[1]consoCURRENT!I4454</f>
        <v>944696.32000000007</v>
      </c>
      <c r="G268" s="37">
        <f>[1]consoCURRENT!J4454</f>
        <v>769541.8199999996</v>
      </c>
      <c r="H268" s="37">
        <f>[1]consoCURRENT!K4454</f>
        <v>234713.93999999994</v>
      </c>
      <c r="I268" s="37">
        <f>[1]consoCURRENT!L4454</f>
        <v>0</v>
      </c>
      <c r="J268" s="37">
        <f>[1]consoCURRENT!M4454</f>
        <v>0</v>
      </c>
      <c r="K268" s="37">
        <f>[1]consoCURRENT!N4454</f>
        <v>0</v>
      </c>
      <c r="L268" s="37">
        <f>[1]consoCURRENT!O4454</f>
        <v>0</v>
      </c>
      <c r="M268" s="37">
        <f>[1]consoCURRENT!P4454</f>
        <v>0</v>
      </c>
      <c r="N268" s="37">
        <f>[1]consoCURRENT!Q4454</f>
        <v>0</v>
      </c>
      <c r="O268" s="37">
        <f>[1]consoCURRENT!R4454</f>
        <v>844611.20000000007</v>
      </c>
      <c r="P268" s="37">
        <f>[1]consoCURRENT!S4454</f>
        <v>195733.82</v>
      </c>
      <c r="Q268" s="37">
        <f>[1]consoCURRENT!T4454</f>
        <v>431668.44</v>
      </c>
      <c r="R268" s="37">
        <f>[1]consoCURRENT!U4454</f>
        <v>234513.93999999997</v>
      </c>
      <c r="S268" s="37">
        <f>[1]consoCURRENT!V4454</f>
        <v>278513.94000000018</v>
      </c>
      <c r="T268" s="37">
        <f>[1]consoCURRENT!W4454</f>
        <v>256513.93999999994</v>
      </c>
      <c r="U268" s="37">
        <f>[1]consoCURRENT!X4454</f>
        <v>256513.94000000018</v>
      </c>
      <c r="V268" s="37">
        <f>[1]consoCURRENT!Y4454</f>
        <v>256513.93999999948</v>
      </c>
      <c r="W268" s="37">
        <f>[1]consoCURRENT!Z4454</f>
        <v>234713.93999999994</v>
      </c>
      <c r="X268" s="37">
        <f>[1]consoCURRENT!AA4454</f>
        <v>0</v>
      </c>
      <c r="Y268" s="37">
        <f>[1]consoCURRENT!AB4454</f>
        <v>0</v>
      </c>
      <c r="Z268" s="37">
        <f>SUM(M268:Y268)</f>
        <v>2989297.1</v>
      </c>
      <c r="AA268" s="37">
        <f>B268-Z268</f>
        <v>1028702.8999999999</v>
      </c>
      <c r="AB268" s="42">
        <f>Z268/B268</f>
        <v>0.74397638128422106</v>
      </c>
      <c r="AC268" s="38"/>
    </row>
    <row r="269" spans="1:29" s="39" customFormat="1" ht="18" customHeight="1" x14ac:dyDescent="0.25">
      <c r="A269" s="41" t="s">
        <v>37</v>
      </c>
      <c r="B269" s="37">
        <f>[1]consoCURRENT!E4530</f>
        <v>16890000</v>
      </c>
      <c r="C269" s="37">
        <f>[1]consoCURRENT!F4530</f>
        <v>0</v>
      </c>
      <c r="D269" s="37">
        <f>[1]consoCURRENT!G4530</f>
        <v>0</v>
      </c>
      <c r="E269" s="37">
        <f>[1]consoCURRENT!H4530</f>
        <v>3487146.66</v>
      </c>
      <c r="F269" s="37">
        <f>[1]consoCURRENT!I4530</f>
        <v>6384622.9499999993</v>
      </c>
      <c r="G269" s="37">
        <f>[1]consoCURRENT!J4530</f>
        <v>2667735.75</v>
      </c>
      <c r="H269" s="37">
        <f>[1]consoCURRENT!K4530</f>
        <v>1395506.8099999998</v>
      </c>
      <c r="I269" s="37">
        <f>[1]consoCURRENT!L4530</f>
        <v>0</v>
      </c>
      <c r="J269" s="37">
        <f>[1]consoCURRENT!M4530</f>
        <v>0</v>
      </c>
      <c r="K269" s="37">
        <f>[1]consoCURRENT!N4530</f>
        <v>0</v>
      </c>
      <c r="L269" s="37">
        <f>[1]consoCURRENT!O4530</f>
        <v>0</v>
      </c>
      <c r="M269" s="37">
        <f>[1]consoCURRENT!P4530</f>
        <v>0</v>
      </c>
      <c r="N269" s="37">
        <f>[1]consoCURRENT!Q4530</f>
        <v>0</v>
      </c>
      <c r="O269" s="37">
        <f>[1]consoCURRENT!R4530</f>
        <v>1943414.1500000001</v>
      </c>
      <c r="P269" s="37">
        <f>[1]consoCURRENT!S4530</f>
        <v>1543732.51</v>
      </c>
      <c r="Q269" s="37">
        <f>[1]consoCURRENT!T4530</f>
        <v>1041250.43</v>
      </c>
      <c r="R269" s="37">
        <f>[1]consoCURRENT!U4530</f>
        <v>1556209.42</v>
      </c>
      <c r="S269" s="37">
        <f>[1]consoCURRENT!V4530</f>
        <v>3787163.0999999992</v>
      </c>
      <c r="T269" s="37">
        <f>[1]consoCURRENT!W4530</f>
        <v>1146323.5800000003</v>
      </c>
      <c r="U269" s="37">
        <f>[1]consoCURRENT!X4530</f>
        <v>695209.17999999993</v>
      </c>
      <c r="V269" s="37">
        <f>[1]consoCURRENT!Y4530</f>
        <v>826202.98999999941</v>
      </c>
      <c r="W269" s="37">
        <f>[1]consoCURRENT!Z4530</f>
        <v>1395506.8099999998</v>
      </c>
      <c r="X269" s="37">
        <f>[1]consoCURRENT!AA4530</f>
        <v>0</v>
      </c>
      <c r="Y269" s="37">
        <f>[1]consoCURRENT!AB4530</f>
        <v>0</v>
      </c>
      <c r="Z269" s="37">
        <f t="shared" ref="Z269:Z271" si="185">SUM(M269:Y269)</f>
        <v>13935012.17</v>
      </c>
      <c r="AA269" s="37">
        <f t="shared" ref="AA269:AA271" si="186">B269-Z269</f>
        <v>2954987.83</v>
      </c>
      <c r="AB269" s="42">
        <f t="shared" ref="AB269:AB274" si="187">Z269/B269</f>
        <v>0.82504512551805798</v>
      </c>
      <c r="AC269" s="38"/>
    </row>
    <row r="270" spans="1:29" s="39" customFormat="1" ht="18" customHeight="1" x14ac:dyDescent="0.25">
      <c r="A270" s="41" t="s">
        <v>38</v>
      </c>
      <c r="B270" s="37">
        <f>[1]consoCURRENT!E4536</f>
        <v>0</v>
      </c>
      <c r="C270" s="37">
        <f>[1]consoCURRENT!F4536</f>
        <v>0</v>
      </c>
      <c r="D270" s="37">
        <f>[1]consoCURRENT!G4536</f>
        <v>0</v>
      </c>
      <c r="E270" s="37">
        <f>[1]consoCURRENT!H4536</f>
        <v>0</v>
      </c>
      <c r="F270" s="37">
        <f>[1]consoCURRENT!I4536</f>
        <v>0</v>
      </c>
      <c r="G270" s="37">
        <f>[1]consoCURRENT!J4536</f>
        <v>0</v>
      </c>
      <c r="H270" s="37">
        <f>[1]consoCURRENT!K4536</f>
        <v>0</v>
      </c>
      <c r="I270" s="37">
        <f>[1]consoCURRENT!L4536</f>
        <v>0</v>
      </c>
      <c r="J270" s="37">
        <f>[1]consoCURRENT!M4536</f>
        <v>0</v>
      </c>
      <c r="K270" s="37">
        <f>[1]consoCURRENT!N4536</f>
        <v>0</v>
      </c>
      <c r="L270" s="37">
        <f>[1]consoCURRENT!O4536</f>
        <v>0</v>
      </c>
      <c r="M270" s="37">
        <f>[1]consoCURRENT!P4536</f>
        <v>0</v>
      </c>
      <c r="N270" s="37">
        <f>[1]consoCURRENT!Q4536</f>
        <v>0</v>
      </c>
      <c r="O270" s="37">
        <f>[1]consoCURRENT!R4536</f>
        <v>0</v>
      </c>
      <c r="P270" s="37">
        <f>[1]consoCURRENT!S4536</f>
        <v>0</v>
      </c>
      <c r="Q270" s="37">
        <f>[1]consoCURRENT!T4536</f>
        <v>0</v>
      </c>
      <c r="R270" s="37">
        <f>[1]consoCURRENT!U4536</f>
        <v>0</v>
      </c>
      <c r="S270" s="37">
        <f>[1]consoCURRENT!V4536</f>
        <v>0</v>
      </c>
      <c r="T270" s="37">
        <f>[1]consoCURRENT!W4536</f>
        <v>0</v>
      </c>
      <c r="U270" s="37">
        <f>[1]consoCURRENT!X4536</f>
        <v>0</v>
      </c>
      <c r="V270" s="37">
        <f>[1]consoCURRENT!Y4536</f>
        <v>0</v>
      </c>
      <c r="W270" s="37">
        <f>[1]consoCURRENT!Z4536</f>
        <v>0</v>
      </c>
      <c r="X270" s="37">
        <f>[1]consoCURRENT!AA4536</f>
        <v>0</v>
      </c>
      <c r="Y270" s="37">
        <f>[1]consoCURRENT!AB4536</f>
        <v>0</v>
      </c>
      <c r="Z270" s="37">
        <f t="shared" si="185"/>
        <v>0</v>
      </c>
      <c r="AA270" s="37">
        <f t="shared" si="186"/>
        <v>0</v>
      </c>
      <c r="AB270" s="42"/>
      <c r="AC270" s="38"/>
    </row>
    <row r="271" spans="1:29" s="39" customFormat="1" ht="18" customHeight="1" x14ac:dyDescent="0.25">
      <c r="A271" s="41" t="s">
        <v>39</v>
      </c>
      <c r="B271" s="37">
        <f>[1]consoCURRENT!E4565</f>
        <v>0</v>
      </c>
      <c r="C271" s="37">
        <f>[1]consoCURRENT!F4565</f>
        <v>0</v>
      </c>
      <c r="D271" s="37">
        <f>[1]consoCURRENT!G4565</f>
        <v>0</v>
      </c>
      <c r="E271" s="37">
        <f>[1]consoCURRENT!H4565</f>
        <v>0</v>
      </c>
      <c r="F271" s="37">
        <f>[1]consoCURRENT!I4565</f>
        <v>0</v>
      </c>
      <c r="G271" s="37">
        <f>[1]consoCURRENT!J4565</f>
        <v>0</v>
      </c>
      <c r="H271" s="37">
        <f>[1]consoCURRENT!K4565</f>
        <v>0</v>
      </c>
      <c r="I271" s="37">
        <f>[1]consoCURRENT!L4565</f>
        <v>0</v>
      </c>
      <c r="J271" s="37">
        <f>[1]consoCURRENT!M4565</f>
        <v>0</v>
      </c>
      <c r="K271" s="37">
        <f>[1]consoCURRENT!N4565</f>
        <v>0</v>
      </c>
      <c r="L271" s="37">
        <f>[1]consoCURRENT!O4565</f>
        <v>0</v>
      </c>
      <c r="M271" s="37">
        <f>[1]consoCURRENT!P4565</f>
        <v>0</v>
      </c>
      <c r="N271" s="37">
        <f>[1]consoCURRENT!Q4565</f>
        <v>0</v>
      </c>
      <c r="O271" s="37">
        <f>[1]consoCURRENT!R4565</f>
        <v>0</v>
      </c>
      <c r="P271" s="37">
        <f>[1]consoCURRENT!S4565</f>
        <v>0</v>
      </c>
      <c r="Q271" s="37">
        <f>[1]consoCURRENT!T4565</f>
        <v>0</v>
      </c>
      <c r="R271" s="37">
        <f>[1]consoCURRENT!U4565</f>
        <v>0</v>
      </c>
      <c r="S271" s="37">
        <f>[1]consoCURRENT!V4565</f>
        <v>0</v>
      </c>
      <c r="T271" s="37">
        <f>[1]consoCURRENT!W4565</f>
        <v>0</v>
      </c>
      <c r="U271" s="37">
        <f>[1]consoCURRENT!X4565</f>
        <v>0</v>
      </c>
      <c r="V271" s="37">
        <f>[1]consoCURRENT!Y4565</f>
        <v>0</v>
      </c>
      <c r="W271" s="37">
        <f>[1]consoCURRENT!Z4565</f>
        <v>0</v>
      </c>
      <c r="X271" s="37">
        <f>[1]consoCURRENT!AA4565</f>
        <v>0</v>
      </c>
      <c r="Y271" s="37">
        <f>[1]consoCURRENT!AB4565</f>
        <v>0</v>
      </c>
      <c r="Z271" s="37">
        <f t="shared" si="185"/>
        <v>0</v>
      </c>
      <c r="AA271" s="37">
        <f t="shared" si="186"/>
        <v>0</v>
      </c>
      <c r="AB271" s="42"/>
      <c r="AC271" s="38"/>
    </row>
    <row r="272" spans="1:29" s="39" customFormat="1" ht="18" customHeight="1" x14ac:dyDescent="0.25">
      <c r="A272" s="43" t="s">
        <v>40</v>
      </c>
      <c r="B272" s="44">
        <f>SUM(B268:B271)</f>
        <v>20908000</v>
      </c>
      <c r="C272" s="44">
        <f t="shared" ref="C272:AA272" si="188">SUM(C268:C271)</f>
        <v>0</v>
      </c>
      <c r="D272" s="44">
        <f t="shared" si="188"/>
        <v>0</v>
      </c>
      <c r="E272" s="44">
        <f t="shared" si="188"/>
        <v>4527491.68</v>
      </c>
      <c r="F272" s="44">
        <f t="shared" si="188"/>
        <v>7329319.2699999996</v>
      </c>
      <c r="G272" s="44">
        <f t="shared" si="188"/>
        <v>3437277.5699999994</v>
      </c>
      <c r="H272" s="44">
        <f t="shared" si="188"/>
        <v>1630220.7499999998</v>
      </c>
      <c r="I272" s="44">
        <f t="shared" si="188"/>
        <v>0</v>
      </c>
      <c r="J272" s="44">
        <f t="shared" si="188"/>
        <v>0</v>
      </c>
      <c r="K272" s="44">
        <f t="shared" si="188"/>
        <v>0</v>
      </c>
      <c r="L272" s="44">
        <f t="shared" si="188"/>
        <v>0</v>
      </c>
      <c r="M272" s="44">
        <f t="shared" si="188"/>
        <v>0</v>
      </c>
      <c r="N272" s="44">
        <f t="shared" si="188"/>
        <v>0</v>
      </c>
      <c r="O272" s="44">
        <f t="shared" si="188"/>
        <v>2788025.35</v>
      </c>
      <c r="P272" s="44">
        <f t="shared" si="188"/>
        <v>1739466.33</v>
      </c>
      <c r="Q272" s="44">
        <f t="shared" si="188"/>
        <v>1472918.87</v>
      </c>
      <c r="R272" s="44">
        <f t="shared" si="188"/>
        <v>1790723.3599999999</v>
      </c>
      <c r="S272" s="44">
        <f t="shared" si="188"/>
        <v>4065677.0399999991</v>
      </c>
      <c r="T272" s="44">
        <f t="shared" si="188"/>
        <v>1402837.5200000003</v>
      </c>
      <c r="U272" s="44">
        <f t="shared" si="188"/>
        <v>951723.12000000011</v>
      </c>
      <c r="V272" s="44">
        <f t="shared" si="188"/>
        <v>1082716.9299999988</v>
      </c>
      <c r="W272" s="44">
        <f t="shared" si="188"/>
        <v>1630220.7499999998</v>
      </c>
      <c r="X272" s="44">
        <f t="shared" si="188"/>
        <v>0</v>
      </c>
      <c r="Y272" s="44">
        <f t="shared" si="188"/>
        <v>0</v>
      </c>
      <c r="Z272" s="44">
        <f t="shared" si="188"/>
        <v>16924309.27</v>
      </c>
      <c r="AA272" s="44">
        <f t="shared" si="188"/>
        <v>3983690.73</v>
      </c>
      <c r="AB272" s="45">
        <f t="shared" si="187"/>
        <v>0.80946571982016446</v>
      </c>
      <c r="AC272" s="38"/>
    </row>
    <row r="273" spans="1:29" s="39" customFormat="1" ht="18" customHeight="1" x14ac:dyDescent="0.25">
      <c r="A273" s="46" t="s">
        <v>41</v>
      </c>
      <c r="B273" s="37">
        <f>[1]consoCURRENT!E4569</f>
        <v>65000</v>
      </c>
      <c r="C273" s="37">
        <f>[1]consoCURRENT!F4569</f>
        <v>0</v>
      </c>
      <c r="D273" s="37">
        <f>[1]consoCURRENT!G4569</f>
        <v>0</v>
      </c>
      <c r="E273" s="37">
        <f>[1]consoCURRENT!H4569</f>
        <v>15013.8</v>
      </c>
      <c r="F273" s="37">
        <f>[1]consoCURRENT!I4569</f>
        <v>16308.719999999998</v>
      </c>
      <c r="G273" s="37">
        <f>[1]consoCURRENT!J4569</f>
        <v>16308.719999999998</v>
      </c>
      <c r="H273" s="37">
        <f>[1]consoCURRENT!K4569</f>
        <v>5236.239999999998</v>
      </c>
      <c r="I273" s="37">
        <f>[1]consoCURRENT!L4569</f>
        <v>0</v>
      </c>
      <c r="J273" s="37">
        <f>[1]consoCURRENT!M4569</f>
        <v>0</v>
      </c>
      <c r="K273" s="37">
        <f>[1]consoCURRENT!N4569</f>
        <v>0</v>
      </c>
      <c r="L273" s="37">
        <f>[1]consoCURRENT!O4569</f>
        <v>0</v>
      </c>
      <c r="M273" s="37">
        <f>[1]consoCURRENT!P4569</f>
        <v>0</v>
      </c>
      <c r="N273" s="37">
        <f>[1]consoCURRENT!Q4569</f>
        <v>0</v>
      </c>
      <c r="O273" s="37">
        <f>[1]consoCURRENT!R4569</f>
        <v>9677.56</v>
      </c>
      <c r="P273" s="37">
        <f>[1]consoCURRENT!S4569</f>
        <v>5336.24</v>
      </c>
      <c r="Q273" s="37">
        <f>[1]consoCURRENT!T4569</f>
        <v>5436.24</v>
      </c>
      <c r="R273" s="37">
        <f>[1]consoCURRENT!U4569</f>
        <v>5436.24</v>
      </c>
      <c r="S273" s="37">
        <f>[1]consoCURRENT!V4569</f>
        <v>5436.239999999998</v>
      </c>
      <c r="T273" s="37">
        <f>[1]consoCURRENT!W4569</f>
        <v>5436.2400000000016</v>
      </c>
      <c r="U273" s="37">
        <f>[1]consoCURRENT!X4569</f>
        <v>5436.239999999998</v>
      </c>
      <c r="V273" s="37">
        <f>[1]consoCURRENT!Y4569</f>
        <v>5436.239999999998</v>
      </c>
      <c r="W273" s="37">
        <f>[1]consoCURRENT!Z4569</f>
        <v>5236.239999999998</v>
      </c>
      <c r="X273" s="37">
        <f>[1]consoCURRENT!AA4569</f>
        <v>0</v>
      </c>
      <c r="Y273" s="37">
        <f>[1]consoCURRENT!AB4569</f>
        <v>0</v>
      </c>
      <c r="Z273" s="37">
        <f t="shared" ref="Z273" si="189">SUM(M273:Y273)</f>
        <v>52867.479999999989</v>
      </c>
      <c r="AA273" s="37">
        <f t="shared" ref="AA273" si="190">B273-Z273</f>
        <v>12132.520000000011</v>
      </c>
      <c r="AB273" s="42">
        <f t="shared" si="187"/>
        <v>0.81334584615384597</v>
      </c>
      <c r="AC273" s="38"/>
    </row>
    <row r="274" spans="1:29" s="39" customFormat="1" ht="18" customHeight="1" x14ac:dyDescent="0.25">
      <c r="A274" s="43" t="s">
        <v>42</v>
      </c>
      <c r="B274" s="44">
        <f>B273+B272</f>
        <v>20973000</v>
      </c>
      <c r="C274" s="44">
        <f t="shared" ref="C274:AA274" si="191">C273+C272</f>
        <v>0</v>
      </c>
      <c r="D274" s="44">
        <f t="shared" si="191"/>
        <v>0</v>
      </c>
      <c r="E274" s="44">
        <f t="shared" si="191"/>
        <v>4542505.4799999995</v>
      </c>
      <c r="F274" s="44">
        <f t="shared" si="191"/>
        <v>7345627.9899999993</v>
      </c>
      <c r="G274" s="44">
        <f t="shared" si="191"/>
        <v>3453586.2899999996</v>
      </c>
      <c r="H274" s="44">
        <f t="shared" si="191"/>
        <v>1635456.9899999998</v>
      </c>
      <c r="I274" s="44">
        <f t="shared" si="191"/>
        <v>0</v>
      </c>
      <c r="J274" s="44">
        <f t="shared" si="191"/>
        <v>0</v>
      </c>
      <c r="K274" s="44">
        <f t="shared" si="191"/>
        <v>0</v>
      </c>
      <c r="L274" s="44">
        <f t="shared" si="191"/>
        <v>0</v>
      </c>
      <c r="M274" s="44">
        <f t="shared" si="191"/>
        <v>0</v>
      </c>
      <c r="N274" s="44">
        <f t="shared" si="191"/>
        <v>0</v>
      </c>
      <c r="O274" s="44">
        <f t="shared" si="191"/>
        <v>2797702.91</v>
      </c>
      <c r="P274" s="44">
        <f t="shared" si="191"/>
        <v>1744802.57</v>
      </c>
      <c r="Q274" s="44">
        <f t="shared" si="191"/>
        <v>1478355.11</v>
      </c>
      <c r="R274" s="44">
        <f t="shared" si="191"/>
        <v>1796159.5999999999</v>
      </c>
      <c r="S274" s="44">
        <f t="shared" si="191"/>
        <v>4071113.2799999993</v>
      </c>
      <c r="T274" s="44">
        <f t="shared" si="191"/>
        <v>1408273.7600000002</v>
      </c>
      <c r="U274" s="44">
        <f t="shared" si="191"/>
        <v>957159.3600000001</v>
      </c>
      <c r="V274" s="44">
        <f t="shared" si="191"/>
        <v>1088153.1699999988</v>
      </c>
      <c r="W274" s="44">
        <f t="shared" si="191"/>
        <v>1635456.9899999998</v>
      </c>
      <c r="X274" s="44">
        <f t="shared" si="191"/>
        <v>0</v>
      </c>
      <c r="Y274" s="44">
        <f t="shared" si="191"/>
        <v>0</v>
      </c>
      <c r="Z274" s="44">
        <f t="shared" si="191"/>
        <v>16977176.75</v>
      </c>
      <c r="AA274" s="44">
        <f t="shared" si="191"/>
        <v>3995823.25</v>
      </c>
      <c r="AB274" s="45">
        <f t="shared" si="187"/>
        <v>0.80947774519620463</v>
      </c>
      <c r="AC274" s="47"/>
    </row>
    <row r="275" spans="1:29" s="39" customFormat="1" ht="15" customHeight="1" x14ac:dyDescent="0.25">
      <c r="A275" s="36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8"/>
    </row>
    <row r="276" spans="1:29" s="39" customFormat="1" ht="15" customHeight="1" x14ac:dyDescent="0.25">
      <c r="A276" s="36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8"/>
    </row>
    <row r="277" spans="1:29" s="39" customFormat="1" ht="15" customHeight="1" x14ac:dyDescent="0.3">
      <c r="A277" s="40" t="s">
        <v>70</v>
      </c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8"/>
    </row>
    <row r="278" spans="1:29" s="39" customFormat="1" ht="18" customHeight="1" x14ac:dyDescent="0.25">
      <c r="A278" s="41" t="s">
        <v>36</v>
      </c>
      <c r="B278" s="37">
        <f>[1]consoCURRENT!E4629</f>
        <v>0</v>
      </c>
      <c r="C278" s="37">
        <f>[1]consoCURRENT!F4629</f>
        <v>0</v>
      </c>
      <c r="D278" s="37">
        <f>[1]consoCURRENT!G4629</f>
        <v>0</v>
      </c>
      <c r="E278" s="37">
        <f>[1]consoCURRENT!H4629</f>
        <v>0</v>
      </c>
      <c r="F278" s="37">
        <f>[1]consoCURRENT!I4629</f>
        <v>0</v>
      </c>
      <c r="G278" s="37">
        <f>[1]consoCURRENT!J4629</f>
        <v>0</v>
      </c>
      <c r="H278" s="37">
        <f>[1]consoCURRENT!K4629</f>
        <v>0</v>
      </c>
      <c r="I278" s="37">
        <f>[1]consoCURRENT!L4629</f>
        <v>0</v>
      </c>
      <c r="J278" s="37">
        <f>[1]consoCURRENT!M4629</f>
        <v>0</v>
      </c>
      <c r="K278" s="37">
        <f>[1]consoCURRENT!N4629</f>
        <v>0</v>
      </c>
      <c r="L278" s="37">
        <f>[1]consoCURRENT!O4629</f>
        <v>0</v>
      </c>
      <c r="M278" s="37">
        <f>[1]consoCURRENT!P4629</f>
        <v>0</v>
      </c>
      <c r="N278" s="37">
        <f>[1]consoCURRENT!Q4629</f>
        <v>0</v>
      </c>
      <c r="O278" s="37">
        <f>[1]consoCURRENT!R4629</f>
        <v>0</v>
      </c>
      <c r="P278" s="37">
        <f>[1]consoCURRENT!S4629</f>
        <v>0</v>
      </c>
      <c r="Q278" s="37">
        <f>[1]consoCURRENT!T4629</f>
        <v>0</v>
      </c>
      <c r="R278" s="37">
        <f>[1]consoCURRENT!U4629</f>
        <v>0</v>
      </c>
      <c r="S278" s="37">
        <f>[1]consoCURRENT!V4629</f>
        <v>0</v>
      </c>
      <c r="T278" s="37">
        <f>[1]consoCURRENT!W4629</f>
        <v>0</v>
      </c>
      <c r="U278" s="37">
        <f>[1]consoCURRENT!X4629</f>
        <v>0</v>
      </c>
      <c r="V278" s="37">
        <f>[1]consoCURRENT!Y4629</f>
        <v>0</v>
      </c>
      <c r="W278" s="37">
        <f>[1]consoCURRENT!Z4629</f>
        <v>0</v>
      </c>
      <c r="X278" s="37">
        <f>[1]consoCURRENT!AA4629</f>
        <v>0</v>
      </c>
      <c r="Y278" s="37">
        <f>[1]consoCURRENT!AB4629</f>
        <v>0</v>
      </c>
      <c r="Z278" s="37">
        <f>[1]consoCURRENT!AC4629</f>
        <v>0</v>
      </c>
      <c r="AA278" s="37">
        <f>B278-Z278</f>
        <v>0</v>
      </c>
      <c r="AB278" s="42"/>
      <c r="AC278" s="38"/>
    </row>
    <row r="279" spans="1:29" s="39" customFormat="1" ht="18" customHeight="1" x14ac:dyDescent="0.25">
      <c r="A279" s="41" t="s">
        <v>37</v>
      </c>
      <c r="B279" s="37">
        <f>[1]consoCURRENT!E4705</f>
        <v>11453000</v>
      </c>
      <c r="C279" s="37">
        <f>[1]consoCURRENT!F4705</f>
        <v>2761887.75</v>
      </c>
      <c r="D279" s="37">
        <f>[1]consoCURRENT!G4705</f>
        <v>-8691112.25</v>
      </c>
      <c r="E279" s="37">
        <f>[1]consoCURRENT!H4705</f>
        <v>458081.48</v>
      </c>
      <c r="F279" s="37">
        <f>[1]consoCURRENT!I4705</f>
        <v>522593.06</v>
      </c>
      <c r="G279" s="37">
        <f>[1]consoCURRENT!J4705</f>
        <v>2917772.16</v>
      </c>
      <c r="H279" s="37">
        <f>[1]consoCURRENT!K4705</f>
        <v>28750</v>
      </c>
      <c r="I279" s="37">
        <f>[1]consoCURRENT!L4705</f>
        <v>423650.98</v>
      </c>
      <c r="J279" s="37">
        <f>[1]consoCURRENT!M4705</f>
        <v>473153.95999999996</v>
      </c>
      <c r="K279" s="37">
        <f>[1]consoCURRENT!N4705</f>
        <v>2786722.12</v>
      </c>
      <c r="L279" s="37">
        <f>[1]consoCURRENT!O4705</f>
        <v>0</v>
      </c>
      <c r="M279" s="37">
        <f>[1]consoCURRENT!P4705</f>
        <v>3683527.06</v>
      </c>
      <c r="N279" s="37">
        <f>[1]consoCURRENT!Q4705</f>
        <v>0</v>
      </c>
      <c r="O279" s="37">
        <f>[1]consoCURRENT!R4705</f>
        <v>34091</v>
      </c>
      <c r="P279" s="37">
        <f>[1]consoCURRENT!S4705</f>
        <v>339.5</v>
      </c>
      <c r="Q279" s="37">
        <f>[1]consoCURRENT!T4705</f>
        <v>7901.5</v>
      </c>
      <c r="R279" s="37">
        <f>[1]consoCURRENT!U4705</f>
        <v>41537.599999999999</v>
      </c>
      <c r="S279" s="37">
        <f>[1]consoCURRENT!V4705</f>
        <v>0</v>
      </c>
      <c r="T279" s="37">
        <f>[1]consoCURRENT!W4705</f>
        <v>97021.040000000008</v>
      </c>
      <c r="U279" s="37">
        <f>[1]consoCURRENT!X4705</f>
        <v>32154</v>
      </c>
      <c r="V279" s="37">
        <f>[1]consoCURRENT!Y4705</f>
        <v>1875</v>
      </c>
      <c r="W279" s="37">
        <f>[1]consoCURRENT!Z4705</f>
        <v>28750</v>
      </c>
      <c r="X279" s="37">
        <f>[1]consoCURRENT!AA4705</f>
        <v>0</v>
      </c>
      <c r="Y279" s="37">
        <f>[1]consoCURRENT!AB4705</f>
        <v>0</v>
      </c>
      <c r="Z279" s="37">
        <f t="shared" ref="Z279:Z281" si="192">SUM(M279:Y279)</f>
        <v>3927196.7</v>
      </c>
      <c r="AA279" s="37">
        <f t="shared" ref="AA279:AA281" si="193">B279-Z279</f>
        <v>7525803.2999999998</v>
      </c>
      <c r="AB279" s="42">
        <f t="shared" ref="AB279:AB284" si="194">Z279/B279</f>
        <v>0.34289676940539598</v>
      </c>
      <c r="AC279" s="38"/>
    </row>
    <row r="280" spans="1:29" s="39" customFormat="1" ht="18" customHeight="1" x14ac:dyDescent="0.25">
      <c r="A280" s="41" t="s">
        <v>38</v>
      </c>
      <c r="B280" s="37">
        <f>[1]consoCURRENT!E4711</f>
        <v>0</v>
      </c>
      <c r="C280" s="37">
        <f>[1]consoCURRENT!F4711</f>
        <v>0</v>
      </c>
      <c r="D280" s="37">
        <f>[1]consoCURRENT!G4711</f>
        <v>0</v>
      </c>
      <c r="E280" s="37">
        <f>[1]consoCURRENT!H4711</f>
        <v>0</v>
      </c>
      <c r="F280" s="37">
        <f>[1]consoCURRENT!I4711</f>
        <v>0</v>
      </c>
      <c r="G280" s="37">
        <f>[1]consoCURRENT!J4711</f>
        <v>0</v>
      </c>
      <c r="H280" s="37">
        <f>[1]consoCURRENT!K4711</f>
        <v>0</v>
      </c>
      <c r="I280" s="37">
        <f>[1]consoCURRENT!L4711</f>
        <v>0</v>
      </c>
      <c r="J280" s="37">
        <f>[1]consoCURRENT!M4711</f>
        <v>0</v>
      </c>
      <c r="K280" s="37">
        <f>[1]consoCURRENT!N4711</f>
        <v>0</v>
      </c>
      <c r="L280" s="37">
        <f>[1]consoCURRENT!O4711</f>
        <v>0</v>
      </c>
      <c r="M280" s="37">
        <f>[1]consoCURRENT!P4711</f>
        <v>0</v>
      </c>
      <c r="N280" s="37">
        <f>[1]consoCURRENT!Q4711</f>
        <v>0</v>
      </c>
      <c r="O280" s="37">
        <f>[1]consoCURRENT!R4711</f>
        <v>0</v>
      </c>
      <c r="P280" s="37">
        <f>[1]consoCURRENT!S4711</f>
        <v>0</v>
      </c>
      <c r="Q280" s="37">
        <f>[1]consoCURRENT!T4711</f>
        <v>0</v>
      </c>
      <c r="R280" s="37">
        <f>[1]consoCURRENT!U4711</f>
        <v>0</v>
      </c>
      <c r="S280" s="37">
        <f>[1]consoCURRENT!V4711</f>
        <v>0</v>
      </c>
      <c r="T280" s="37">
        <f>[1]consoCURRENT!W4711</f>
        <v>0</v>
      </c>
      <c r="U280" s="37">
        <f>[1]consoCURRENT!X4711</f>
        <v>0</v>
      </c>
      <c r="V280" s="37">
        <f>[1]consoCURRENT!Y4711</f>
        <v>0</v>
      </c>
      <c r="W280" s="37">
        <f>[1]consoCURRENT!Z4711</f>
        <v>0</v>
      </c>
      <c r="X280" s="37">
        <f>[1]consoCURRENT!AA4711</f>
        <v>0</v>
      </c>
      <c r="Y280" s="37">
        <f>[1]consoCURRENT!AB4711</f>
        <v>0</v>
      </c>
      <c r="Z280" s="37">
        <f t="shared" si="192"/>
        <v>0</v>
      </c>
      <c r="AA280" s="37">
        <f t="shared" si="193"/>
        <v>0</v>
      </c>
      <c r="AB280" s="42"/>
      <c r="AC280" s="38"/>
    </row>
    <row r="281" spans="1:29" s="39" customFormat="1" ht="18" customHeight="1" x14ac:dyDescent="0.25">
      <c r="A281" s="41" t="s">
        <v>39</v>
      </c>
      <c r="B281" s="37">
        <f>[1]consoCURRENT!E4740</f>
        <v>0</v>
      </c>
      <c r="C281" s="37">
        <f>[1]consoCURRENT!F4740</f>
        <v>0</v>
      </c>
      <c r="D281" s="37">
        <f>[1]consoCURRENT!G4740</f>
        <v>0</v>
      </c>
      <c r="E281" s="37">
        <f>[1]consoCURRENT!H4740</f>
        <v>0</v>
      </c>
      <c r="F281" s="37">
        <f>[1]consoCURRENT!I4740</f>
        <v>0</v>
      </c>
      <c r="G281" s="37">
        <f>[1]consoCURRENT!J4740</f>
        <v>0</v>
      </c>
      <c r="H281" s="37">
        <f>[1]consoCURRENT!K4740</f>
        <v>0</v>
      </c>
      <c r="I281" s="37">
        <f>[1]consoCURRENT!L4740</f>
        <v>0</v>
      </c>
      <c r="J281" s="37">
        <f>[1]consoCURRENT!M4740</f>
        <v>0</v>
      </c>
      <c r="K281" s="37">
        <f>[1]consoCURRENT!N4740</f>
        <v>0</v>
      </c>
      <c r="L281" s="37">
        <f>[1]consoCURRENT!O4740</f>
        <v>0</v>
      </c>
      <c r="M281" s="37">
        <f>[1]consoCURRENT!P4740</f>
        <v>0</v>
      </c>
      <c r="N281" s="37">
        <f>[1]consoCURRENT!Q4740</f>
        <v>0</v>
      </c>
      <c r="O281" s="37">
        <f>[1]consoCURRENT!R4740</f>
        <v>0</v>
      </c>
      <c r="P281" s="37">
        <f>[1]consoCURRENT!S4740</f>
        <v>0</v>
      </c>
      <c r="Q281" s="37">
        <f>[1]consoCURRENT!T4740</f>
        <v>0</v>
      </c>
      <c r="R281" s="37">
        <f>[1]consoCURRENT!U4740</f>
        <v>0</v>
      </c>
      <c r="S281" s="37">
        <f>[1]consoCURRENT!V4740</f>
        <v>0</v>
      </c>
      <c r="T281" s="37">
        <f>[1]consoCURRENT!W4740</f>
        <v>0</v>
      </c>
      <c r="U281" s="37">
        <f>[1]consoCURRENT!X4740</f>
        <v>0</v>
      </c>
      <c r="V281" s="37">
        <f>[1]consoCURRENT!Y4740</f>
        <v>0</v>
      </c>
      <c r="W281" s="37">
        <f>[1]consoCURRENT!Z4740</f>
        <v>0</v>
      </c>
      <c r="X281" s="37">
        <f>[1]consoCURRENT!AA4740</f>
        <v>0</v>
      </c>
      <c r="Y281" s="37">
        <f>[1]consoCURRENT!AB4740</f>
        <v>0</v>
      </c>
      <c r="Z281" s="37">
        <f t="shared" si="192"/>
        <v>0</v>
      </c>
      <c r="AA281" s="37">
        <f t="shared" si="193"/>
        <v>0</v>
      </c>
      <c r="AB281" s="42"/>
      <c r="AC281" s="38"/>
    </row>
    <row r="282" spans="1:29" s="39" customFormat="1" ht="18" customHeight="1" x14ac:dyDescent="0.25">
      <c r="A282" s="43" t="s">
        <v>40</v>
      </c>
      <c r="B282" s="44">
        <f>SUM(B278:B281)</f>
        <v>11453000</v>
      </c>
      <c r="C282" s="44">
        <f t="shared" ref="C282:AA282" si="195">SUM(C278:C281)</f>
        <v>2761887.75</v>
      </c>
      <c r="D282" s="44">
        <f t="shared" si="195"/>
        <v>-8691112.25</v>
      </c>
      <c r="E282" s="44">
        <f t="shared" si="195"/>
        <v>458081.48</v>
      </c>
      <c r="F282" s="44">
        <f t="shared" si="195"/>
        <v>522593.06</v>
      </c>
      <c r="G282" s="44">
        <f t="shared" si="195"/>
        <v>2917772.16</v>
      </c>
      <c r="H282" s="44">
        <f t="shared" si="195"/>
        <v>28750</v>
      </c>
      <c r="I282" s="44">
        <f t="shared" si="195"/>
        <v>423650.98</v>
      </c>
      <c r="J282" s="44">
        <f t="shared" si="195"/>
        <v>473153.95999999996</v>
      </c>
      <c r="K282" s="44">
        <f t="shared" si="195"/>
        <v>2786722.12</v>
      </c>
      <c r="L282" s="44">
        <f t="shared" si="195"/>
        <v>0</v>
      </c>
      <c r="M282" s="44">
        <f t="shared" si="195"/>
        <v>3683527.06</v>
      </c>
      <c r="N282" s="44">
        <f t="shared" si="195"/>
        <v>0</v>
      </c>
      <c r="O282" s="44">
        <f t="shared" si="195"/>
        <v>34091</v>
      </c>
      <c r="P282" s="44">
        <f t="shared" si="195"/>
        <v>339.5</v>
      </c>
      <c r="Q282" s="44">
        <f t="shared" si="195"/>
        <v>7901.5</v>
      </c>
      <c r="R282" s="44">
        <f t="shared" si="195"/>
        <v>41537.599999999999</v>
      </c>
      <c r="S282" s="44">
        <f t="shared" si="195"/>
        <v>0</v>
      </c>
      <c r="T282" s="44">
        <f t="shared" si="195"/>
        <v>97021.040000000008</v>
      </c>
      <c r="U282" s="44">
        <f t="shared" si="195"/>
        <v>32154</v>
      </c>
      <c r="V282" s="44">
        <f t="shared" si="195"/>
        <v>1875</v>
      </c>
      <c r="W282" s="44">
        <f t="shared" si="195"/>
        <v>28750</v>
      </c>
      <c r="X282" s="44">
        <f t="shared" si="195"/>
        <v>0</v>
      </c>
      <c r="Y282" s="44">
        <f t="shared" si="195"/>
        <v>0</v>
      </c>
      <c r="Z282" s="44">
        <f t="shared" si="195"/>
        <v>3927196.7</v>
      </c>
      <c r="AA282" s="44">
        <f t="shared" si="195"/>
        <v>7525803.2999999998</v>
      </c>
      <c r="AB282" s="45">
        <f t="shared" si="194"/>
        <v>0.34289676940539598</v>
      </c>
      <c r="AC282" s="38"/>
    </row>
    <row r="283" spans="1:29" s="39" customFormat="1" ht="18" customHeight="1" x14ac:dyDescent="0.25">
      <c r="A283" s="46" t="s">
        <v>41</v>
      </c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42"/>
      <c r="AC283" s="38"/>
    </row>
    <row r="284" spans="1:29" s="39" customFormat="1" ht="18" customHeight="1" x14ac:dyDescent="0.25">
      <c r="A284" s="43" t="s">
        <v>42</v>
      </c>
      <c r="B284" s="44">
        <f>B283+B282</f>
        <v>11453000</v>
      </c>
      <c r="C284" s="44">
        <f t="shared" ref="C284:AA284" si="196">C283+C282</f>
        <v>2761887.75</v>
      </c>
      <c r="D284" s="44">
        <f t="shared" si="196"/>
        <v>-8691112.25</v>
      </c>
      <c r="E284" s="44">
        <f t="shared" si="196"/>
        <v>458081.48</v>
      </c>
      <c r="F284" s="44">
        <f t="shared" si="196"/>
        <v>522593.06</v>
      </c>
      <c r="G284" s="44">
        <f t="shared" si="196"/>
        <v>2917772.16</v>
      </c>
      <c r="H284" s="44">
        <f t="shared" si="196"/>
        <v>28750</v>
      </c>
      <c r="I284" s="44">
        <f t="shared" si="196"/>
        <v>423650.98</v>
      </c>
      <c r="J284" s="44">
        <f t="shared" si="196"/>
        <v>473153.95999999996</v>
      </c>
      <c r="K284" s="44">
        <f t="shared" si="196"/>
        <v>2786722.12</v>
      </c>
      <c r="L284" s="44">
        <f t="shared" si="196"/>
        <v>0</v>
      </c>
      <c r="M284" s="44">
        <f t="shared" si="196"/>
        <v>3683527.06</v>
      </c>
      <c r="N284" s="44">
        <f t="shared" si="196"/>
        <v>0</v>
      </c>
      <c r="O284" s="44">
        <f t="shared" si="196"/>
        <v>34091</v>
      </c>
      <c r="P284" s="44">
        <f t="shared" si="196"/>
        <v>339.5</v>
      </c>
      <c r="Q284" s="44">
        <f t="shared" si="196"/>
        <v>7901.5</v>
      </c>
      <c r="R284" s="44">
        <f t="shared" si="196"/>
        <v>41537.599999999999</v>
      </c>
      <c r="S284" s="44">
        <f t="shared" si="196"/>
        <v>0</v>
      </c>
      <c r="T284" s="44">
        <f t="shared" si="196"/>
        <v>97021.040000000008</v>
      </c>
      <c r="U284" s="44">
        <f t="shared" si="196"/>
        <v>32154</v>
      </c>
      <c r="V284" s="44">
        <f t="shared" si="196"/>
        <v>1875</v>
      </c>
      <c r="W284" s="44">
        <f t="shared" si="196"/>
        <v>28750</v>
      </c>
      <c r="X284" s="44">
        <f t="shared" si="196"/>
        <v>0</v>
      </c>
      <c r="Y284" s="44">
        <f t="shared" si="196"/>
        <v>0</v>
      </c>
      <c r="Z284" s="44">
        <f t="shared" si="196"/>
        <v>3927196.7</v>
      </c>
      <c r="AA284" s="44">
        <f t="shared" si="196"/>
        <v>7525803.2999999998</v>
      </c>
      <c r="AB284" s="45">
        <f t="shared" si="194"/>
        <v>0.34289676940539598</v>
      </c>
      <c r="AC284" s="47"/>
    </row>
    <row r="285" spans="1:29" s="39" customFormat="1" ht="15" customHeight="1" x14ac:dyDescent="0.25">
      <c r="A285" s="36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8"/>
    </row>
    <row r="286" spans="1:29" s="39" customFormat="1" ht="15" customHeight="1" x14ac:dyDescent="0.25">
      <c r="A286" s="36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8"/>
    </row>
    <row r="287" spans="1:29" s="39" customFormat="1" ht="15" customHeight="1" x14ac:dyDescent="0.3">
      <c r="A287" s="40" t="s">
        <v>71</v>
      </c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8"/>
    </row>
    <row r="288" spans="1:29" s="39" customFormat="1" ht="18" customHeight="1" x14ac:dyDescent="0.25">
      <c r="A288" s="41" t="s">
        <v>36</v>
      </c>
      <c r="B288" s="37">
        <f>[1]consoCURRENT!E4804</f>
        <v>0</v>
      </c>
      <c r="C288" s="37">
        <f>[1]consoCURRENT!F4804</f>
        <v>0</v>
      </c>
      <c r="D288" s="37">
        <f>[1]consoCURRENT!G4804</f>
        <v>0</v>
      </c>
      <c r="E288" s="37">
        <f>[1]consoCURRENT!H4804</f>
        <v>0</v>
      </c>
      <c r="F288" s="37">
        <f>[1]consoCURRENT!I4804</f>
        <v>0</v>
      </c>
      <c r="G288" s="37">
        <f>[1]consoCURRENT!J4804</f>
        <v>0</v>
      </c>
      <c r="H288" s="37">
        <f>[1]consoCURRENT!K4804</f>
        <v>0</v>
      </c>
      <c r="I288" s="37">
        <f>[1]consoCURRENT!L4804</f>
        <v>0</v>
      </c>
      <c r="J288" s="37">
        <f>[1]consoCURRENT!M4804</f>
        <v>0</v>
      </c>
      <c r="K288" s="37">
        <f>[1]consoCURRENT!N4804</f>
        <v>0</v>
      </c>
      <c r="L288" s="37">
        <f>[1]consoCURRENT!O4804</f>
        <v>0</v>
      </c>
      <c r="M288" s="37">
        <f>[1]consoCURRENT!P4804</f>
        <v>0</v>
      </c>
      <c r="N288" s="37">
        <f>[1]consoCURRENT!Q4804</f>
        <v>0</v>
      </c>
      <c r="O288" s="37">
        <f>[1]consoCURRENT!R4804</f>
        <v>0</v>
      </c>
      <c r="P288" s="37">
        <f>[1]consoCURRENT!S4804</f>
        <v>0</v>
      </c>
      <c r="Q288" s="37">
        <f>[1]consoCURRENT!T4804</f>
        <v>0</v>
      </c>
      <c r="R288" s="37">
        <f>[1]consoCURRENT!U4804</f>
        <v>0</v>
      </c>
      <c r="S288" s="37">
        <f>[1]consoCURRENT!V4804</f>
        <v>0</v>
      </c>
      <c r="T288" s="37">
        <f>[1]consoCURRENT!W4804</f>
        <v>0</v>
      </c>
      <c r="U288" s="37">
        <f>[1]consoCURRENT!X4804</f>
        <v>0</v>
      </c>
      <c r="V288" s="37">
        <f>[1]consoCURRENT!Y4804</f>
        <v>0</v>
      </c>
      <c r="W288" s="37">
        <f>[1]consoCURRENT!Z4804</f>
        <v>0</v>
      </c>
      <c r="X288" s="37">
        <f>[1]consoCURRENT!AA4804</f>
        <v>0</v>
      </c>
      <c r="Y288" s="37">
        <f>[1]consoCURRENT!AB4804</f>
        <v>0</v>
      </c>
      <c r="Z288" s="37">
        <f>SUM(M288:Y288)</f>
        <v>0</v>
      </c>
      <c r="AA288" s="37">
        <f>B288-Z288</f>
        <v>0</v>
      </c>
      <c r="AB288" s="42"/>
      <c r="AC288" s="38"/>
    </row>
    <row r="289" spans="1:29" s="39" customFormat="1" ht="18" customHeight="1" x14ac:dyDescent="0.25">
      <c r="A289" s="41" t="s">
        <v>37</v>
      </c>
      <c r="B289" s="37">
        <f>[1]consoCURRENT!E4881</f>
        <v>705096000</v>
      </c>
      <c r="C289" s="37">
        <f>[1]consoCURRENT!F4881</f>
        <v>30946628.269999981</v>
      </c>
      <c r="D289" s="37">
        <f>[1]consoCURRENT!G4881</f>
        <v>-674149371.73000002</v>
      </c>
      <c r="E289" s="37">
        <f>[1]consoCURRENT!H4881</f>
        <v>391699180.06</v>
      </c>
      <c r="F289" s="37">
        <f>[1]consoCURRENT!I4881</f>
        <v>146424058.13</v>
      </c>
      <c r="G289" s="37">
        <f>[1]consoCURRENT!J4881</f>
        <v>66795466.24999997</v>
      </c>
      <c r="H289" s="37">
        <f>[1]consoCURRENT!K4881</f>
        <v>947902.12</v>
      </c>
      <c r="I289" s="37">
        <f>[1]consoCURRENT!L4881</f>
        <v>380611387.36000001</v>
      </c>
      <c r="J289" s="37">
        <f>[1]consoCURRENT!M4881</f>
        <v>140469277.82000002</v>
      </c>
      <c r="K289" s="37">
        <f>[1]consoCURRENT!N4881</f>
        <v>63801437.239999957</v>
      </c>
      <c r="L289" s="37">
        <f>[1]consoCURRENT!O4881</f>
        <v>0</v>
      </c>
      <c r="M289" s="37">
        <f>[1]consoCURRENT!P4881</f>
        <v>584882102.41999996</v>
      </c>
      <c r="N289" s="37">
        <f>[1]consoCURRENT!Q4881</f>
        <v>0</v>
      </c>
      <c r="O289" s="37">
        <f>[1]consoCURRENT!R4881</f>
        <v>9349226.379999999</v>
      </c>
      <c r="P289" s="37">
        <f>[1]consoCURRENT!S4881</f>
        <v>1738566.32</v>
      </c>
      <c r="Q289" s="37">
        <f>[1]consoCURRENT!T4881</f>
        <v>1755412.88</v>
      </c>
      <c r="R289" s="37">
        <f>[1]consoCURRENT!U4881</f>
        <v>2119521.96</v>
      </c>
      <c r="S289" s="37">
        <f>[1]consoCURRENT!V4881</f>
        <v>2079845.4700000002</v>
      </c>
      <c r="T289" s="37">
        <f>[1]consoCURRENT!W4881</f>
        <v>399987.71999999962</v>
      </c>
      <c r="U289" s="37">
        <f>[1]consoCURRENT!X4881</f>
        <v>997634.95</v>
      </c>
      <c r="V289" s="37">
        <f>[1]consoCURRENT!Y4881</f>
        <v>1596406.3400000003</v>
      </c>
      <c r="W289" s="37">
        <f>[1]consoCURRENT!Z4881</f>
        <v>947902.12</v>
      </c>
      <c r="X289" s="37">
        <f>[1]consoCURRENT!AA4881</f>
        <v>0</v>
      </c>
      <c r="Y289" s="37">
        <f>[1]consoCURRENT!AB4881</f>
        <v>0</v>
      </c>
      <c r="Z289" s="37">
        <f t="shared" ref="Z289:Z291" si="197">SUM(M289:Y289)</f>
        <v>605866606.56000018</v>
      </c>
      <c r="AA289" s="37">
        <f t="shared" ref="AA289:AA291" si="198">B289-Z289</f>
        <v>99229393.439999819</v>
      </c>
      <c r="AB289" s="42">
        <f t="shared" ref="AB289:AB294" si="199">Z289/B289</f>
        <v>0.8592682507913818</v>
      </c>
      <c r="AC289" s="38"/>
    </row>
    <row r="290" spans="1:29" s="39" customFormat="1" ht="18" customHeight="1" x14ac:dyDescent="0.25">
      <c r="A290" s="41" t="s">
        <v>38</v>
      </c>
      <c r="B290" s="37">
        <f>[1]consoCURRENT!E4887</f>
        <v>0</v>
      </c>
      <c r="C290" s="37">
        <f>[1]consoCURRENT!F4887</f>
        <v>0</v>
      </c>
      <c r="D290" s="37">
        <f>[1]consoCURRENT!G4887</f>
        <v>0</v>
      </c>
      <c r="E290" s="37">
        <f>[1]consoCURRENT!H4887</f>
        <v>0</v>
      </c>
      <c r="F290" s="37">
        <f>[1]consoCURRENT!I4887</f>
        <v>0</v>
      </c>
      <c r="G290" s="37">
        <f>[1]consoCURRENT!J4887</f>
        <v>0</v>
      </c>
      <c r="H290" s="37">
        <f>[1]consoCURRENT!K4887</f>
        <v>0</v>
      </c>
      <c r="I290" s="37">
        <f>[1]consoCURRENT!L4887</f>
        <v>0</v>
      </c>
      <c r="J290" s="37">
        <f>[1]consoCURRENT!M4887</f>
        <v>0</v>
      </c>
      <c r="K290" s="37">
        <f>[1]consoCURRENT!N4887</f>
        <v>0</v>
      </c>
      <c r="L290" s="37">
        <f>[1]consoCURRENT!O4887</f>
        <v>0</v>
      </c>
      <c r="M290" s="37">
        <f>[1]consoCURRENT!P4887</f>
        <v>0</v>
      </c>
      <c r="N290" s="37">
        <f>[1]consoCURRENT!Q4887</f>
        <v>0</v>
      </c>
      <c r="O290" s="37">
        <f>[1]consoCURRENT!R4887</f>
        <v>0</v>
      </c>
      <c r="P290" s="37">
        <f>[1]consoCURRENT!S4887</f>
        <v>0</v>
      </c>
      <c r="Q290" s="37">
        <f>[1]consoCURRENT!T4887</f>
        <v>0</v>
      </c>
      <c r="R290" s="37">
        <f>[1]consoCURRENT!U4887</f>
        <v>0</v>
      </c>
      <c r="S290" s="37">
        <f>[1]consoCURRENT!V4887</f>
        <v>0</v>
      </c>
      <c r="T290" s="37">
        <f>[1]consoCURRENT!W4887</f>
        <v>0</v>
      </c>
      <c r="U290" s="37">
        <f>[1]consoCURRENT!X4887</f>
        <v>0</v>
      </c>
      <c r="V290" s="37">
        <f>[1]consoCURRENT!Y4887</f>
        <v>0</v>
      </c>
      <c r="W290" s="37">
        <f>[1]consoCURRENT!Z4887</f>
        <v>0</v>
      </c>
      <c r="X290" s="37">
        <f>[1]consoCURRENT!AA4887</f>
        <v>0</v>
      </c>
      <c r="Y290" s="37">
        <f>[1]consoCURRENT!AB4887</f>
        <v>0</v>
      </c>
      <c r="Z290" s="37">
        <f t="shared" si="197"/>
        <v>0</v>
      </c>
      <c r="AA290" s="37">
        <f t="shared" si="198"/>
        <v>0</v>
      </c>
      <c r="AB290" s="42"/>
      <c r="AC290" s="38"/>
    </row>
    <row r="291" spans="1:29" s="39" customFormat="1" ht="18" customHeight="1" x14ac:dyDescent="0.25">
      <c r="A291" s="41" t="s">
        <v>39</v>
      </c>
      <c r="B291" s="37">
        <f>[1]consoCURRENT!E4916</f>
        <v>9500000</v>
      </c>
      <c r="C291" s="37">
        <f>[1]consoCURRENT!F4916</f>
        <v>9500000</v>
      </c>
      <c r="D291" s="37">
        <f>[1]consoCURRENT!G4916</f>
        <v>0</v>
      </c>
      <c r="E291" s="37">
        <f>[1]consoCURRENT!H4916</f>
        <v>0</v>
      </c>
      <c r="F291" s="37">
        <f>[1]consoCURRENT!I4916</f>
        <v>41878</v>
      </c>
      <c r="G291" s="37">
        <f>[1]consoCURRENT!J4916</f>
        <v>1554450</v>
      </c>
      <c r="H291" s="37">
        <f>[1]consoCURRENT!K4916</f>
        <v>985043.62</v>
      </c>
      <c r="I291" s="37">
        <f>[1]consoCURRENT!L4916</f>
        <v>0</v>
      </c>
      <c r="J291" s="37">
        <f>[1]consoCURRENT!M4916</f>
        <v>0</v>
      </c>
      <c r="K291" s="37">
        <f>[1]consoCURRENT!N4916</f>
        <v>0</v>
      </c>
      <c r="L291" s="37">
        <f>[1]consoCURRENT!O4916</f>
        <v>0</v>
      </c>
      <c r="M291" s="37">
        <f>[1]consoCURRENT!P4916</f>
        <v>0</v>
      </c>
      <c r="N291" s="37">
        <f>[1]consoCURRENT!Q4916</f>
        <v>0</v>
      </c>
      <c r="O291" s="37">
        <f>[1]consoCURRENT!R4916</f>
        <v>0</v>
      </c>
      <c r="P291" s="37">
        <f>[1]consoCURRENT!S4916</f>
        <v>0</v>
      </c>
      <c r="Q291" s="37">
        <f>[1]consoCURRENT!T4916</f>
        <v>35690</v>
      </c>
      <c r="R291" s="37">
        <f>[1]consoCURRENT!U4916</f>
        <v>0</v>
      </c>
      <c r="S291" s="37">
        <f>[1]consoCURRENT!V4916</f>
        <v>6188</v>
      </c>
      <c r="T291" s="37">
        <f>[1]consoCURRENT!W4916</f>
        <v>543700</v>
      </c>
      <c r="U291" s="37">
        <f>[1]consoCURRENT!X4916</f>
        <v>856000</v>
      </c>
      <c r="V291" s="37">
        <f>[1]consoCURRENT!Y4916</f>
        <v>154750</v>
      </c>
      <c r="W291" s="37">
        <f>[1]consoCURRENT!Z4916</f>
        <v>985043.62</v>
      </c>
      <c r="X291" s="37">
        <f>[1]consoCURRENT!AA4916</f>
        <v>0</v>
      </c>
      <c r="Y291" s="37">
        <f>[1]consoCURRENT!AB4916</f>
        <v>0</v>
      </c>
      <c r="Z291" s="37">
        <f t="shared" si="197"/>
        <v>2581371.62</v>
      </c>
      <c r="AA291" s="37">
        <f t="shared" si="198"/>
        <v>6918628.3799999999</v>
      </c>
      <c r="AB291" s="42">
        <f t="shared" si="199"/>
        <v>0.27172332842105262</v>
      </c>
      <c r="AC291" s="38"/>
    </row>
    <row r="292" spans="1:29" s="39" customFormat="1" ht="18" customHeight="1" x14ac:dyDescent="0.25">
      <c r="A292" s="43" t="s">
        <v>40</v>
      </c>
      <c r="B292" s="44">
        <f>SUM(B288:B291)</f>
        <v>714596000</v>
      </c>
      <c r="C292" s="44">
        <f t="shared" ref="C292:J292" si="200">SUM(C288:C291)</f>
        <v>40446628.269999981</v>
      </c>
      <c r="D292" s="44">
        <f t="shared" si="200"/>
        <v>-674149371.73000002</v>
      </c>
      <c r="E292" s="44">
        <f t="shared" si="200"/>
        <v>391699180.06</v>
      </c>
      <c r="F292" s="44">
        <f t="shared" si="200"/>
        <v>146465936.13</v>
      </c>
      <c r="G292" s="44">
        <f t="shared" si="200"/>
        <v>68349916.24999997</v>
      </c>
      <c r="H292" s="44">
        <f t="shared" si="200"/>
        <v>1932945.74</v>
      </c>
      <c r="I292" s="44">
        <f t="shared" si="200"/>
        <v>380611387.36000001</v>
      </c>
      <c r="J292" s="44">
        <f t="shared" si="200"/>
        <v>140469277.82000002</v>
      </c>
      <c r="K292" s="44">
        <f t="shared" ref="K292" si="201">SUM(K288:K291)</f>
        <v>63801437.239999957</v>
      </c>
      <c r="L292" s="44">
        <f t="shared" ref="L292:AA292" si="202">SUM(L288:L291)</f>
        <v>0</v>
      </c>
      <c r="M292" s="44">
        <f t="shared" si="202"/>
        <v>584882102.41999996</v>
      </c>
      <c r="N292" s="44">
        <f t="shared" si="202"/>
        <v>0</v>
      </c>
      <c r="O292" s="44">
        <f t="shared" si="202"/>
        <v>9349226.379999999</v>
      </c>
      <c r="P292" s="44">
        <f t="shared" si="202"/>
        <v>1738566.32</v>
      </c>
      <c r="Q292" s="44">
        <f t="shared" si="202"/>
        <v>1791102.88</v>
      </c>
      <c r="R292" s="44">
        <f t="shared" si="202"/>
        <v>2119521.96</v>
      </c>
      <c r="S292" s="44">
        <f t="shared" si="202"/>
        <v>2086033.4700000002</v>
      </c>
      <c r="T292" s="44">
        <f t="shared" si="202"/>
        <v>943687.71999999962</v>
      </c>
      <c r="U292" s="44">
        <f t="shared" si="202"/>
        <v>1853634.95</v>
      </c>
      <c r="V292" s="44">
        <f t="shared" si="202"/>
        <v>1751156.3400000003</v>
      </c>
      <c r="W292" s="44">
        <f t="shared" si="202"/>
        <v>1932945.74</v>
      </c>
      <c r="X292" s="44">
        <f t="shared" si="202"/>
        <v>0</v>
      </c>
      <c r="Y292" s="44">
        <f t="shared" si="202"/>
        <v>0</v>
      </c>
      <c r="Z292" s="44">
        <f t="shared" si="202"/>
        <v>608447978.18000019</v>
      </c>
      <c r="AA292" s="44">
        <f t="shared" si="202"/>
        <v>106148021.81999981</v>
      </c>
      <c r="AB292" s="45">
        <f t="shared" si="199"/>
        <v>0.85145729640244305</v>
      </c>
      <c r="AC292" s="38"/>
    </row>
    <row r="293" spans="1:29" s="39" customFormat="1" ht="18" customHeight="1" x14ac:dyDescent="0.25">
      <c r="A293" s="46" t="s">
        <v>41</v>
      </c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>
        <f t="shared" ref="AA293" si="203">B293-Z293</f>
        <v>0</v>
      </c>
      <c r="AB293" s="42"/>
      <c r="AC293" s="38"/>
    </row>
    <row r="294" spans="1:29" s="39" customFormat="1" ht="18" customHeight="1" x14ac:dyDescent="0.25">
      <c r="A294" s="43" t="s">
        <v>42</v>
      </c>
      <c r="B294" s="44">
        <f>B293+B292</f>
        <v>714596000</v>
      </c>
      <c r="C294" s="44">
        <f t="shared" ref="C294:AA294" si="204">C293+C292</f>
        <v>40446628.269999981</v>
      </c>
      <c r="D294" s="44">
        <f t="shared" si="204"/>
        <v>-674149371.73000002</v>
      </c>
      <c r="E294" s="44">
        <f t="shared" si="204"/>
        <v>391699180.06</v>
      </c>
      <c r="F294" s="44">
        <f t="shared" si="204"/>
        <v>146465936.13</v>
      </c>
      <c r="G294" s="44">
        <f t="shared" si="204"/>
        <v>68349916.24999997</v>
      </c>
      <c r="H294" s="44">
        <f t="shared" si="204"/>
        <v>1932945.74</v>
      </c>
      <c r="I294" s="44">
        <f t="shared" si="204"/>
        <v>380611387.36000001</v>
      </c>
      <c r="J294" s="44">
        <f t="shared" si="204"/>
        <v>140469277.82000002</v>
      </c>
      <c r="K294" s="44">
        <f t="shared" si="204"/>
        <v>63801437.239999957</v>
      </c>
      <c r="L294" s="44">
        <f t="shared" si="204"/>
        <v>0</v>
      </c>
      <c r="M294" s="44">
        <f t="shared" si="204"/>
        <v>584882102.41999996</v>
      </c>
      <c r="N294" s="44">
        <f t="shared" si="204"/>
        <v>0</v>
      </c>
      <c r="O294" s="44">
        <f t="shared" si="204"/>
        <v>9349226.379999999</v>
      </c>
      <c r="P294" s="44">
        <f t="shared" si="204"/>
        <v>1738566.32</v>
      </c>
      <c r="Q294" s="44">
        <f t="shared" si="204"/>
        <v>1791102.88</v>
      </c>
      <c r="R294" s="44">
        <f t="shared" si="204"/>
        <v>2119521.96</v>
      </c>
      <c r="S294" s="44">
        <f t="shared" si="204"/>
        <v>2086033.4700000002</v>
      </c>
      <c r="T294" s="44">
        <f t="shared" si="204"/>
        <v>943687.71999999962</v>
      </c>
      <c r="U294" s="44">
        <f t="shared" si="204"/>
        <v>1853634.95</v>
      </c>
      <c r="V294" s="44">
        <f t="shared" si="204"/>
        <v>1751156.3400000003</v>
      </c>
      <c r="W294" s="44">
        <f t="shared" si="204"/>
        <v>1932945.74</v>
      </c>
      <c r="X294" s="44">
        <f t="shared" si="204"/>
        <v>0</v>
      </c>
      <c r="Y294" s="44">
        <f t="shared" si="204"/>
        <v>0</v>
      </c>
      <c r="Z294" s="44">
        <f t="shared" si="204"/>
        <v>608447978.18000019</v>
      </c>
      <c r="AA294" s="44">
        <f t="shared" si="204"/>
        <v>106148021.81999981</v>
      </c>
      <c r="AB294" s="45">
        <f t="shared" si="199"/>
        <v>0.85145729640244305</v>
      </c>
      <c r="AC294" s="47"/>
    </row>
    <row r="295" spans="1:29" s="39" customFormat="1" ht="15" customHeight="1" x14ac:dyDescent="0.25">
      <c r="A295" s="36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8"/>
    </row>
    <row r="296" spans="1:29" s="39" customFormat="1" ht="15" customHeight="1" x14ac:dyDescent="0.25">
      <c r="A296" s="36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8"/>
    </row>
    <row r="297" spans="1:29" s="39" customFormat="1" ht="15" customHeight="1" x14ac:dyDescent="0.3">
      <c r="A297" s="40" t="s">
        <v>72</v>
      </c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8"/>
    </row>
    <row r="298" spans="1:29" s="39" customFormat="1" ht="18" customHeight="1" x14ac:dyDescent="0.25">
      <c r="A298" s="41" t="s">
        <v>36</v>
      </c>
      <c r="B298" s="37">
        <f>[1]consoCURRENT!E4980</f>
        <v>0</v>
      </c>
      <c r="C298" s="37">
        <f>[1]consoCURRENT!F4980</f>
        <v>0</v>
      </c>
      <c r="D298" s="37">
        <f>[1]consoCURRENT!G4980</f>
        <v>0</v>
      </c>
      <c r="E298" s="37">
        <f>[1]consoCURRENT!H4980</f>
        <v>0</v>
      </c>
      <c r="F298" s="37">
        <f>[1]consoCURRENT!I4980</f>
        <v>0</v>
      </c>
      <c r="G298" s="37">
        <f>[1]consoCURRENT!J4980</f>
        <v>0</v>
      </c>
      <c r="H298" s="37">
        <f>[1]consoCURRENT!K4980</f>
        <v>0</v>
      </c>
      <c r="I298" s="37">
        <f>[1]consoCURRENT!L4980</f>
        <v>0</v>
      </c>
      <c r="J298" s="37">
        <f>[1]consoCURRENT!M4980</f>
        <v>0</v>
      </c>
      <c r="K298" s="37">
        <f>[1]consoCURRENT!N4980</f>
        <v>0</v>
      </c>
      <c r="L298" s="37">
        <f>[1]consoCURRENT!O4980</f>
        <v>0</v>
      </c>
      <c r="M298" s="37">
        <f>[1]consoCURRENT!P4980</f>
        <v>0</v>
      </c>
      <c r="N298" s="37">
        <f>[1]consoCURRENT!Q4980</f>
        <v>0</v>
      </c>
      <c r="O298" s="37">
        <f>[1]consoCURRENT!R4980</f>
        <v>0</v>
      </c>
      <c r="P298" s="37">
        <f>[1]consoCURRENT!S4980</f>
        <v>0</v>
      </c>
      <c r="Q298" s="37">
        <f>[1]consoCURRENT!T4980</f>
        <v>0</v>
      </c>
      <c r="R298" s="37">
        <f>[1]consoCURRENT!U4980</f>
        <v>0</v>
      </c>
      <c r="S298" s="37">
        <f>[1]consoCURRENT!V4980</f>
        <v>0</v>
      </c>
      <c r="T298" s="37">
        <f>[1]consoCURRENT!W4980</f>
        <v>0</v>
      </c>
      <c r="U298" s="37">
        <f>[1]consoCURRENT!X4980</f>
        <v>0</v>
      </c>
      <c r="V298" s="37">
        <f>[1]consoCURRENT!Y4980</f>
        <v>0</v>
      </c>
      <c r="W298" s="37">
        <f>[1]consoCURRENT!Z4980</f>
        <v>0</v>
      </c>
      <c r="X298" s="37">
        <f>[1]consoCURRENT!AA4980</f>
        <v>0</v>
      </c>
      <c r="Y298" s="37">
        <f>[1]consoCURRENT!AB4980</f>
        <v>0</v>
      </c>
      <c r="Z298" s="37">
        <f>SUM(M298:Y298)</f>
        <v>0</v>
      </c>
      <c r="AA298" s="37">
        <f>B298-Z298</f>
        <v>0</v>
      </c>
      <c r="AB298" s="42"/>
      <c r="AC298" s="38"/>
    </row>
    <row r="299" spans="1:29" s="39" customFormat="1" ht="18" customHeight="1" x14ac:dyDescent="0.25">
      <c r="A299" s="41" t="s">
        <v>37</v>
      </c>
      <c r="B299" s="37">
        <f>[1]consoCURRENT!E5056</f>
        <v>5474430129</v>
      </c>
      <c r="C299" s="37">
        <f>[1]consoCURRENT!F5056</f>
        <v>833880674.6600008</v>
      </c>
      <c r="D299" s="37">
        <f>[1]consoCURRENT!G5056</f>
        <v>-4640549454.3399992</v>
      </c>
      <c r="E299" s="37">
        <f>[1]consoCURRENT!H5056</f>
        <v>87328722.640000001</v>
      </c>
      <c r="F299" s="37">
        <f>[1]consoCURRENT!I5056</f>
        <v>560773164.06999993</v>
      </c>
      <c r="G299" s="37">
        <f>[1]consoCURRENT!J5056</f>
        <v>1623429434.71</v>
      </c>
      <c r="H299" s="37">
        <f>[1]consoCURRENT!K5056</f>
        <v>5701845.7200000044</v>
      </c>
      <c r="I299" s="37">
        <f>[1]consoCURRENT!L5056</f>
        <v>57591308.679999992</v>
      </c>
      <c r="J299" s="37">
        <f>[1]consoCURRENT!M5056</f>
        <v>528262336.70999992</v>
      </c>
      <c r="K299" s="37">
        <f>[1]consoCURRENT!N5056</f>
        <v>1585690700.8200004</v>
      </c>
      <c r="L299" s="37">
        <f>[1]consoCURRENT!O5056</f>
        <v>0</v>
      </c>
      <c r="M299" s="37">
        <f>[1]consoCURRENT!P5056</f>
        <v>2171544346.21</v>
      </c>
      <c r="N299" s="37">
        <f>[1]consoCURRENT!Q5056</f>
        <v>11068291.5</v>
      </c>
      <c r="O299" s="37">
        <f>[1]consoCURRENT!R5056</f>
        <v>7354202.6699999999</v>
      </c>
      <c r="P299" s="37">
        <f>[1]consoCURRENT!S5056</f>
        <v>11314919.790000001</v>
      </c>
      <c r="Q299" s="37">
        <f>[1]consoCURRENT!T5056</f>
        <v>5667920.2299999995</v>
      </c>
      <c r="R299" s="37">
        <f>[1]consoCURRENT!U5056</f>
        <v>14620896.749999998</v>
      </c>
      <c r="S299" s="37">
        <f>[1]consoCURRENT!V5056</f>
        <v>12222010.380000003</v>
      </c>
      <c r="T299" s="37">
        <f>[1]consoCURRENT!W5056</f>
        <v>12317817.150000002</v>
      </c>
      <c r="U299" s="37">
        <f>[1]consoCURRENT!X5056</f>
        <v>12547289.780000001</v>
      </c>
      <c r="V299" s="37">
        <f>[1]consoCURRENT!Y5056</f>
        <v>12873626.960000001</v>
      </c>
      <c r="W299" s="37">
        <f>[1]consoCURRENT!Z5056</f>
        <v>5701845.7200000044</v>
      </c>
      <c r="X299" s="37">
        <f>[1]consoCURRENT!AA5056</f>
        <v>0</v>
      </c>
      <c r="Y299" s="37">
        <f>[1]consoCURRENT!AB5056</f>
        <v>0</v>
      </c>
      <c r="Z299" s="37">
        <f t="shared" ref="Z299:Z301" si="205">SUM(M299:Y299)</f>
        <v>2277233167.1400003</v>
      </c>
      <c r="AA299" s="37">
        <f t="shared" ref="AA299:AA301" si="206">B299-Z299</f>
        <v>3197196961.8599997</v>
      </c>
      <c r="AB299" s="42">
        <f t="shared" ref="AB299:AB304" si="207">Z299/B299</f>
        <v>0.41597629588451368</v>
      </c>
      <c r="AC299" s="38"/>
    </row>
    <row r="300" spans="1:29" s="39" customFormat="1" ht="18" customHeight="1" x14ac:dyDescent="0.25">
      <c r="A300" s="41" t="s">
        <v>38</v>
      </c>
      <c r="B300" s="37">
        <f>[1]consoCURRENT!E5062</f>
        <v>0</v>
      </c>
      <c r="C300" s="37">
        <f>[1]consoCURRENT!F5062</f>
        <v>0</v>
      </c>
      <c r="D300" s="37">
        <f>[1]consoCURRENT!G5062</f>
        <v>0</v>
      </c>
      <c r="E300" s="37">
        <f>[1]consoCURRENT!H5062</f>
        <v>0</v>
      </c>
      <c r="F300" s="37">
        <f>[1]consoCURRENT!I5062</f>
        <v>0</v>
      </c>
      <c r="G300" s="37">
        <f>[1]consoCURRENT!J5062</f>
        <v>0</v>
      </c>
      <c r="H300" s="37">
        <f>[1]consoCURRENT!K5062</f>
        <v>0</v>
      </c>
      <c r="I300" s="37">
        <f>[1]consoCURRENT!L5062</f>
        <v>0</v>
      </c>
      <c r="J300" s="37">
        <f>[1]consoCURRENT!M5062</f>
        <v>0</v>
      </c>
      <c r="K300" s="37">
        <f>[1]consoCURRENT!N5062</f>
        <v>0</v>
      </c>
      <c r="L300" s="37">
        <f>[1]consoCURRENT!O5062</f>
        <v>0</v>
      </c>
      <c r="M300" s="37">
        <f>[1]consoCURRENT!P5062</f>
        <v>0</v>
      </c>
      <c r="N300" s="37">
        <f>[1]consoCURRENT!Q5062</f>
        <v>0</v>
      </c>
      <c r="O300" s="37">
        <f>[1]consoCURRENT!R5062</f>
        <v>0</v>
      </c>
      <c r="P300" s="37">
        <f>[1]consoCURRENT!S5062</f>
        <v>0</v>
      </c>
      <c r="Q300" s="37">
        <f>[1]consoCURRENT!T5062</f>
        <v>0</v>
      </c>
      <c r="R300" s="37">
        <f>[1]consoCURRENT!U5062</f>
        <v>0</v>
      </c>
      <c r="S300" s="37">
        <f>[1]consoCURRENT!V5062</f>
        <v>0</v>
      </c>
      <c r="T300" s="37">
        <f>[1]consoCURRENT!W5062</f>
        <v>0</v>
      </c>
      <c r="U300" s="37">
        <f>[1]consoCURRENT!X5062</f>
        <v>0</v>
      </c>
      <c r="V300" s="37">
        <f>[1]consoCURRENT!Y5062</f>
        <v>0</v>
      </c>
      <c r="W300" s="37">
        <f>[1]consoCURRENT!Z5062</f>
        <v>0</v>
      </c>
      <c r="X300" s="37">
        <f>[1]consoCURRENT!AA5062</f>
        <v>0</v>
      </c>
      <c r="Y300" s="37">
        <f>[1]consoCURRENT!AB5062</f>
        <v>0</v>
      </c>
      <c r="Z300" s="37">
        <f t="shared" si="205"/>
        <v>0</v>
      </c>
      <c r="AA300" s="37">
        <f t="shared" si="206"/>
        <v>0</v>
      </c>
      <c r="AB300" s="42"/>
      <c r="AC300" s="38"/>
    </row>
    <row r="301" spans="1:29" s="39" customFormat="1" ht="18" customHeight="1" x14ac:dyDescent="0.25">
      <c r="A301" s="41" t="s">
        <v>39</v>
      </c>
      <c r="B301" s="37">
        <f>[1]consoCURRENT!E5091</f>
        <v>2679871</v>
      </c>
      <c r="C301" s="37">
        <f>[1]consoCURRENT!F5091</f>
        <v>2679871</v>
      </c>
      <c r="D301" s="37">
        <f>[1]consoCURRENT!G5091</f>
        <v>0</v>
      </c>
      <c r="E301" s="37">
        <f>[1]consoCURRENT!H5091</f>
        <v>0</v>
      </c>
      <c r="F301" s="37">
        <f>[1]consoCURRENT!I5091</f>
        <v>226188</v>
      </c>
      <c r="G301" s="37">
        <f>[1]consoCURRENT!J5091</f>
        <v>128300</v>
      </c>
      <c r="H301" s="37">
        <f>[1]consoCURRENT!K5091</f>
        <v>0</v>
      </c>
      <c r="I301" s="37">
        <f>[1]consoCURRENT!L5091</f>
        <v>0</v>
      </c>
      <c r="J301" s="37">
        <f>[1]consoCURRENT!M5091</f>
        <v>0</v>
      </c>
      <c r="K301" s="37">
        <f>[1]consoCURRENT!N5091</f>
        <v>0</v>
      </c>
      <c r="L301" s="37">
        <f>[1]consoCURRENT!O5091</f>
        <v>0</v>
      </c>
      <c r="M301" s="37">
        <f>[1]consoCURRENT!P5091</f>
        <v>0</v>
      </c>
      <c r="N301" s="37">
        <f>[1]consoCURRENT!Q5091</f>
        <v>0</v>
      </c>
      <c r="O301" s="37">
        <f>[1]consoCURRENT!R5091</f>
        <v>0</v>
      </c>
      <c r="P301" s="37">
        <f>[1]consoCURRENT!S5091</f>
        <v>0</v>
      </c>
      <c r="Q301" s="37">
        <f>[1]consoCURRENT!T5091</f>
        <v>0</v>
      </c>
      <c r="R301" s="37">
        <f>[1]consoCURRENT!U5091</f>
        <v>0</v>
      </c>
      <c r="S301" s="37">
        <f>[1]consoCURRENT!V5091</f>
        <v>226188</v>
      </c>
      <c r="T301" s="37">
        <f>[1]consoCURRENT!W5091</f>
        <v>128300</v>
      </c>
      <c r="U301" s="37">
        <f>[1]consoCURRENT!X5091</f>
        <v>0</v>
      </c>
      <c r="V301" s="37">
        <f>[1]consoCURRENT!Y5091</f>
        <v>0</v>
      </c>
      <c r="W301" s="37">
        <f>[1]consoCURRENT!Z5091</f>
        <v>0</v>
      </c>
      <c r="X301" s="37">
        <f>[1]consoCURRENT!AA5091</f>
        <v>0</v>
      </c>
      <c r="Y301" s="37">
        <f>[1]consoCURRENT!AB5091</f>
        <v>0</v>
      </c>
      <c r="Z301" s="37">
        <f t="shared" si="205"/>
        <v>354488</v>
      </c>
      <c r="AA301" s="37">
        <f t="shared" si="206"/>
        <v>2325383</v>
      </c>
      <c r="AB301" s="42">
        <f t="shared" si="207"/>
        <v>0.13227800890415994</v>
      </c>
      <c r="AC301" s="38"/>
    </row>
    <row r="302" spans="1:29" s="39" customFormat="1" ht="18" customHeight="1" x14ac:dyDescent="0.25">
      <c r="A302" s="43" t="s">
        <v>40</v>
      </c>
      <c r="B302" s="44">
        <f>SUM(B298:B301)</f>
        <v>5477110000</v>
      </c>
      <c r="C302" s="44">
        <f t="shared" ref="C302:T302" si="208">SUM(C298:C301)</f>
        <v>836560545.6600008</v>
      </c>
      <c r="D302" s="44">
        <f t="shared" si="208"/>
        <v>-4640549454.3399992</v>
      </c>
      <c r="E302" s="44">
        <f t="shared" si="208"/>
        <v>87328722.640000001</v>
      </c>
      <c r="F302" s="44">
        <f t="shared" si="208"/>
        <v>560999352.06999993</v>
      </c>
      <c r="G302" s="44">
        <f t="shared" si="208"/>
        <v>1623557734.71</v>
      </c>
      <c r="H302" s="44">
        <f t="shared" si="208"/>
        <v>5701845.7200000044</v>
      </c>
      <c r="I302" s="44">
        <f t="shared" si="208"/>
        <v>57591308.679999992</v>
      </c>
      <c r="J302" s="44">
        <f t="shared" si="208"/>
        <v>528262336.70999992</v>
      </c>
      <c r="K302" s="44">
        <f t="shared" si="208"/>
        <v>1585690700.8200004</v>
      </c>
      <c r="L302" s="44">
        <f t="shared" si="208"/>
        <v>0</v>
      </c>
      <c r="M302" s="44">
        <f t="shared" si="208"/>
        <v>2171544346.21</v>
      </c>
      <c r="N302" s="44">
        <f t="shared" si="208"/>
        <v>11068291.5</v>
      </c>
      <c r="O302" s="44">
        <f t="shared" si="208"/>
        <v>7354202.6699999999</v>
      </c>
      <c r="P302" s="44">
        <f t="shared" si="208"/>
        <v>11314919.790000001</v>
      </c>
      <c r="Q302" s="44">
        <f t="shared" si="208"/>
        <v>5667920.2299999995</v>
      </c>
      <c r="R302" s="44">
        <f t="shared" si="208"/>
        <v>14620896.749999998</v>
      </c>
      <c r="S302" s="44">
        <f t="shared" si="208"/>
        <v>12448198.380000003</v>
      </c>
      <c r="T302" s="44">
        <f t="shared" si="208"/>
        <v>12446117.150000002</v>
      </c>
      <c r="U302" s="44">
        <f t="shared" ref="U302" si="209">SUM(U298:U301)</f>
        <v>12547289.780000001</v>
      </c>
      <c r="V302" s="44">
        <f t="shared" ref="V302:AA302" si="210">SUM(V298:V301)</f>
        <v>12873626.960000001</v>
      </c>
      <c r="W302" s="44">
        <f t="shared" si="210"/>
        <v>5701845.7200000044</v>
      </c>
      <c r="X302" s="44">
        <f t="shared" si="210"/>
        <v>0</v>
      </c>
      <c r="Y302" s="44">
        <f t="shared" si="210"/>
        <v>0</v>
      </c>
      <c r="Z302" s="44">
        <f t="shared" si="210"/>
        <v>2277587655.1400003</v>
      </c>
      <c r="AA302" s="44">
        <f t="shared" si="210"/>
        <v>3199522344.8599997</v>
      </c>
      <c r="AB302" s="45">
        <f t="shared" si="207"/>
        <v>0.41583748640067486</v>
      </c>
      <c r="AC302" s="38"/>
    </row>
    <row r="303" spans="1:29" s="39" customFormat="1" ht="18" customHeight="1" x14ac:dyDescent="0.25">
      <c r="A303" s="46" t="s">
        <v>41</v>
      </c>
      <c r="B303" s="37">
        <f>[1]consoCURRENT!E472</f>
        <v>0</v>
      </c>
      <c r="C303" s="37">
        <f>[1]consoCURRENT!F472</f>
        <v>0</v>
      </c>
      <c r="D303" s="37">
        <f>[1]consoCURRENT!G472</f>
        <v>0</v>
      </c>
      <c r="E303" s="37">
        <f>[1]consoCURRENT!H472</f>
        <v>0</v>
      </c>
      <c r="F303" s="37">
        <f>[1]consoCURRENT!I472</f>
        <v>0</v>
      </c>
      <c r="G303" s="37">
        <f>[1]consoCURRENT!J472</f>
        <v>0</v>
      </c>
      <c r="H303" s="37">
        <f>[1]consoCURRENT!K472</f>
        <v>0</v>
      </c>
      <c r="I303" s="37">
        <f>[1]consoCURRENT!L472</f>
        <v>0</v>
      </c>
      <c r="J303" s="37">
        <f>[1]consoCURRENT!M472</f>
        <v>0</v>
      </c>
      <c r="K303" s="37">
        <f>[1]consoCURRENT!N472</f>
        <v>0</v>
      </c>
      <c r="L303" s="37">
        <f>[1]consoCURRENT!O472</f>
        <v>0</v>
      </c>
      <c r="M303" s="37">
        <f>[1]consoCURRENT!P472</f>
        <v>0</v>
      </c>
      <c r="N303" s="37">
        <f>[1]consoCURRENT!Q472</f>
        <v>0</v>
      </c>
      <c r="O303" s="37">
        <f>[1]consoCURRENT!R472</f>
        <v>0</v>
      </c>
      <c r="P303" s="37">
        <f>[1]consoCURRENT!S472</f>
        <v>0</v>
      </c>
      <c r="Q303" s="37">
        <f>[1]consoCURRENT!T472</f>
        <v>0</v>
      </c>
      <c r="R303" s="37">
        <f>[1]consoCURRENT!U472</f>
        <v>0</v>
      </c>
      <c r="S303" s="37">
        <f>[1]consoCURRENT!V472</f>
        <v>0</v>
      </c>
      <c r="T303" s="37">
        <f>[1]consoCURRENT!W472</f>
        <v>0</v>
      </c>
      <c r="U303" s="37">
        <f>[1]consoCURRENT!X472</f>
        <v>0</v>
      </c>
      <c r="V303" s="37">
        <f>[1]consoCURRENT!Y472</f>
        <v>0</v>
      </c>
      <c r="W303" s="37">
        <f>[1]consoCURRENT!Z472</f>
        <v>0</v>
      </c>
      <c r="X303" s="37">
        <f>[1]consoCURRENT!AA472</f>
        <v>0</v>
      </c>
      <c r="Y303" s="37">
        <f>[1]consoCURRENT!AB472</f>
        <v>0</v>
      </c>
      <c r="Z303" s="37">
        <f t="shared" ref="Z303" si="211">SUM(M303:Y303)</f>
        <v>0</v>
      </c>
      <c r="AA303" s="37">
        <f t="shared" ref="AA303" si="212">B303-Z303</f>
        <v>0</v>
      </c>
      <c r="AB303" s="42"/>
      <c r="AC303" s="38"/>
    </row>
    <row r="304" spans="1:29" s="39" customFormat="1" ht="18" customHeight="1" x14ac:dyDescent="0.25">
      <c r="A304" s="43" t="s">
        <v>42</v>
      </c>
      <c r="B304" s="44">
        <f>B303+B302</f>
        <v>5477110000</v>
      </c>
      <c r="C304" s="44">
        <f t="shared" ref="C304:AA304" si="213">C303+C302</f>
        <v>836560545.6600008</v>
      </c>
      <c r="D304" s="44">
        <f t="shared" si="213"/>
        <v>-4640549454.3399992</v>
      </c>
      <c r="E304" s="44">
        <f t="shared" si="213"/>
        <v>87328722.640000001</v>
      </c>
      <c r="F304" s="44">
        <f t="shared" si="213"/>
        <v>560999352.06999993</v>
      </c>
      <c r="G304" s="44">
        <f t="shared" si="213"/>
        <v>1623557734.71</v>
      </c>
      <c r="H304" s="44">
        <f t="shared" si="213"/>
        <v>5701845.7200000044</v>
      </c>
      <c r="I304" s="44">
        <f t="shared" si="213"/>
        <v>57591308.679999992</v>
      </c>
      <c r="J304" s="44">
        <f t="shared" si="213"/>
        <v>528262336.70999992</v>
      </c>
      <c r="K304" s="44">
        <f t="shared" si="213"/>
        <v>1585690700.8200004</v>
      </c>
      <c r="L304" s="44">
        <f t="shared" si="213"/>
        <v>0</v>
      </c>
      <c r="M304" s="44">
        <f t="shared" si="213"/>
        <v>2171544346.21</v>
      </c>
      <c r="N304" s="44">
        <f t="shared" si="213"/>
        <v>11068291.5</v>
      </c>
      <c r="O304" s="44">
        <f t="shared" si="213"/>
        <v>7354202.6699999999</v>
      </c>
      <c r="P304" s="44">
        <f t="shared" si="213"/>
        <v>11314919.790000001</v>
      </c>
      <c r="Q304" s="44">
        <f t="shared" si="213"/>
        <v>5667920.2299999995</v>
      </c>
      <c r="R304" s="44">
        <f t="shared" si="213"/>
        <v>14620896.749999998</v>
      </c>
      <c r="S304" s="44">
        <f t="shared" si="213"/>
        <v>12448198.380000003</v>
      </c>
      <c r="T304" s="44">
        <f t="shared" si="213"/>
        <v>12446117.150000002</v>
      </c>
      <c r="U304" s="44">
        <f t="shared" si="213"/>
        <v>12547289.780000001</v>
      </c>
      <c r="V304" s="44">
        <f t="shared" si="213"/>
        <v>12873626.960000001</v>
      </c>
      <c r="W304" s="44">
        <f t="shared" si="213"/>
        <v>5701845.7200000044</v>
      </c>
      <c r="X304" s="44">
        <f t="shared" si="213"/>
        <v>0</v>
      </c>
      <c r="Y304" s="44">
        <f t="shared" si="213"/>
        <v>0</v>
      </c>
      <c r="Z304" s="44">
        <f t="shared" si="213"/>
        <v>2277587655.1400003</v>
      </c>
      <c r="AA304" s="44">
        <f t="shared" si="213"/>
        <v>3199522344.8599997</v>
      </c>
      <c r="AB304" s="45">
        <f t="shared" si="207"/>
        <v>0.41583748640067486</v>
      </c>
      <c r="AC304" s="47"/>
    </row>
    <row r="305" spans="1:29" s="39" customFormat="1" ht="15" customHeight="1" x14ac:dyDescent="0.25">
      <c r="A305" s="36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8"/>
    </row>
    <row r="306" spans="1:29" s="39" customFormat="1" ht="15" customHeight="1" x14ac:dyDescent="0.25">
      <c r="A306" s="36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8"/>
    </row>
    <row r="307" spans="1:29" s="39" customFormat="1" ht="15" customHeight="1" x14ac:dyDescent="0.3">
      <c r="A307" s="40" t="s">
        <v>73</v>
      </c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8"/>
    </row>
    <row r="308" spans="1:29" s="39" customFormat="1" ht="18" customHeight="1" x14ac:dyDescent="0.25">
      <c r="A308" s="41" t="s">
        <v>36</v>
      </c>
      <c r="B308" s="37">
        <f>[1]consoCURRENT!E5155</f>
        <v>27190000</v>
      </c>
      <c r="C308" s="37">
        <f>[1]consoCURRENT!F5155</f>
        <v>27052746</v>
      </c>
      <c r="D308" s="37">
        <f>[1]consoCURRENT!G5155</f>
        <v>-137254</v>
      </c>
      <c r="E308" s="37">
        <f>[1]consoCURRENT!H5155</f>
        <v>7649775.0700000003</v>
      </c>
      <c r="F308" s="37">
        <f>[1]consoCURRENT!I5155</f>
        <v>7557110.5700000003</v>
      </c>
      <c r="G308" s="37">
        <f>[1]consoCURRENT!J5155</f>
        <v>4606026.5199999996</v>
      </c>
      <c r="H308" s="37">
        <f>[1]consoCURRENT!K5155</f>
        <v>2166147.69</v>
      </c>
      <c r="I308" s="37">
        <f>[1]consoCURRENT!L5155</f>
        <v>0</v>
      </c>
      <c r="J308" s="37">
        <f>[1]consoCURRENT!M5155</f>
        <v>0</v>
      </c>
      <c r="K308" s="37">
        <f>[1]consoCURRENT!N5155</f>
        <v>0</v>
      </c>
      <c r="L308" s="37">
        <f>[1]consoCURRENT!O5155</f>
        <v>0</v>
      </c>
      <c r="M308" s="37">
        <f>[1]consoCURRENT!P5155</f>
        <v>0</v>
      </c>
      <c r="N308" s="37">
        <f>[1]consoCURRENT!Q5155</f>
        <v>0</v>
      </c>
      <c r="O308" s="37">
        <f>[1]consoCURRENT!R5155</f>
        <v>5584067.1499999994</v>
      </c>
      <c r="P308" s="37">
        <f>[1]consoCURRENT!S5155</f>
        <v>2065707.9200000002</v>
      </c>
      <c r="Q308" s="37">
        <f>[1]consoCURRENT!T5155</f>
        <v>3219353.6199999996</v>
      </c>
      <c r="R308" s="37">
        <f>[1]consoCURRENT!U5155</f>
        <v>1995904.1099999994</v>
      </c>
      <c r="S308" s="37">
        <f>[1]consoCURRENT!V5155</f>
        <v>2341852.84</v>
      </c>
      <c r="T308" s="37">
        <f>[1]consoCURRENT!W5155</f>
        <v>2121515.84</v>
      </c>
      <c r="U308" s="37">
        <f>[1]consoCURRENT!X5155</f>
        <v>2062599.84</v>
      </c>
      <c r="V308" s="37">
        <f>[1]consoCURRENT!Y5155</f>
        <v>421910.84</v>
      </c>
      <c r="W308" s="37">
        <f>[1]consoCURRENT!Z5155</f>
        <v>2166147.69</v>
      </c>
      <c r="X308" s="37">
        <f>[1]consoCURRENT!AA5155</f>
        <v>0</v>
      </c>
      <c r="Y308" s="37">
        <f>[1]consoCURRENT!AB5155</f>
        <v>0</v>
      </c>
      <c r="Z308" s="37">
        <f>SUM(M308:Y308)</f>
        <v>21979059.849999998</v>
      </c>
      <c r="AA308" s="37">
        <f>B308-Z308</f>
        <v>5210940.1500000022</v>
      </c>
      <c r="AB308" s="42">
        <f>Z308/B308</f>
        <v>0.80835085877160717</v>
      </c>
      <c r="AC308" s="38"/>
    </row>
    <row r="309" spans="1:29" s="39" customFormat="1" ht="18" customHeight="1" x14ac:dyDescent="0.25">
      <c r="A309" s="41" t="s">
        <v>37</v>
      </c>
      <c r="B309" s="37">
        <f>[1]consoCURRENT!E5231</f>
        <v>5626000</v>
      </c>
      <c r="C309" s="37">
        <f>[1]consoCURRENT!F5231</f>
        <v>5626000</v>
      </c>
      <c r="D309" s="37">
        <f>[1]consoCURRENT!G5231</f>
        <v>0</v>
      </c>
      <c r="E309" s="37">
        <f>[1]consoCURRENT!H5231</f>
        <v>1027904</v>
      </c>
      <c r="F309" s="37">
        <f>[1]consoCURRENT!I5231</f>
        <v>113724</v>
      </c>
      <c r="G309" s="37">
        <f>[1]consoCURRENT!J5231</f>
        <v>204084</v>
      </c>
      <c r="H309" s="37">
        <f>[1]consoCURRENT!K5231</f>
        <v>65814.600000000006</v>
      </c>
      <c r="I309" s="37">
        <f>[1]consoCURRENT!L5231</f>
        <v>0</v>
      </c>
      <c r="J309" s="37">
        <f>[1]consoCURRENT!M5231</f>
        <v>0</v>
      </c>
      <c r="K309" s="37">
        <f>[1]consoCURRENT!N5231</f>
        <v>0</v>
      </c>
      <c r="L309" s="37">
        <f>[1]consoCURRENT!O5231</f>
        <v>0</v>
      </c>
      <c r="M309" s="37">
        <f>[1]consoCURRENT!P5231</f>
        <v>0</v>
      </c>
      <c r="N309" s="37">
        <f>[1]consoCURRENT!Q5231</f>
        <v>0</v>
      </c>
      <c r="O309" s="37">
        <f>[1]consoCURRENT!R5231</f>
        <v>1027904</v>
      </c>
      <c r="P309" s="37">
        <f>[1]consoCURRENT!S5231</f>
        <v>0</v>
      </c>
      <c r="Q309" s="37">
        <f>[1]consoCURRENT!T5231</f>
        <v>51074</v>
      </c>
      <c r="R309" s="37">
        <f>[1]consoCURRENT!U5231</f>
        <v>50450</v>
      </c>
      <c r="S309" s="37">
        <f>[1]consoCURRENT!V5231</f>
        <v>12200</v>
      </c>
      <c r="T309" s="37">
        <f>[1]consoCURRENT!W5231</f>
        <v>137989</v>
      </c>
      <c r="U309" s="37">
        <f>[1]consoCURRENT!X5231</f>
        <v>19001</v>
      </c>
      <c r="V309" s="37">
        <f>[1]consoCURRENT!Y5231</f>
        <v>47094</v>
      </c>
      <c r="W309" s="37">
        <f>[1]consoCURRENT!Z5231</f>
        <v>65814.600000000006</v>
      </c>
      <c r="X309" s="37">
        <f>[1]consoCURRENT!AA5231</f>
        <v>0</v>
      </c>
      <c r="Y309" s="37">
        <f>[1]consoCURRENT!AB5231</f>
        <v>0</v>
      </c>
      <c r="Z309" s="37">
        <f t="shared" ref="Z309:Z311" si="214">SUM(M309:Y309)</f>
        <v>1411526.6</v>
      </c>
      <c r="AA309" s="37">
        <f t="shared" ref="AA309:AA311" si="215">B309-Z309</f>
        <v>4214473.4000000004</v>
      </c>
      <c r="AB309" s="42">
        <f t="shared" ref="AB309:AB314" si="216">Z309/B309</f>
        <v>0.25089345894063281</v>
      </c>
      <c r="AC309" s="38"/>
    </row>
    <row r="310" spans="1:29" s="39" customFormat="1" ht="18" customHeight="1" x14ac:dyDescent="0.25">
      <c r="A310" s="41" t="s">
        <v>38</v>
      </c>
      <c r="B310" s="37">
        <f>[1]consoCURRENT!E5237</f>
        <v>0</v>
      </c>
      <c r="C310" s="37">
        <f>[1]consoCURRENT!F5237</f>
        <v>0</v>
      </c>
      <c r="D310" s="37">
        <f>[1]consoCURRENT!G5237</f>
        <v>0</v>
      </c>
      <c r="E310" s="37">
        <f>[1]consoCURRENT!H5237</f>
        <v>0</v>
      </c>
      <c r="F310" s="37">
        <f>[1]consoCURRENT!I5237</f>
        <v>0</v>
      </c>
      <c r="G310" s="37">
        <f>[1]consoCURRENT!J5237</f>
        <v>0</v>
      </c>
      <c r="H310" s="37">
        <f>[1]consoCURRENT!K5237</f>
        <v>0</v>
      </c>
      <c r="I310" s="37">
        <f>[1]consoCURRENT!L5237</f>
        <v>0</v>
      </c>
      <c r="J310" s="37">
        <f>[1]consoCURRENT!M5237</f>
        <v>0</v>
      </c>
      <c r="K310" s="37">
        <f>[1]consoCURRENT!N5237</f>
        <v>0</v>
      </c>
      <c r="L310" s="37">
        <f>[1]consoCURRENT!O5237</f>
        <v>0</v>
      </c>
      <c r="M310" s="37">
        <f>[1]consoCURRENT!P5237</f>
        <v>0</v>
      </c>
      <c r="N310" s="37">
        <f>[1]consoCURRENT!Q5237</f>
        <v>0</v>
      </c>
      <c r="O310" s="37">
        <f>[1]consoCURRENT!R5237</f>
        <v>0</v>
      </c>
      <c r="P310" s="37">
        <f>[1]consoCURRENT!S5237</f>
        <v>0</v>
      </c>
      <c r="Q310" s="37">
        <f>[1]consoCURRENT!T5237</f>
        <v>0</v>
      </c>
      <c r="R310" s="37">
        <f>[1]consoCURRENT!U5237</f>
        <v>0</v>
      </c>
      <c r="S310" s="37">
        <f>[1]consoCURRENT!V5237</f>
        <v>0</v>
      </c>
      <c r="T310" s="37">
        <f>[1]consoCURRENT!W5237</f>
        <v>0</v>
      </c>
      <c r="U310" s="37">
        <f>[1]consoCURRENT!X5237</f>
        <v>0</v>
      </c>
      <c r="V310" s="37">
        <f>[1]consoCURRENT!Y5237</f>
        <v>0</v>
      </c>
      <c r="W310" s="37">
        <f>[1]consoCURRENT!Z5237</f>
        <v>0</v>
      </c>
      <c r="X310" s="37">
        <f>[1]consoCURRENT!AA5237</f>
        <v>0</v>
      </c>
      <c r="Y310" s="37">
        <f>[1]consoCURRENT!AB5237</f>
        <v>0</v>
      </c>
      <c r="Z310" s="37">
        <f t="shared" si="214"/>
        <v>0</v>
      </c>
      <c r="AA310" s="37">
        <f t="shared" si="215"/>
        <v>0</v>
      </c>
      <c r="AB310" s="42"/>
      <c r="AC310" s="38"/>
    </row>
    <row r="311" spans="1:29" s="39" customFormat="1" ht="18" customHeight="1" x14ac:dyDescent="0.25">
      <c r="A311" s="41" t="s">
        <v>39</v>
      </c>
      <c r="B311" s="37">
        <f>[1]consoCURRENT!E5266</f>
        <v>0</v>
      </c>
      <c r="C311" s="37">
        <f>[1]consoCURRENT!F5266</f>
        <v>0</v>
      </c>
      <c r="D311" s="37">
        <f>[1]consoCURRENT!G5266</f>
        <v>0</v>
      </c>
      <c r="E311" s="37">
        <f>[1]consoCURRENT!H5266</f>
        <v>0</v>
      </c>
      <c r="F311" s="37">
        <f>[1]consoCURRENT!I5266</f>
        <v>0</v>
      </c>
      <c r="G311" s="37">
        <f>[1]consoCURRENT!J5266</f>
        <v>0</v>
      </c>
      <c r="H311" s="37">
        <f>[1]consoCURRENT!K5266</f>
        <v>0</v>
      </c>
      <c r="I311" s="37">
        <f>[1]consoCURRENT!L5266</f>
        <v>0</v>
      </c>
      <c r="J311" s="37">
        <f>[1]consoCURRENT!M5266</f>
        <v>0</v>
      </c>
      <c r="K311" s="37">
        <f>[1]consoCURRENT!N5266</f>
        <v>0</v>
      </c>
      <c r="L311" s="37">
        <f>[1]consoCURRENT!O5266</f>
        <v>0</v>
      </c>
      <c r="M311" s="37">
        <f>[1]consoCURRENT!P5266</f>
        <v>0</v>
      </c>
      <c r="N311" s="37">
        <f>[1]consoCURRENT!Q5266</f>
        <v>0</v>
      </c>
      <c r="O311" s="37">
        <f>[1]consoCURRENT!R5266</f>
        <v>0</v>
      </c>
      <c r="P311" s="37">
        <f>[1]consoCURRENT!S5266</f>
        <v>0</v>
      </c>
      <c r="Q311" s="37">
        <f>[1]consoCURRENT!T5266</f>
        <v>0</v>
      </c>
      <c r="R311" s="37">
        <f>[1]consoCURRENT!U5266</f>
        <v>0</v>
      </c>
      <c r="S311" s="37">
        <f>[1]consoCURRENT!V5266</f>
        <v>0</v>
      </c>
      <c r="T311" s="37">
        <f>[1]consoCURRENT!W5266</f>
        <v>0</v>
      </c>
      <c r="U311" s="37">
        <f>[1]consoCURRENT!X5266</f>
        <v>0</v>
      </c>
      <c r="V311" s="37">
        <f>[1]consoCURRENT!Y5266</f>
        <v>0</v>
      </c>
      <c r="W311" s="37">
        <f>[1]consoCURRENT!Z5266</f>
        <v>0</v>
      </c>
      <c r="X311" s="37">
        <f>[1]consoCURRENT!AA5266</f>
        <v>0</v>
      </c>
      <c r="Y311" s="37">
        <f>[1]consoCURRENT!AB5266</f>
        <v>0</v>
      </c>
      <c r="Z311" s="37">
        <f t="shared" si="214"/>
        <v>0</v>
      </c>
      <c r="AA311" s="37">
        <f t="shared" si="215"/>
        <v>0</v>
      </c>
      <c r="AB311" s="42"/>
      <c r="AC311" s="38"/>
    </row>
    <row r="312" spans="1:29" s="39" customFormat="1" ht="18" customHeight="1" x14ac:dyDescent="0.25">
      <c r="A312" s="43" t="s">
        <v>40</v>
      </c>
      <c r="B312" s="44">
        <f>SUM(B308:B311)</f>
        <v>32816000</v>
      </c>
      <c r="C312" s="44">
        <f t="shared" ref="C312:AA312" si="217">SUM(C308:C311)</f>
        <v>32678746</v>
      </c>
      <c r="D312" s="44">
        <f t="shared" si="217"/>
        <v>-137254</v>
      </c>
      <c r="E312" s="44">
        <f t="shared" si="217"/>
        <v>8677679.0700000003</v>
      </c>
      <c r="F312" s="44">
        <f t="shared" si="217"/>
        <v>7670834.5700000003</v>
      </c>
      <c r="G312" s="44">
        <f t="shared" si="217"/>
        <v>4810110.5199999996</v>
      </c>
      <c r="H312" s="44">
        <f t="shared" si="217"/>
        <v>2231962.29</v>
      </c>
      <c r="I312" s="44">
        <f t="shared" si="217"/>
        <v>0</v>
      </c>
      <c r="J312" s="44">
        <f t="shared" si="217"/>
        <v>0</v>
      </c>
      <c r="K312" s="44">
        <f t="shared" si="217"/>
        <v>0</v>
      </c>
      <c r="L312" s="44">
        <f t="shared" si="217"/>
        <v>0</v>
      </c>
      <c r="M312" s="44">
        <f t="shared" si="217"/>
        <v>0</v>
      </c>
      <c r="N312" s="44">
        <f t="shared" si="217"/>
        <v>0</v>
      </c>
      <c r="O312" s="44">
        <f t="shared" si="217"/>
        <v>6611971.1499999994</v>
      </c>
      <c r="P312" s="44">
        <f t="shared" si="217"/>
        <v>2065707.9200000002</v>
      </c>
      <c r="Q312" s="44">
        <f t="shared" si="217"/>
        <v>3270427.6199999996</v>
      </c>
      <c r="R312" s="44">
        <f t="shared" si="217"/>
        <v>2046354.1099999994</v>
      </c>
      <c r="S312" s="44">
        <f t="shared" si="217"/>
        <v>2354052.84</v>
      </c>
      <c r="T312" s="44">
        <f t="shared" si="217"/>
        <v>2259504.84</v>
      </c>
      <c r="U312" s="44">
        <f t="shared" si="217"/>
        <v>2081600.84</v>
      </c>
      <c r="V312" s="44">
        <f t="shared" si="217"/>
        <v>469004.84</v>
      </c>
      <c r="W312" s="44">
        <f t="shared" si="217"/>
        <v>2231962.29</v>
      </c>
      <c r="X312" s="44">
        <f t="shared" si="217"/>
        <v>0</v>
      </c>
      <c r="Y312" s="44">
        <f t="shared" si="217"/>
        <v>0</v>
      </c>
      <c r="Z312" s="44">
        <f t="shared" si="217"/>
        <v>23390586.449999999</v>
      </c>
      <c r="AA312" s="44">
        <f t="shared" si="217"/>
        <v>9425413.5500000026</v>
      </c>
      <c r="AB312" s="45">
        <f t="shared" si="216"/>
        <v>0.71277993813993168</v>
      </c>
      <c r="AC312" s="38"/>
    </row>
    <row r="313" spans="1:29" s="39" customFormat="1" ht="18" customHeight="1" x14ac:dyDescent="0.25">
      <c r="A313" s="46" t="s">
        <v>41</v>
      </c>
      <c r="B313" s="37">
        <f>[1]consoCURRENT!E5270</f>
        <v>1952000</v>
      </c>
      <c r="C313" s="37">
        <f>[1]consoCURRENT!F5270</f>
        <v>1936952</v>
      </c>
      <c r="D313" s="37">
        <f>[1]consoCURRENT!G5270</f>
        <v>-15048</v>
      </c>
      <c r="E313" s="37">
        <f>[1]consoCURRENT!H5270</f>
        <v>522413.41</v>
      </c>
      <c r="F313" s="37">
        <f>[1]consoCURRENT!I5270</f>
        <v>608668.92000000004</v>
      </c>
      <c r="G313" s="37">
        <f>[1]consoCURRENT!J5270</f>
        <v>597461.87999999989</v>
      </c>
      <c r="H313" s="37">
        <f>[1]consoCURRENT!K5270</f>
        <v>0</v>
      </c>
      <c r="I313" s="37">
        <f>[1]consoCURRENT!L5270</f>
        <v>0</v>
      </c>
      <c r="J313" s="37">
        <f>[1]consoCURRENT!M5270</f>
        <v>0</v>
      </c>
      <c r="K313" s="37">
        <f>[1]consoCURRENT!N5270</f>
        <v>0</v>
      </c>
      <c r="L313" s="37">
        <f>[1]consoCURRENT!O5270</f>
        <v>0</v>
      </c>
      <c r="M313" s="37">
        <f>[1]consoCURRENT!P5270</f>
        <v>0</v>
      </c>
      <c r="N313" s="37">
        <f>[1]consoCURRENT!Q5270</f>
        <v>0</v>
      </c>
      <c r="O313" s="37">
        <f>[1]consoCURRENT!R5270</f>
        <v>340568.29</v>
      </c>
      <c r="P313" s="37">
        <f>[1]consoCURRENT!S5270</f>
        <v>181845.12</v>
      </c>
      <c r="Q313" s="37">
        <f>[1]consoCURRENT!T5270</f>
        <v>197403.12</v>
      </c>
      <c r="R313" s="37">
        <f>[1]consoCURRENT!U5270</f>
        <v>203117.16</v>
      </c>
      <c r="S313" s="37">
        <f>[1]consoCURRENT!V5270</f>
        <v>208148.64</v>
      </c>
      <c r="T313" s="37">
        <f>[1]consoCURRENT!W5270</f>
        <v>202974.12</v>
      </c>
      <c r="U313" s="37">
        <f>[1]consoCURRENT!X5270</f>
        <v>197884.08</v>
      </c>
      <c r="V313" s="37">
        <f>[1]consoCURRENT!Y5270</f>
        <v>196603.68</v>
      </c>
      <c r="W313" s="37">
        <f>[1]consoCURRENT!Z5270</f>
        <v>0</v>
      </c>
      <c r="X313" s="37">
        <f>[1]consoCURRENT!AA5270</f>
        <v>0</v>
      </c>
      <c r="Y313" s="37">
        <f>[1]consoCURRENT!AB5270</f>
        <v>0</v>
      </c>
      <c r="Z313" s="37">
        <f t="shared" ref="Z313" si="218">SUM(M313:Y313)</f>
        <v>1728544.2100000002</v>
      </c>
      <c r="AA313" s="37">
        <f t="shared" ref="AA313" si="219">B313-Z313</f>
        <v>223455.7899999998</v>
      </c>
      <c r="AB313" s="42">
        <f t="shared" si="216"/>
        <v>0.8855246977459017</v>
      </c>
      <c r="AC313" s="38"/>
    </row>
    <row r="314" spans="1:29" s="39" customFormat="1" ht="18" customHeight="1" x14ac:dyDescent="0.25">
      <c r="A314" s="43" t="s">
        <v>42</v>
      </c>
      <c r="B314" s="44">
        <f>B313+B312</f>
        <v>34768000</v>
      </c>
      <c r="C314" s="44">
        <f t="shared" ref="C314:AA314" si="220">C313+C312</f>
        <v>34615698</v>
      </c>
      <c r="D314" s="44">
        <f t="shared" si="220"/>
        <v>-152302</v>
      </c>
      <c r="E314" s="44">
        <f t="shared" si="220"/>
        <v>9200092.4800000004</v>
      </c>
      <c r="F314" s="44">
        <f t="shared" si="220"/>
        <v>8279503.4900000002</v>
      </c>
      <c r="G314" s="44">
        <f t="shared" si="220"/>
        <v>5407572.3999999994</v>
      </c>
      <c r="H314" s="44">
        <f t="shared" si="220"/>
        <v>2231962.29</v>
      </c>
      <c r="I314" s="44">
        <f t="shared" si="220"/>
        <v>0</v>
      </c>
      <c r="J314" s="44">
        <f t="shared" si="220"/>
        <v>0</v>
      </c>
      <c r="K314" s="44">
        <f t="shared" si="220"/>
        <v>0</v>
      </c>
      <c r="L314" s="44">
        <f t="shared" si="220"/>
        <v>0</v>
      </c>
      <c r="M314" s="44">
        <f t="shared" si="220"/>
        <v>0</v>
      </c>
      <c r="N314" s="44">
        <f t="shared" si="220"/>
        <v>0</v>
      </c>
      <c r="O314" s="44">
        <f t="shared" si="220"/>
        <v>6952539.4399999995</v>
      </c>
      <c r="P314" s="44">
        <f t="shared" si="220"/>
        <v>2247553.04</v>
      </c>
      <c r="Q314" s="44">
        <f t="shared" si="220"/>
        <v>3467830.7399999998</v>
      </c>
      <c r="R314" s="44">
        <f t="shared" si="220"/>
        <v>2249471.2699999996</v>
      </c>
      <c r="S314" s="44">
        <f t="shared" si="220"/>
        <v>2562201.48</v>
      </c>
      <c r="T314" s="44">
        <f t="shared" si="220"/>
        <v>2462478.96</v>
      </c>
      <c r="U314" s="44">
        <f t="shared" si="220"/>
        <v>2279484.92</v>
      </c>
      <c r="V314" s="44">
        <f t="shared" si="220"/>
        <v>665608.52</v>
      </c>
      <c r="W314" s="44">
        <f t="shared" si="220"/>
        <v>2231962.29</v>
      </c>
      <c r="X314" s="44">
        <f t="shared" si="220"/>
        <v>0</v>
      </c>
      <c r="Y314" s="44">
        <f t="shared" si="220"/>
        <v>0</v>
      </c>
      <c r="Z314" s="44">
        <f t="shared" si="220"/>
        <v>25119130.66</v>
      </c>
      <c r="AA314" s="44">
        <f t="shared" si="220"/>
        <v>9648869.3400000017</v>
      </c>
      <c r="AB314" s="45">
        <f t="shared" si="216"/>
        <v>0.72247844742291767</v>
      </c>
      <c r="AC314" s="47"/>
    </row>
    <row r="315" spans="1:29" s="39" customFormat="1" ht="15" customHeight="1" x14ac:dyDescent="0.25">
      <c r="A315" s="36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8"/>
    </row>
    <row r="316" spans="1:29" s="39" customFormat="1" ht="15" customHeight="1" x14ac:dyDescent="0.25">
      <c r="A316" s="36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8"/>
    </row>
    <row r="317" spans="1:29" s="39" customFormat="1" ht="15" customHeight="1" x14ac:dyDescent="0.3">
      <c r="A317" s="40" t="s">
        <v>74</v>
      </c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8"/>
    </row>
    <row r="318" spans="1:29" s="39" customFormat="1" ht="18" customHeight="1" x14ac:dyDescent="0.25">
      <c r="A318" s="41" t="s">
        <v>36</v>
      </c>
      <c r="B318" s="37">
        <f>[1]consoCURRENT!E5330</f>
        <v>2004928806</v>
      </c>
      <c r="C318" s="37">
        <f>[1]consoCURRENT!F5330</f>
        <v>340707853.4000001</v>
      </c>
      <c r="D318" s="37">
        <f>[1]consoCURRENT!G5330</f>
        <v>-1664220952.5999999</v>
      </c>
      <c r="E318" s="37">
        <f>[1]consoCURRENT!H5330</f>
        <v>0</v>
      </c>
      <c r="F318" s="37">
        <f>[1]consoCURRENT!I5330</f>
        <v>37340353.43</v>
      </c>
      <c r="G318" s="37">
        <f>[1]consoCURRENT!J5330</f>
        <v>1030402003.8700001</v>
      </c>
      <c r="H318" s="37">
        <f>[1]consoCURRENT!K5330</f>
        <v>7079409.7700000033</v>
      </c>
      <c r="I318" s="37">
        <f>[1]consoCURRENT!L5330</f>
        <v>0</v>
      </c>
      <c r="J318" s="37">
        <f>[1]consoCURRENT!M5330</f>
        <v>37340353.43</v>
      </c>
      <c r="K318" s="37">
        <f>[1]consoCURRENT!N5330</f>
        <v>1004555801.0400001</v>
      </c>
      <c r="L318" s="37">
        <f>[1]consoCURRENT!O5330</f>
        <v>0</v>
      </c>
      <c r="M318" s="37">
        <f>[1]consoCURRENT!P5330</f>
        <v>1041896154.4699999</v>
      </c>
      <c r="N318" s="37">
        <f>[1]consoCURRENT!Q5330</f>
        <v>0</v>
      </c>
      <c r="O318" s="37">
        <f>[1]consoCURRENT!R5330</f>
        <v>0</v>
      </c>
      <c r="P318" s="37">
        <f>[1]consoCURRENT!S5330</f>
        <v>0</v>
      </c>
      <c r="Q318" s="37">
        <f>[1]consoCURRENT!T5330</f>
        <v>0</v>
      </c>
      <c r="R318" s="37">
        <f>[1]consoCURRENT!U5330</f>
        <v>0</v>
      </c>
      <c r="S318" s="37">
        <f>[1]consoCURRENT!V5330</f>
        <v>0</v>
      </c>
      <c r="T318" s="37">
        <f>[1]consoCURRENT!W5330</f>
        <v>1051010.25</v>
      </c>
      <c r="U318" s="37">
        <f>[1]consoCURRENT!X5330</f>
        <v>17046776.199999999</v>
      </c>
      <c r="V318" s="37">
        <f>[1]consoCURRENT!Y5330</f>
        <v>7748416.379999999</v>
      </c>
      <c r="W318" s="37">
        <f>[1]consoCURRENT!Z5330</f>
        <v>7079409.7700000033</v>
      </c>
      <c r="X318" s="37">
        <f>[1]consoCURRENT!AA5330</f>
        <v>0</v>
      </c>
      <c r="Y318" s="37">
        <f>[1]consoCURRENT!AB5330</f>
        <v>0</v>
      </c>
      <c r="Z318" s="37">
        <f>SUM(M318:Y318)</f>
        <v>1074821767.0699999</v>
      </c>
      <c r="AA318" s="37">
        <f>B318-Z318</f>
        <v>930107038.93000007</v>
      </c>
      <c r="AB318" s="42">
        <f>Z318/B318</f>
        <v>0.53608974236564488</v>
      </c>
      <c r="AC318" s="38"/>
    </row>
    <row r="319" spans="1:29" s="39" customFormat="1" ht="18" customHeight="1" x14ac:dyDescent="0.25">
      <c r="A319" s="41" t="s">
        <v>37</v>
      </c>
      <c r="B319" s="37">
        <f>[1]consoCURRENT!E5406</f>
        <v>59979318194</v>
      </c>
      <c r="C319" s="37">
        <f>[1]consoCURRENT!F5406</f>
        <v>58099769843.709999</v>
      </c>
      <c r="D319" s="37">
        <f>[1]consoCURRENT!G5406</f>
        <v>-1879548350.29</v>
      </c>
      <c r="E319" s="37">
        <f>[1]consoCURRENT!H5406</f>
        <v>8331464790.8300018</v>
      </c>
      <c r="F319" s="37">
        <f>[1]consoCURRENT!I5406</f>
        <v>7580530905.1199999</v>
      </c>
      <c r="G319" s="37">
        <f>[1]consoCURRENT!J5406</f>
        <v>15224596140.729998</v>
      </c>
      <c r="H319" s="37">
        <f>[1]consoCURRENT!K5406</f>
        <v>37204881.439999998</v>
      </c>
      <c r="I319" s="37">
        <f>[1]consoCURRENT!L5406</f>
        <v>643611059.69999993</v>
      </c>
      <c r="J319" s="37">
        <f>[1]consoCURRENT!M5406</f>
        <v>687428153.7700001</v>
      </c>
      <c r="K319" s="37">
        <f>[1]consoCURRENT!N5406</f>
        <v>361809229.34999996</v>
      </c>
      <c r="L319" s="37">
        <f>[1]consoCURRENT!O5406</f>
        <v>0</v>
      </c>
      <c r="M319" s="37">
        <f>[1]consoCURRENT!P5406</f>
        <v>1692848442.8199999</v>
      </c>
      <c r="N319" s="37">
        <f>[1]consoCURRENT!Q5406</f>
        <v>0</v>
      </c>
      <c r="O319" s="37">
        <f>[1]consoCURRENT!R5406</f>
        <v>53415082.25</v>
      </c>
      <c r="P319" s="37">
        <f>[1]consoCURRENT!S5406</f>
        <v>7634438648.8800001</v>
      </c>
      <c r="Q319" s="37">
        <f>[1]consoCURRENT!T5406</f>
        <v>37906319.670000002</v>
      </c>
      <c r="R319" s="37">
        <f>[1]consoCURRENT!U5406</f>
        <v>64594142.520000003</v>
      </c>
      <c r="S319" s="37">
        <f>[1]consoCURRENT!V5406</f>
        <v>6790602289.1599998</v>
      </c>
      <c r="T319" s="37">
        <f>[1]consoCURRENT!W5406</f>
        <v>5805698020.6699991</v>
      </c>
      <c r="U319" s="37">
        <f>[1]consoCURRENT!X5406</f>
        <v>217881198.14999998</v>
      </c>
      <c r="V319" s="37">
        <f>[1]consoCURRENT!Y5406</f>
        <v>8839207692.5599995</v>
      </c>
      <c r="W319" s="37">
        <f>[1]consoCURRENT!Z5406</f>
        <v>37204881.439999998</v>
      </c>
      <c r="X319" s="37">
        <f>[1]consoCURRENT!AA5406</f>
        <v>0</v>
      </c>
      <c r="Y319" s="37">
        <f>[1]consoCURRENT!AB5406</f>
        <v>0</v>
      </c>
      <c r="Z319" s="37">
        <f t="shared" ref="Z319:Z321" si="221">SUM(M319:Y319)</f>
        <v>31173796718.119999</v>
      </c>
      <c r="AA319" s="37">
        <f t="shared" ref="AA319:AA321" si="222">B319-Z319</f>
        <v>28805521475.880001</v>
      </c>
      <c r="AB319" s="42">
        <f t="shared" ref="AB319:AB324" si="223">Z319/B319</f>
        <v>0.5197424321712022</v>
      </c>
      <c r="AC319" s="38"/>
    </row>
    <row r="320" spans="1:29" s="39" customFormat="1" ht="18" customHeight="1" x14ac:dyDescent="0.25">
      <c r="A320" s="41" t="s">
        <v>38</v>
      </c>
      <c r="B320" s="37">
        <f>[1]consoCURRENT!E5412</f>
        <v>550000000</v>
      </c>
      <c r="C320" s="37">
        <f>[1]consoCURRENT!F5412</f>
        <v>472978317.89999998</v>
      </c>
      <c r="D320" s="37">
        <f>[1]consoCURRENT!G5412</f>
        <v>-77021682.099999994</v>
      </c>
      <c r="E320" s="37">
        <f>[1]consoCURRENT!H5412</f>
        <v>0</v>
      </c>
      <c r="F320" s="37">
        <f>[1]consoCURRENT!I5412</f>
        <v>27288655.149999999</v>
      </c>
      <c r="G320" s="37">
        <f>[1]consoCURRENT!J5412</f>
        <v>105914625.10000001</v>
      </c>
      <c r="H320" s="37">
        <f>[1]consoCURRENT!K5412</f>
        <v>25832818.5</v>
      </c>
      <c r="I320" s="37">
        <f>[1]consoCURRENT!L5412</f>
        <v>0</v>
      </c>
      <c r="J320" s="37">
        <f>[1]consoCURRENT!M5412</f>
        <v>26494654.149999999</v>
      </c>
      <c r="K320" s="37">
        <f>[1]consoCURRENT!N5412</f>
        <v>39108085.600000001</v>
      </c>
      <c r="L320" s="37">
        <f>[1]consoCURRENT!O5412</f>
        <v>0</v>
      </c>
      <c r="M320" s="37">
        <f>[1]consoCURRENT!P5412</f>
        <v>65602739.75</v>
      </c>
      <c r="N320" s="37">
        <f>[1]consoCURRENT!Q5412</f>
        <v>0</v>
      </c>
      <c r="O320" s="37">
        <f>[1]consoCURRENT!R5412</f>
        <v>0</v>
      </c>
      <c r="P320" s="37">
        <f>[1]consoCURRENT!S5412</f>
        <v>0</v>
      </c>
      <c r="Q320" s="37">
        <f>[1]consoCURRENT!T5412</f>
        <v>242160</v>
      </c>
      <c r="R320" s="37">
        <f>[1]consoCURRENT!U5412</f>
        <v>55916</v>
      </c>
      <c r="S320" s="37">
        <f>[1]consoCURRENT!V5412</f>
        <v>495925</v>
      </c>
      <c r="T320" s="37">
        <f>[1]consoCURRENT!W5412</f>
        <v>20491292.649999999</v>
      </c>
      <c r="U320" s="37">
        <f>[1]consoCURRENT!X5412</f>
        <v>39829882.200000003</v>
      </c>
      <c r="V320" s="37">
        <f>[1]consoCURRENT!Y5412</f>
        <v>6485364.6500000004</v>
      </c>
      <c r="W320" s="37">
        <f>[1]consoCURRENT!Z5412</f>
        <v>25832818.5</v>
      </c>
      <c r="X320" s="37">
        <f>[1]consoCURRENT!AA5412</f>
        <v>0</v>
      </c>
      <c r="Y320" s="37">
        <f>[1]consoCURRENT!AB5412</f>
        <v>0</v>
      </c>
      <c r="Z320" s="37">
        <f t="shared" si="221"/>
        <v>159036098.75</v>
      </c>
      <c r="AA320" s="37">
        <f t="shared" si="222"/>
        <v>390963901.25</v>
      </c>
      <c r="AB320" s="42">
        <f t="shared" si="223"/>
        <v>0.28915654318181816</v>
      </c>
      <c r="AC320" s="38"/>
    </row>
    <row r="321" spans="1:29" s="39" customFormat="1" ht="18" customHeight="1" x14ac:dyDescent="0.25">
      <c r="A321" s="41" t="s">
        <v>39</v>
      </c>
      <c r="B321" s="37">
        <f>[1]consoCURRENT!E5441</f>
        <v>80000000</v>
      </c>
      <c r="C321" s="37">
        <f>[1]consoCURRENT!F5441</f>
        <v>61000000</v>
      </c>
      <c r="D321" s="37">
        <f>[1]consoCURRENT!G5441</f>
        <v>-19000000</v>
      </c>
      <c r="E321" s="37">
        <f>[1]consoCURRENT!H5441</f>
        <v>0</v>
      </c>
      <c r="F321" s="37">
        <f>[1]consoCURRENT!I5441</f>
        <v>835135.3</v>
      </c>
      <c r="G321" s="37">
        <f>[1]consoCURRENT!J5441</f>
        <v>9429087.1999999993</v>
      </c>
      <c r="H321" s="37">
        <f>[1]consoCURRENT!K5441</f>
        <v>0</v>
      </c>
      <c r="I321" s="37">
        <f>[1]consoCURRENT!L5441</f>
        <v>0</v>
      </c>
      <c r="J321" s="37">
        <f>[1]consoCURRENT!M5441</f>
        <v>328665.3</v>
      </c>
      <c r="K321" s="37">
        <f>[1]consoCURRENT!N5441</f>
        <v>7605369.7000000002</v>
      </c>
      <c r="L321" s="37">
        <f>[1]consoCURRENT!O5441</f>
        <v>0</v>
      </c>
      <c r="M321" s="37">
        <f>[1]consoCURRENT!P5441</f>
        <v>7934035</v>
      </c>
      <c r="N321" s="37">
        <f>[1]consoCURRENT!Q5441</f>
        <v>0</v>
      </c>
      <c r="O321" s="37">
        <f>[1]consoCURRENT!R5441</f>
        <v>0</v>
      </c>
      <c r="P321" s="37">
        <f>[1]consoCURRENT!S5441</f>
        <v>0</v>
      </c>
      <c r="Q321" s="37">
        <f>[1]consoCURRENT!T5441</f>
        <v>294280</v>
      </c>
      <c r="R321" s="37">
        <f>[1]consoCURRENT!U5441</f>
        <v>0</v>
      </c>
      <c r="S321" s="37">
        <f>[1]consoCURRENT!V5441</f>
        <v>212190</v>
      </c>
      <c r="T321" s="37">
        <f>[1]consoCURRENT!W5441</f>
        <v>1162999.5</v>
      </c>
      <c r="U321" s="37">
        <f>[1]consoCURRENT!X5441</f>
        <v>348012.5</v>
      </c>
      <c r="V321" s="37">
        <f>[1]consoCURRENT!Y5441</f>
        <v>312705.5</v>
      </c>
      <c r="W321" s="37">
        <f>[1]consoCURRENT!Z5441</f>
        <v>0</v>
      </c>
      <c r="X321" s="37">
        <f>[1]consoCURRENT!AA5441</f>
        <v>0</v>
      </c>
      <c r="Y321" s="37">
        <f>[1]consoCURRENT!AB5441</f>
        <v>0</v>
      </c>
      <c r="Z321" s="37">
        <f t="shared" si="221"/>
        <v>10264222.5</v>
      </c>
      <c r="AA321" s="37">
        <f t="shared" si="222"/>
        <v>69735777.5</v>
      </c>
      <c r="AB321" s="42">
        <f t="shared" si="223"/>
        <v>0.12830278125</v>
      </c>
      <c r="AC321" s="38"/>
    </row>
    <row r="322" spans="1:29" s="39" customFormat="1" ht="18" customHeight="1" x14ac:dyDescent="0.25">
      <c r="A322" s="43" t="s">
        <v>40</v>
      </c>
      <c r="B322" s="44">
        <f>SUM(B318:B321)</f>
        <v>62614247000</v>
      </c>
      <c r="C322" s="44">
        <f t="shared" ref="C322:AA322" si="224">SUM(C318:C321)</f>
        <v>58974456015.010002</v>
      </c>
      <c r="D322" s="44">
        <f t="shared" si="224"/>
        <v>-3639790984.9899998</v>
      </c>
      <c r="E322" s="44">
        <f t="shared" si="224"/>
        <v>8331464790.8300018</v>
      </c>
      <c r="F322" s="44">
        <f t="shared" si="224"/>
        <v>7645995049</v>
      </c>
      <c r="G322" s="44">
        <f t="shared" si="224"/>
        <v>16370341856.9</v>
      </c>
      <c r="H322" s="44">
        <f t="shared" si="224"/>
        <v>70117109.710000008</v>
      </c>
      <c r="I322" s="44">
        <f t="shared" si="224"/>
        <v>643611059.69999993</v>
      </c>
      <c r="J322" s="44">
        <f t="shared" si="224"/>
        <v>751591826.64999998</v>
      </c>
      <c r="K322" s="44">
        <f t="shared" si="224"/>
        <v>1413078485.6900001</v>
      </c>
      <c r="L322" s="44">
        <f t="shared" si="224"/>
        <v>0</v>
      </c>
      <c r="M322" s="44">
        <f t="shared" si="224"/>
        <v>2808281372.04</v>
      </c>
      <c r="N322" s="44">
        <f t="shared" si="224"/>
        <v>0</v>
      </c>
      <c r="O322" s="44">
        <f t="shared" si="224"/>
        <v>53415082.25</v>
      </c>
      <c r="P322" s="44">
        <f t="shared" si="224"/>
        <v>7634438648.8800001</v>
      </c>
      <c r="Q322" s="44">
        <f t="shared" si="224"/>
        <v>38442759.670000002</v>
      </c>
      <c r="R322" s="44">
        <f t="shared" si="224"/>
        <v>64650058.520000003</v>
      </c>
      <c r="S322" s="44">
        <f t="shared" si="224"/>
        <v>6791310404.1599998</v>
      </c>
      <c r="T322" s="44">
        <f t="shared" si="224"/>
        <v>5828403323.0699987</v>
      </c>
      <c r="U322" s="44">
        <f t="shared" si="224"/>
        <v>275105869.04999995</v>
      </c>
      <c r="V322" s="44">
        <f t="shared" si="224"/>
        <v>8853754179.0899982</v>
      </c>
      <c r="W322" s="44">
        <f t="shared" si="224"/>
        <v>70117109.710000008</v>
      </c>
      <c r="X322" s="44">
        <f t="shared" si="224"/>
        <v>0</v>
      </c>
      <c r="Y322" s="44">
        <f t="shared" si="224"/>
        <v>0</v>
      </c>
      <c r="Z322" s="44">
        <f t="shared" si="224"/>
        <v>32417918806.439999</v>
      </c>
      <c r="AA322" s="44">
        <f t="shared" si="224"/>
        <v>30196328193.560001</v>
      </c>
      <c r="AB322" s="45">
        <f t="shared" si="223"/>
        <v>0.51774029649258579</v>
      </c>
      <c r="AC322" s="38"/>
    </row>
    <row r="323" spans="1:29" s="39" customFormat="1" ht="18" customHeight="1" x14ac:dyDescent="0.25">
      <c r="A323" s="46" t="s">
        <v>41</v>
      </c>
      <c r="B323" s="37">
        <f>[1]consoCURRENT!E492</f>
        <v>0</v>
      </c>
      <c r="C323" s="37">
        <f>[1]consoCURRENT!F492</f>
        <v>0</v>
      </c>
      <c r="D323" s="37">
        <f>[1]consoCURRENT!G492</f>
        <v>0</v>
      </c>
      <c r="E323" s="37">
        <f>[1]consoCURRENT!H492</f>
        <v>0</v>
      </c>
      <c r="F323" s="37">
        <f>[1]consoCURRENT!I492</f>
        <v>0</v>
      </c>
      <c r="G323" s="37">
        <f>[1]consoCURRENT!J492</f>
        <v>0</v>
      </c>
      <c r="H323" s="37">
        <f>[1]consoCURRENT!K492</f>
        <v>0</v>
      </c>
      <c r="I323" s="37">
        <f>[1]consoCURRENT!L492</f>
        <v>0</v>
      </c>
      <c r="J323" s="37">
        <f>[1]consoCURRENT!M492</f>
        <v>0</v>
      </c>
      <c r="K323" s="37">
        <f>[1]consoCURRENT!N492</f>
        <v>0</v>
      </c>
      <c r="L323" s="37">
        <f>[1]consoCURRENT!O492</f>
        <v>0</v>
      </c>
      <c r="M323" s="37">
        <f>[1]consoCURRENT!P492</f>
        <v>0</v>
      </c>
      <c r="N323" s="37">
        <f>[1]consoCURRENT!Q492</f>
        <v>0</v>
      </c>
      <c r="O323" s="37">
        <f>[1]consoCURRENT!R492</f>
        <v>0</v>
      </c>
      <c r="P323" s="37">
        <f>[1]consoCURRENT!S492</f>
        <v>0</v>
      </c>
      <c r="Q323" s="37">
        <f>[1]consoCURRENT!T492</f>
        <v>0</v>
      </c>
      <c r="R323" s="37">
        <f>[1]consoCURRENT!U492</f>
        <v>0</v>
      </c>
      <c r="S323" s="37">
        <f>[1]consoCURRENT!V492</f>
        <v>0</v>
      </c>
      <c r="T323" s="37">
        <f>[1]consoCURRENT!W492</f>
        <v>0</v>
      </c>
      <c r="U323" s="37">
        <f>[1]consoCURRENT!X492</f>
        <v>0</v>
      </c>
      <c r="V323" s="37">
        <f>[1]consoCURRENT!Y492</f>
        <v>0</v>
      </c>
      <c r="W323" s="37">
        <f>[1]consoCURRENT!Z492</f>
        <v>0</v>
      </c>
      <c r="X323" s="37">
        <f>[1]consoCURRENT!AA492</f>
        <v>0</v>
      </c>
      <c r="Y323" s="37">
        <f>[1]consoCURRENT!AB492</f>
        <v>0</v>
      </c>
      <c r="Z323" s="37">
        <f t="shared" ref="Z323" si="225">SUM(M323:Y323)</f>
        <v>0</v>
      </c>
      <c r="AA323" s="37">
        <f t="shared" ref="AA323" si="226">B323-Z323</f>
        <v>0</v>
      </c>
      <c r="AB323" s="42"/>
      <c r="AC323" s="38"/>
    </row>
    <row r="324" spans="1:29" s="39" customFormat="1" ht="18" customHeight="1" x14ac:dyDescent="0.25">
      <c r="A324" s="43" t="s">
        <v>42</v>
      </c>
      <c r="B324" s="44">
        <f>B323+B322</f>
        <v>62614247000</v>
      </c>
      <c r="C324" s="44">
        <f t="shared" ref="C324:AA324" si="227">C323+C322</f>
        <v>58974456015.010002</v>
      </c>
      <c r="D324" s="44">
        <f t="shared" si="227"/>
        <v>-3639790984.9899998</v>
      </c>
      <c r="E324" s="44">
        <f t="shared" si="227"/>
        <v>8331464790.8300018</v>
      </c>
      <c r="F324" s="44">
        <f t="shared" si="227"/>
        <v>7645995049</v>
      </c>
      <c r="G324" s="44">
        <f t="shared" si="227"/>
        <v>16370341856.9</v>
      </c>
      <c r="H324" s="44">
        <f t="shared" si="227"/>
        <v>70117109.710000008</v>
      </c>
      <c r="I324" s="44">
        <f t="shared" si="227"/>
        <v>643611059.69999993</v>
      </c>
      <c r="J324" s="44">
        <f t="shared" si="227"/>
        <v>751591826.64999998</v>
      </c>
      <c r="K324" s="44">
        <f t="shared" si="227"/>
        <v>1413078485.6900001</v>
      </c>
      <c r="L324" s="44">
        <f t="shared" si="227"/>
        <v>0</v>
      </c>
      <c r="M324" s="44">
        <f t="shared" si="227"/>
        <v>2808281372.04</v>
      </c>
      <c r="N324" s="44">
        <f t="shared" si="227"/>
        <v>0</v>
      </c>
      <c r="O324" s="44">
        <f t="shared" si="227"/>
        <v>53415082.25</v>
      </c>
      <c r="P324" s="44">
        <f t="shared" si="227"/>
        <v>7634438648.8800001</v>
      </c>
      <c r="Q324" s="44">
        <f t="shared" si="227"/>
        <v>38442759.670000002</v>
      </c>
      <c r="R324" s="44">
        <f t="shared" si="227"/>
        <v>64650058.520000003</v>
      </c>
      <c r="S324" s="44">
        <f t="shared" si="227"/>
        <v>6791310404.1599998</v>
      </c>
      <c r="T324" s="44">
        <f t="shared" si="227"/>
        <v>5828403323.0699987</v>
      </c>
      <c r="U324" s="44">
        <f t="shared" si="227"/>
        <v>275105869.04999995</v>
      </c>
      <c r="V324" s="44">
        <f t="shared" si="227"/>
        <v>8853754179.0899982</v>
      </c>
      <c r="W324" s="44">
        <f t="shared" si="227"/>
        <v>70117109.710000008</v>
      </c>
      <c r="X324" s="44">
        <f t="shared" si="227"/>
        <v>0</v>
      </c>
      <c r="Y324" s="44">
        <f t="shared" si="227"/>
        <v>0</v>
      </c>
      <c r="Z324" s="44">
        <f t="shared" si="227"/>
        <v>32417918806.439999</v>
      </c>
      <c r="AA324" s="44">
        <f t="shared" si="227"/>
        <v>30196328193.560001</v>
      </c>
      <c r="AB324" s="45">
        <f t="shared" si="223"/>
        <v>0.51774029649258579</v>
      </c>
      <c r="AC324" s="47"/>
    </row>
    <row r="325" spans="1:29" s="39" customFormat="1" ht="15" customHeight="1" x14ac:dyDescent="0.25">
      <c r="A325" s="36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8"/>
    </row>
    <row r="326" spans="1:29" s="39" customFormat="1" ht="15" customHeight="1" x14ac:dyDescent="0.3">
      <c r="A326" s="40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8"/>
    </row>
    <row r="327" spans="1:29" s="39" customFormat="1" ht="15" customHeight="1" x14ac:dyDescent="0.3">
      <c r="A327" s="40" t="s">
        <v>75</v>
      </c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8"/>
    </row>
    <row r="328" spans="1:29" s="39" customFormat="1" ht="18" customHeight="1" x14ac:dyDescent="0.25">
      <c r="A328" s="41" t="s">
        <v>36</v>
      </c>
      <c r="B328" s="37">
        <f>B338+B348+B358+B368+B378+B388+B398+B408+B418+B428+B438+B448+B458+B468+B478+B488+B498</f>
        <v>0</v>
      </c>
      <c r="C328" s="37">
        <f t="shared" ref="C328:Y331" si="228">C338+C348+C358+C368+C378+C388+C398+C408+C418+C428+C438+C448+C458+C468+C478+C488+C498</f>
        <v>0</v>
      </c>
      <c r="D328" s="37">
        <f t="shared" si="228"/>
        <v>0</v>
      </c>
      <c r="E328" s="37">
        <f t="shared" si="228"/>
        <v>0</v>
      </c>
      <c r="F328" s="37">
        <f t="shared" si="228"/>
        <v>0</v>
      </c>
      <c r="G328" s="37">
        <f t="shared" si="228"/>
        <v>0</v>
      </c>
      <c r="H328" s="37">
        <f t="shared" si="228"/>
        <v>0</v>
      </c>
      <c r="I328" s="37">
        <f t="shared" si="228"/>
        <v>0</v>
      </c>
      <c r="J328" s="37">
        <f t="shared" si="228"/>
        <v>0</v>
      </c>
      <c r="K328" s="37">
        <f t="shared" si="228"/>
        <v>0</v>
      </c>
      <c r="L328" s="37">
        <f t="shared" si="228"/>
        <v>0</v>
      </c>
      <c r="M328" s="37">
        <f t="shared" si="228"/>
        <v>0</v>
      </c>
      <c r="N328" s="37">
        <f t="shared" si="228"/>
        <v>0</v>
      </c>
      <c r="O328" s="37">
        <f t="shared" si="228"/>
        <v>0</v>
      </c>
      <c r="P328" s="37">
        <f t="shared" si="228"/>
        <v>0</v>
      </c>
      <c r="Q328" s="37">
        <f t="shared" si="228"/>
        <v>0</v>
      </c>
      <c r="R328" s="37">
        <f t="shared" si="228"/>
        <v>0</v>
      </c>
      <c r="S328" s="37">
        <f t="shared" si="228"/>
        <v>0</v>
      </c>
      <c r="T328" s="37">
        <f t="shared" si="228"/>
        <v>0</v>
      </c>
      <c r="U328" s="37">
        <f t="shared" si="228"/>
        <v>0</v>
      </c>
      <c r="V328" s="37">
        <f t="shared" si="228"/>
        <v>0</v>
      </c>
      <c r="W328" s="37">
        <f t="shared" si="228"/>
        <v>0</v>
      </c>
      <c r="X328" s="37">
        <f t="shared" si="228"/>
        <v>0</v>
      </c>
      <c r="Y328" s="37">
        <f t="shared" si="228"/>
        <v>0</v>
      </c>
      <c r="Z328" s="37">
        <f>SUM(M328:Y328)</f>
        <v>0</v>
      </c>
      <c r="AA328" s="37">
        <f>B328-Z328</f>
        <v>0</v>
      </c>
      <c r="AB328" s="42"/>
      <c r="AC328" s="38"/>
    </row>
    <row r="329" spans="1:29" s="39" customFormat="1" ht="18" customHeight="1" x14ac:dyDescent="0.25">
      <c r="A329" s="41" t="s">
        <v>37</v>
      </c>
      <c r="B329" s="37">
        <f t="shared" ref="B329:Q333" si="229">B339+B349+B359+B369+B379+B389+B399+B409+B419+B429+B439+B449+B459+B469+B479+B489+B499</f>
        <v>4180046250</v>
      </c>
      <c r="C329" s="37">
        <f t="shared" si="228"/>
        <v>27149740</v>
      </c>
      <c r="D329" s="37">
        <f t="shared" si="228"/>
        <v>-157394510</v>
      </c>
      <c r="E329" s="37">
        <f t="shared" si="228"/>
        <v>549165230.66999996</v>
      </c>
      <c r="F329" s="37">
        <f t="shared" si="228"/>
        <v>2348967301.1799998</v>
      </c>
      <c r="G329" s="37">
        <f t="shared" si="228"/>
        <v>686494543.63</v>
      </c>
      <c r="H329" s="37">
        <f t="shared" si="228"/>
        <v>70251995.36999999</v>
      </c>
      <c r="I329" s="37">
        <f t="shared" si="228"/>
        <v>962947.4</v>
      </c>
      <c r="J329" s="37">
        <f t="shared" si="228"/>
        <v>86790986.769999996</v>
      </c>
      <c r="K329" s="37">
        <f t="shared" si="228"/>
        <v>36215975.169999994</v>
      </c>
      <c r="L329" s="37">
        <f t="shared" si="228"/>
        <v>0</v>
      </c>
      <c r="M329" s="37">
        <f t="shared" si="228"/>
        <v>123969909.33999999</v>
      </c>
      <c r="N329" s="37">
        <f t="shared" si="228"/>
        <v>0</v>
      </c>
      <c r="O329" s="37">
        <f t="shared" si="228"/>
        <v>39232924.039999999</v>
      </c>
      <c r="P329" s="37">
        <f t="shared" si="228"/>
        <v>508969359.2299999</v>
      </c>
      <c r="Q329" s="37">
        <f t="shared" si="228"/>
        <v>432908423.19000006</v>
      </c>
      <c r="R329" s="37">
        <f t="shared" si="228"/>
        <v>791436439.3599999</v>
      </c>
      <c r="S329" s="37">
        <f t="shared" si="228"/>
        <v>1037831451.8599999</v>
      </c>
      <c r="T329" s="37">
        <f t="shared" si="228"/>
        <v>422555558.92000002</v>
      </c>
      <c r="U329" s="37">
        <f t="shared" si="228"/>
        <v>28354716.819999993</v>
      </c>
      <c r="V329" s="37">
        <f t="shared" si="228"/>
        <v>199368292.72000003</v>
      </c>
      <c r="W329" s="37">
        <f t="shared" si="228"/>
        <v>70251995.36999999</v>
      </c>
      <c r="X329" s="37">
        <f t="shared" si="228"/>
        <v>0</v>
      </c>
      <c r="Y329" s="37">
        <f t="shared" si="228"/>
        <v>0</v>
      </c>
      <c r="Z329" s="37">
        <f t="shared" ref="Z329:Z331" si="230">SUM(M329:Y329)</f>
        <v>3654879070.8499994</v>
      </c>
      <c r="AA329" s="37">
        <f t="shared" ref="AA329:AA331" si="231">B329-Z329</f>
        <v>525167179.15000057</v>
      </c>
      <c r="AB329" s="42">
        <f t="shared" ref="AB329:AB334" si="232">Z329/B329</f>
        <v>0.87436330898252612</v>
      </c>
      <c r="AC329" s="38"/>
    </row>
    <row r="330" spans="1:29" s="39" customFormat="1" ht="18" customHeight="1" x14ac:dyDescent="0.25">
      <c r="A330" s="41" t="s">
        <v>38</v>
      </c>
      <c r="B330" s="37">
        <f t="shared" si="229"/>
        <v>0</v>
      </c>
      <c r="C330" s="37">
        <f t="shared" si="228"/>
        <v>0</v>
      </c>
      <c r="D330" s="37">
        <f t="shared" si="228"/>
        <v>0</v>
      </c>
      <c r="E330" s="37">
        <f t="shared" si="228"/>
        <v>0</v>
      </c>
      <c r="F330" s="37">
        <f t="shared" si="228"/>
        <v>0</v>
      </c>
      <c r="G330" s="37">
        <f t="shared" si="228"/>
        <v>0</v>
      </c>
      <c r="H330" s="37">
        <f t="shared" si="228"/>
        <v>0</v>
      </c>
      <c r="I330" s="37">
        <f t="shared" si="228"/>
        <v>0</v>
      </c>
      <c r="J330" s="37">
        <f t="shared" si="228"/>
        <v>0</v>
      </c>
      <c r="K330" s="37">
        <f t="shared" si="228"/>
        <v>0</v>
      </c>
      <c r="L330" s="37">
        <f t="shared" si="228"/>
        <v>0</v>
      </c>
      <c r="M330" s="37">
        <f t="shared" si="228"/>
        <v>0</v>
      </c>
      <c r="N330" s="37">
        <f t="shared" si="228"/>
        <v>0</v>
      </c>
      <c r="O330" s="37">
        <f t="shared" si="228"/>
        <v>0</v>
      </c>
      <c r="P330" s="37">
        <f t="shared" si="228"/>
        <v>0</v>
      </c>
      <c r="Q330" s="37">
        <f t="shared" si="228"/>
        <v>0</v>
      </c>
      <c r="R330" s="37">
        <f t="shared" si="228"/>
        <v>0</v>
      </c>
      <c r="S330" s="37">
        <f t="shared" si="228"/>
        <v>0</v>
      </c>
      <c r="T330" s="37">
        <f t="shared" si="228"/>
        <v>0</v>
      </c>
      <c r="U330" s="37">
        <f t="shared" si="228"/>
        <v>0</v>
      </c>
      <c r="V330" s="37">
        <f t="shared" si="228"/>
        <v>0</v>
      </c>
      <c r="W330" s="37">
        <f t="shared" si="228"/>
        <v>0</v>
      </c>
      <c r="X330" s="37">
        <f t="shared" si="228"/>
        <v>0</v>
      </c>
      <c r="Y330" s="37">
        <f t="shared" si="228"/>
        <v>0</v>
      </c>
      <c r="Z330" s="37">
        <f t="shared" si="230"/>
        <v>0</v>
      </c>
      <c r="AA330" s="37">
        <f t="shared" si="231"/>
        <v>0</v>
      </c>
      <c r="AB330" s="42"/>
      <c r="AC330" s="38"/>
    </row>
    <row r="331" spans="1:29" s="39" customFormat="1" ht="18" customHeight="1" x14ac:dyDescent="0.25">
      <c r="A331" s="41" t="s">
        <v>39</v>
      </c>
      <c r="B331" s="37">
        <f t="shared" si="229"/>
        <v>0</v>
      </c>
      <c r="C331" s="37">
        <f t="shared" si="228"/>
        <v>0</v>
      </c>
      <c r="D331" s="37">
        <f t="shared" si="228"/>
        <v>0</v>
      </c>
      <c r="E331" s="37">
        <f t="shared" si="228"/>
        <v>0</v>
      </c>
      <c r="F331" s="37">
        <f t="shared" si="228"/>
        <v>0</v>
      </c>
      <c r="G331" s="37">
        <f t="shared" si="228"/>
        <v>0</v>
      </c>
      <c r="H331" s="37">
        <f t="shared" si="228"/>
        <v>0</v>
      </c>
      <c r="I331" s="37">
        <f t="shared" si="228"/>
        <v>0</v>
      </c>
      <c r="J331" s="37">
        <f t="shared" si="228"/>
        <v>0</v>
      </c>
      <c r="K331" s="37">
        <f t="shared" si="228"/>
        <v>0</v>
      </c>
      <c r="L331" s="37">
        <f t="shared" si="228"/>
        <v>0</v>
      </c>
      <c r="M331" s="37">
        <f t="shared" si="228"/>
        <v>0</v>
      </c>
      <c r="N331" s="37">
        <f t="shared" si="228"/>
        <v>0</v>
      </c>
      <c r="O331" s="37">
        <f t="shared" si="228"/>
        <v>0</v>
      </c>
      <c r="P331" s="37">
        <f t="shared" si="228"/>
        <v>0</v>
      </c>
      <c r="Q331" s="37">
        <f t="shared" si="228"/>
        <v>0</v>
      </c>
      <c r="R331" s="37">
        <f t="shared" si="228"/>
        <v>0</v>
      </c>
      <c r="S331" s="37">
        <f t="shared" si="228"/>
        <v>0</v>
      </c>
      <c r="T331" s="37">
        <f t="shared" si="228"/>
        <v>0</v>
      </c>
      <c r="U331" s="37">
        <f t="shared" si="228"/>
        <v>0</v>
      </c>
      <c r="V331" s="37">
        <f t="shared" si="228"/>
        <v>0</v>
      </c>
      <c r="W331" s="37">
        <f t="shared" si="228"/>
        <v>0</v>
      </c>
      <c r="X331" s="37">
        <f t="shared" si="228"/>
        <v>0</v>
      </c>
      <c r="Y331" s="37">
        <f t="shared" si="228"/>
        <v>0</v>
      </c>
      <c r="Z331" s="37">
        <f t="shared" si="230"/>
        <v>0</v>
      </c>
      <c r="AA331" s="37">
        <f t="shared" si="231"/>
        <v>0</v>
      </c>
      <c r="AB331" s="42"/>
      <c r="AC331" s="38"/>
    </row>
    <row r="332" spans="1:29" s="39" customFormat="1" ht="18" customHeight="1" x14ac:dyDescent="0.25">
      <c r="A332" s="43" t="s">
        <v>40</v>
      </c>
      <c r="B332" s="44">
        <f>SUM(B328:B331)</f>
        <v>4180046250</v>
      </c>
      <c r="C332" s="44">
        <f t="shared" ref="C332:AA332" si="233">SUM(C328:C331)</f>
        <v>27149740</v>
      </c>
      <c r="D332" s="44">
        <f t="shared" si="233"/>
        <v>-157394510</v>
      </c>
      <c r="E332" s="44">
        <f t="shared" si="233"/>
        <v>549165230.66999996</v>
      </c>
      <c r="F332" s="44">
        <f t="shared" si="233"/>
        <v>2348967301.1799998</v>
      </c>
      <c r="G332" s="44">
        <f t="shared" si="233"/>
        <v>686494543.63</v>
      </c>
      <c r="H332" s="44">
        <f t="shared" si="233"/>
        <v>70251995.36999999</v>
      </c>
      <c r="I332" s="44">
        <f t="shared" si="233"/>
        <v>962947.4</v>
      </c>
      <c r="J332" s="44">
        <f t="shared" si="233"/>
        <v>86790986.769999996</v>
      </c>
      <c r="K332" s="44">
        <f t="shared" si="233"/>
        <v>36215975.169999994</v>
      </c>
      <c r="L332" s="44">
        <f t="shared" si="233"/>
        <v>0</v>
      </c>
      <c r="M332" s="44">
        <f t="shared" si="233"/>
        <v>123969909.33999999</v>
      </c>
      <c r="N332" s="44">
        <f t="shared" si="233"/>
        <v>0</v>
      </c>
      <c r="O332" s="44">
        <f t="shared" si="233"/>
        <v>39232924.039999999</v>
      </c>
      <c r="P332" s="44">
        <f t="shared" si="233"/>
        <v>508969359.2299999</v>
      </c>
      <c r="Q332" s="44">
        <f t="shared" si="233"/>
        <v>432908423.19000006</v>
      </c>
      <c r="R332" s="44">
        <f t="shared" si="233"/>
        <v>791436439.3599999</v>
      </c>
      <c r="S332" s="44">
        <f t="shared" si="233"/>
        <v>1037831451.8599999</v>
      </c>
      <c r="T332" s="44">
        <f t="shared" si="233"/>
        <v>422555558.92000002</v>
      </c>
      <c r="U332" s="44">
        <f t="shared" si="233"/>
        <v>28354716.819999993</v>
      </c>
      <c r="V332" s="44">
        <f t="shared" si="233"/>
        <v>199368292.72000003</v>
      </c>
      <c r="W332" s="44">
        <f t="shared" si="233"/>
        <v>70251995.36999999</v>
      </c>
      <c r="X332" s="44">
        <f t="shared" si="233"/>
        <v>0</v>
      </c>
      <c r="Y332" s="44">
        <f t="shared" si="233"/>
        <v>0</v>
      </c>
      <c r="Z332" s="44">
        <f t="shared" si="233"/>
        <v>3654879070.8499994</v>
      </c>
      <c r="AA332" s="44">
        <f t="shared" si="233"/>
        <v>525167179.15000057</v>
      </c>
      <c r="AB332" s="45">
        <f t="shared" si="232"/>
        <v>0.87436330898252612</v>
      </c>
      <c r="AC332" s="38"/>
    </row>
    <row r="333" spans="1:29" s="39" customFormat="1" ht="18" customHeight="1" x14ac:dyDescent="0.25">
      <c r="A333" s="46" t="s">
        <v>41</v>
      </c>
      <c r="B333" s="37">
        <f t="shared" si="229"/>
        <v>0</v>
      </c>
      <c r="C333" s="37">
        <f t="shared" si="229"/>
        <v>0</v>
      </c>
      <c r="D333" s="37">
        <f t="shared" si="229"/>
        <v>0</v>
      </c>
      <c r="E333" s="37">
        <f t="shared" si="229"/>
        <v>0</v>
      </c>
      <c r="F333" s="37">
        <f t="shared" si="229"/>
        <v>0</v>
      </c>
      <c r="G333" s="37">
        <f t="shared" si="229"/>
        <v>0</v>
      </c>
      <c r="H333" s="37">
        <f t="shared" si="229"/>
        <v>0</v>
      </c>
      <c r="I333" s="37">
        <f t="shared" si="229"/>
        <v>0</v>
      </c>
      <c r="J333" s="37">
        <f t="shared" si="229"/>
        <v>0</v>
      </c>
      <c r="K333" s="37">
        <f t="shared" si="229"/>
        <v>0</v>
      </c>
      <c r="L333" s="37">
        <f t="shared" si="229"/>
        <v>0</v>
      </c>
      <c r="M333" s="37">
        <f t="shared" si="229"/>
        <v>0</v>
      </c>
      <c r="N333" s="37">
        <f t="shared" si="229"/>
        <v>0</v>
      </c>
      <c r="O333" s="37">
        <f t="shared" si="229"/>
        <v>0</v>
      </c>
      <c r="P333" s="37">
        <f t="shared" si="229"/>
        <v>0</v>
      </c>
      <c r="Q333" s="37">
        <f t="shared" si="229"/>
        <v>0</v>
      </c>
      <c r="R333" s="37">
        <f t="shared" ref="R333:AN333" si="234">R343+R353+R363+R373+R383+R393+R403+R413+R423+R433+R443+R453+R463+R473+R483+R493+R503</f>
        <v>0</v>
      </c>
      <c r="S333" s="37">
        <f t="shared" si="234"/>
        <v>0</v>
      </c>
      <c r="T333" s="37">
        <f t="shared" si="234"/>
        <v>0</v>
      </c>
      <c r="U333" s="37">
        <f t="shared" si="234"/>
        <v>0</v>
      </c>
      <c r="V333" s="37">
        <f t="shared" si="234"/>
        <v>0</v>
      </c>
      <c r="W333" s="37">
        <f t="shared" si="234"/>
        <v>0</v>
      </c>
      <c r="X333" s="37">
        <f t="shared" si="234"/>
        <v>0</v>
      </c>
      <c r="Y333" s="37">
        <f t="shared" si="234"/>
        <v>0</v>
      </c>
      <c r="Z333" s="37">
        <f t="shared" ref="Z333" si="235">SUM(M333:Y333)</f>
        <v>0</v>
      </c>
      <c r="AA333" s="37">
        <f t="shared" ref="AA333" si="236">B333-Z333</f>
        <v>0</v>
      </c>
      <c r="AB333" s="42"/>
      <c r="AC333" s="38"/>
    </row>
    <row r="334" spans="1:29" s="39" customFormat="1" ht="18" customHeight="1" x14ac:dyDescent="0.25">
      <c r="A334" s="43" t="s">
        <v>42</v>
      </c>
      <c r="B334" s="44">
        <f>B333+B332</f>
        <v>4180046250</v>
      </c>
      <c r="C334" s="44">
        <f t="shared" ref="C334:AA334" si="237">C333+C332</f>
        <v>27149740</v>
      </c>
      <c r="D334" s="44">
        <f t="shared" si="237"/>
        <v>-157394510</v>
      </c>
      <c r="E334" s="44">
        <f t="shared" si="237"/>
        <v>549165230.66999996</v>
      </c>
      <c r="F334" s="44">
        <f t="shared" si="237"/>
        <v>2348967301.1799998</v>
      </c>
      <c r="G334" s="44">
        <f t="shared" si="237"/>
        <v>686494543.63</v>
      </c>
      <c r="H334" s="44">
        <f t="shared" si="237"/>
        <v>70251995.36999999</v>
      </c>
      <c r="I334" s="44">
        <f t="shared" si="237"/>
        <v>962947.4</v>
      </c>
      <c r="J334" s="44">
        <f t="shared" si="237"/>
        <v>86790986.769999996</v>
      </c>
      <c r="K334" s="44">
        <f t="shared" si="237"/>
        <v>36215975.169999994</v>
      </c>
      <c r="L334" s="44">
        <f t="shared" si="237"/>
        <v>0</v>
      </c>
      <c r="M334" s="44">
        <f t="shared" si="237"/>
        <v>123969909.33999999</v>
      </c>
      <c r="N334" s="44">
        <f t="shared" si="237"/>
        <v>0</v>
      </c>
      <c r="O334" s="44">
        <f t="shared" si="237"/>
        <v>39232924.039999999</v>
      </c>
      <c r="P334" s="44">
        <f t="shared" si="237"/>
        <v>508969359.2299999</v>
      </c>
      <c r="Q334" s="44">
        <f t="shared" si="237"/>
        <v>432908423.19000006</v>
      </c>
      <c r="R334" s="44">
        <f t="shared" si="237"/>
        <v>791436439.3599999</v>
      </c>
      <c r="S334" s="44">
        <f t="shared" si="237"/>
        <v>1037831451.8599999</v>
      </c>
      <c r="T334" s="44">
        <f t="shared" si="237"/>
        <v>422555558.92000002</v>
      </c>
      <c r="U334" s="44">
        <f t="shared" si="237"/>
        <v>28354716.819999993</v>
      </c>
      <c r="V334" s="44">
        <f t="shared" si="237"/>
        <v>199368292.72000003</v>
      </c>
      <c r="W334" s="44">
        <f t="shared" si="237"/>
        <v>70251995.36999999</v>
      </c>
      <c r="X334" s="44">
        <f t="shared" si="237"/>
        <v>0</v>
      </c>
      <c r="Y334" s="44">
        <f t="shared" si="237"/>
        <v>0</v>
      </c>
      <c r="Z334" s="44">
        <f t="shared" si="237"/>
        <v>3654879070.8499994</v>
      </c>
      <c r="AA334" s="44">
        <f t="shared" si="237"/>
        <v>525167179.15000057</v>
      </c>
      <c r="AB334" s="45">
        <f t="shared" si="232"/>
        <v>0.87436330898252612</v>
      </c>
      <c r="AC334" s="47"/>
    </row>
    <row r="335" spans="1:29" s="39" customFormat="1" ht="15" customHeight="1" x14ac:dyDescent="0.25">
      <c r="A335" s="36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8"/>
    </row>
    <row r="336" spans="1:29" s="39" customFormat="1" ht="15" customHeight="1" x14ac:dyDescent="0.25">
      <c r="A336" s="36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8"/>
    </row>
    <row r="337" spans="1:29" s="39" customFormat="1" ht="15" customHeight="1" x14ac:dyDescent="0.3">
      <c r="A337" s="40" t="s">
        <v>76</v>
      </c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8"/>
    </row>
    <row r="338" spans="1:29" s="39" customFormat="1" ht="18" customHeight="1" x14ac:dyDescent="0.25">
      <c r="A338" s="41" t="s">
        <v>36</v>
      </c>
      <c r="B338" s="37">
        <f>[1]consoCURRENT!E8655</f>
        <v>0</v>
      </c>
      <c r="C338" s="37">
        <f>[1]consoCURRENT!F8655</f>
        <v>0</v>
      </c>
      <c r="D338" s="37">
        <f>[1]consoCURRENT!G8655</f>
        <v>0</v>
      </c>
      <c r="E338" s="37">
        <f>[1]consoCURRENT!H8655</f>
        <v>0</v>
      </c>
      <c r="F338" s="37">
        <f>[1]consoCURRENT!I8655</f>
        <v>0</v>
      </c>
      <c r="G338" s="37">
        <f>[1]consoCURRENT!J8655</f>
        <v>0</v>
      </c>
      <c r="H338" s="37">
        <f>[1]consoCURRENT!K8655</f>
        <v>0</v>
      </c>
      <c r="I338" s="37">
        <f>[1]consoCURRENT!L8655</f>
        <v>0</v>
      </c>
      <c r="J338" s="37">
        <f>[1]consoCURRENT!M8655</f>
        <v>0</v>
      </c>
      <c r="K338" s="37">
        <f>[1]consoCURRENT!N8655</f>
        <v>0</v>
      </c>
      <c r="L338" s="37">
        <f>[1]consoCURRENT!O8655</f>
        <v>0</v>
      </c>
      <c r="M338" s="37">
        <f>[1]consoCURRENT!P8655</f>
        <v>0</v>
      </c>
      <c r="N338" s="37">
        <f>[1]consoCURRENT!Q8655</f>
        <v>0</v>
      </c>
      <c r="O338" s="37">
        <f>[1]consoCURRENT!R8655</f>
        <v>0</v>
      </c>
      <c r="P338" s="37">
        <f>[1]consoCURRENT!S8655</f>
        <v>0</v>
      </c>
      <c r="Q338" s="37">
        <f>[1]consoCURRENT!T8655</f>
        <v>0</v>
      </c>
      <c r="R338" s="37">
        <f>[1]consoCURRENT!U8655</f>
        <v>0</v>
      </c>
      <c r="S338" s="37">
        <f>[1]consoCURRENT!V8655</f>
        <v>0</v>
      </c>
      <c r="T338" s="37">
        <f>[1]consoCURRENT!W8655</f>
        <v>0</v>
      </c>
      <c r="U338" s="37">
        <f>[1]consoCURRENT!X8655</f>
        <v>0</v>
      </c>
      <c r="V338" s="37">
        <f>[1]consoCURRENT!Y8655</f>
        <v>0</v>
      </c>
      <c r="W338" s="37">
        <f>[1]consoCURRENT!Z8655</f>
        <v>0</v>
      </c>
      <c r="X338" s="37">
        <f>[1]consoCURRENT!AA8655</f>
        <v>0</v>
      </c>
      <c r="Y338" s="37">
        <f>[1]consoCURRENT!AB8655</f>
        <v>0</v>
      </c>
      <c r="Z338" s="37">
        <f>SUM(M338:Y338)</f>
        <v>0</v>
      </c>
      <c r="AA338" s="37">
        <f>B338-Z338</f>
        <v>0</v>
      </c>
      <c r="AB338" s="42"/>
      <c r="AC338" s="38"/>
    </row>
    <row r="339" spans="1:29" s="39" customFormat="1" ht="18" customHeight="1" x14ac:dyDescent="0.25">
      <c r="A339" s="41" t="s">
        <v>37</v>
      </c>
      <c r="B339" s="37">
        <f>[1]consoCURRENT!E8731</f>
        <v>184544250</v>
      </c>
      <c r="C339" s="37">
        <f>[1]consoCURRENT!F8731</f>
        <v>27149740</v>
      </c>
      <c r="D339" s="37">
        <f>[1]consoCURRENT!G8731</f>
        <v>-157394510</v>
      </c>
      <c r="E339" s="37">
        <f>[1]consoCURRENT!H8731</f>
        <v>2281247.2599999998</v>
      </c>
      <c r="F339" s="37">
        <f>[1]consoCURRENT!I8731</f>
        <v>86826221.929999992</v>
      </c>
      <c r="G339" s="37">
        <f>[1]consoCURRENT!J8731</f>
        <v>36314745.169999994</v>
      </c>
      <c r="H339" s="37">
        <f>[1]consoCURRENT!K8731</f>
        <v>21637.96</v>
      </c>
      <c r="I339" s="37">
        <f>[1]consoCURRENT!L8731</f>
        <v>962947.4</v>
      </c>
      <c r="J339" s="37">
        <f>[1]consoCURRENT!M8731</f>
        <v>86790986.769999996</v>
      </c>
      <c r="K339" s="37">
        <f>[1]consoCURRENT!N8731</f>
        <v>36215975.169999994</v>
      </c>
      <c r="L339" s="37">
        <f>[1]consoCURRENT!O8731</f>
        <v>0</v>
      </c>
      <c r="M339" s="37">
        <f>[1]consoCURRENT!P8731</f>
        <v>123969909.33999999</v>
      </c>
      <c r="N339" s="37">
        <f>[1]consoCURRENT!Q8731</f>
        <v>0</v>
      </c>
      <c r="O339" s="37">
        <f>[1]consoCURRENT!R8731</f>
        <v>1177791.5</v>
      </c>
      <c r="P339" s="37">
        <f>[1]consoCURRENT!S8731</f>
        <v>140508.35999999999</v>
      </c>
      <c r="Q339" s="37">
        <f>[1]consoCURRENT!T8731</f>
        <v>7686</v>
      </c>
      <c r="R339" s="37">
        <f>[1]consoCURRENT!U8731</f>
        <v>480</v>
      </c>
      <c r="S339" s="37">
        <f>[1]consoCURRENT!V8731</f>
        <v>27069.16</v>
      </c>
      <c r="T339" s="37">
        <f>[1]consoCURRENT!W8731</f>
        <v>12572</v>
      </c>
      <c r="U339" s="37">
        <f>[1]consoCURRENT!X8731</f>
        <v>9115</v>
      </c>
      <c r="V339" s="37">
        <f>[1]consoCURRENT!Y8731</f>
        <v>77083</v>
      </c>
      <c r="W339" s="37">
        <f>[1]consoCURRENT!Z8731</f>
        <v>21637.96</v>
      </c>
      <c r="X339" s="37">
        <f>[1]consoCURRENT!AA8731</f>
        <v>0</v>
      </c>
      <c r="Y339" s="37">
        <f>[1]consoCURRENT!AB8731</f>
        <v>0</v>
      </c>
      <c r="Z339" s="37">
        <f t="shared" ref="Z339:Z341" si="238">SUM(M339:Y339)</f>
        <v>125443852.31999998</v>
      </c>
      <c r="AA339" s="37">
        <f t="shared" ref="AA339:AA341" si="239">B339-Z339</f>
        <v>59100397.680000022</v>
      </c>
      <c r="AB339" s="42">
        <f t="shared" ref="AB339:AB344" si="240">Z339/B339</f>
        <v>0.67974944935970627</v>
      </c>
      <c r="AC339" s="38"/>
    </row>
    <row r="340" spans="1:29" s="39" customFormat="1" ht="18" customHeight="1" x14ac:dyDescent="0.25">
      <c r="A340" s="41" t="s">
        <v>38</v>
      </c>
      <c r="B340" s="37">
        <f>[1]consoCURRENT!E8737</f>
        <v>0</v>
      </c>
      <c r="C340" s="37">
        <f>[1]consoCURRENT!F8737</f>
        <v>0</v>
      </c>
      <c r="D340" s="37">
        <f>[1]consoCURRENT!G8737</f>
        <v>0</v>
      </c>
      <c r="E340" s="37">
        <f>[1]consoCURRENT!H8737</f>
        <v>0</v>
      </c>
      <c r="F340" s="37">
        <f>[1]consoCURRENT!I8737</f>
        <v>0</v>
      </c>
      <c r="G340" s="37">
        <f>[1]consoCURRENT!J8737</f>
        <v>0</v>
      </c>
      <c r="H340" s="37">
        <f>[1]consoCURRENT!K8737</f>
        <v>0</v>
      </c>
      <c r="I340" s="37">
        <f>[1]consoCURRENT!L8737</f>
        <v>0</v>
      </c>
      <c r="J340" s="37">
        <f>[1]consoCURRENT!M8737</f>
        <v>0</v>
      </c>
      <c r="K340" s="37">
        <f>[1]consoCURRENT!N8737</f>
        <v>0</v>
      </c>
      <c r="L340" s="37">
        <f>[1]consoCURRENT!O8737</f>
        <v>0</v>
      </c>
      <c r="M340" s="37">
        <f>[1]consoCURRENT!P8737</f>
        <v>0</v>
      </c>
      <c r="N340" s="37">
        <f>[1]consoCURRENT!Q8737</f>
        <v>0</v>
      </c>
      <c r="O340" s="37">
        <f>[1]consoCURRENT!R8737</f>
        <v>0</v>
      </c>
      <c r="P340" s="37">
        <f>[1]consoCURRENT!S8737</f>
        <v>0</v>
      </c>
      <c r="Q340" s="37">
        <f>[1]consoCURRENT!T8737</f>
        <v>0</v>
      </c>
      <c r="R340" s="37">
        <f>[1]consoCURRENT!U8737</f>
        <v>0</v>
      </c>
      <c r="S340" s="37">
        <f>[1]consoCURRENT!V8737</f>
        <v>0</v>
      </c>
      <c r="T340" s="37">
        <f>[1]consoCURRENT!W8737</f>
        <v>0</v>
      </c>
      <c r="U340" s="37">
        <f>[1]consoCURRENT!X8737</f>
        <v>0</v>
      </c>
      <c r="V340" s="37">
        <f>[1]consoCURRENT!Y8737</f>
        <v>0</v>
      </c>
      <c r="W340" s="37">
        <f>[1]consoCURRENT!Z8737</f>
        <v>0</v>
      </c>
      <c r="X340" s="37">
        <f>[1]consoCURRENT!AA8737</f>
        <v>0</v>
      </c>
      <c r="Y340" s="37">
        <f>[1]consoCURRENT!AB8737</f>
        <v>0</v>
      </c>
      <c r="Z340" s="37">
        <f t="shared" si="238"/>
        <v>0</v>
      </c>
      <c r="AA340" s="37">
        <f t="shared" si="239"/>
        <v>0</v>
      </c>
      <c r="AB340" s="42"/>
      <c r="AC340" s="38"/>
    </row>
    <row r="341" spans="1:29" s="39" customFormat="1" ht="18" customHeight="1" x14ac:dyDescent="0.25">
      <c r="A341" s="41" t="s">
        <v>39</v>
      </c>
      <c r="B341" s="37">
        <f>[1]consoCURRENT!E8766</f>
        <v>0</v>
      </c>
      <c r="C341" s="37">
        <f>[1]consoCURRENT!F8766</f>
        <v>0</v>
      </c>
      <c r="D341" s="37">
        <f>[1]consoCURRENT!G8766</f>
        <v>0</v>
      </c>
      <c r="E341" s="37">
        <f>[1]consoCURRENT!H8766</f>
        <v>0</v>
      </c>
      <c r="F341" s="37">
        <f>[1]consoCURRENT!I8766</f>
        <v>0</v>
      </c>
      <c r="G341" s="37">
        <f>[1]consoCURRENT!J8766</f>
        <v>0</v>
      </c>
      <c r="H341" s="37">
        <f>[1]consoCURRENT!K8766</f>
        <v>0</v>
      </c>
      <c r="I341" s="37">
        <f>[1]consoCURRENT!L8766</f>
        <v>0</v>
      </c>
      <c r="J341" s="37">
        <f>[1]consoCURRENT!M8766</f>
        <v>0</v>
      </c>
      <c r="K341" s="37">
        <f>[1]consoCURRENT!N8766</f>
        <v>0</v>
      </c>
      <c r="L341" s="37">
        <f>[1]consoCURRENT!O8766</f>
        <v>0</v>
      </c>
      <c r="M341" s="37">
        <f>[1]consoCURRENT!P8766</f>
        <v>0</v>
      </c>
      <c r="N341" s="37">
        <f>[1]consoCURRENT!Q8766</f>
        <v>0</v>
      </c>
      <c r="O341" s="37">
        <f>[1]consoCURRENT!R8766</f>
        <v>0</v>
      </c>
      <c r="P341" s="37">
        <f>[1]consoCURRENT!S8766</f>
        <v>0</v>
      </c>
      <c r="Q341" s="37">
        <f>[1]consoCURRENT!T8766</f>
        <v>0</v>
      </c>
      <c r="R341" s="37">
        <f>[1]consoCURRENT!U8766</f>
        <v>0</v>
      </c>
      <c r="S341" s="37">
        <f>[1]consoCURRENT!V8766</f>
        <v>0</v>
      </c>
      <c r="T341" s="37">
        <f>[1]consoCURRENT!W8766</f>
        <v>0</v>
      </c>
      <c r="U341" s="37">
        <f>[1]consoCURRENT!X8766</f>
        <v>0</v>
      </c>
      <c r="V341" s="37">
        <f>[1]consoCURRENT!Y8766</f>
        <v>0</v>
      </c>
      <c r="W341" s="37">
        <f>[1]consoCURRENT!Z8766</f>
        <v>0</v>
      </c>
      <c r="X341" s="37">
        <f>[1]consoCURRENT!AA8766</f>
        <v>0</v>
      </c>
      <c r="Y341" s="37">
        <f>[1]consoCURRENT!AB8766</f>
        <v>0</v>
      </c>
      <c r="Z341" s="37">
        <f t="shared" si="238"/>
        <v>0</v>
      </c>
      <c r="AA341" s="37">
        <f t="shared" si="239"/>
        <v>0</v>
      </c>
      <c r="AB341" s="42"/>
      <c r="AC341" s="38"/>
    </row>
    <row r="342" spans="1:29" s="39" customFormat="1" ht="18" customHeight="1" x14ac:dyDescent="0.25">
      <c r="A342" s="43" t="s">
        <v>40</v>
      </c>
      <c r="B342" s="44">
        <f>SUM(B338:B341)</f>
        <v>184544250</v>
      </c>
      <c r="C342" s="44">
        <f t="shared" ref="C342:AA342" si="241">SUM(C338:C341)</f>
        <v>27149740</v>
      </c>
      <c r="D342" s="44">
        <f t="shared" si="241"/>
        <v>-157394510</v>
      </c>
      <c r="E342" s="44">
        <f t="shared" si="241"/>
        <v>2281247.2599999998</v>
      </c>
      <c r="F342" s="44">
        <f t="shared" si="241"/>
        <v>86826221.929999992</v>
      </c>
      <c r="G342" s="44">
        <f t="shared" si="241"/>
        <v>36314745.169999994</v>
      </c>
      <c r="H342" s="44">
        <f t="shared" si="241"/>
        <v>21637.96</v>
      </c>
      <c r="I342" s="44">
        <f t="shared" si="241"/>
        <v>962947.4</v>
      </c>
      <c r="J342" s="44">
        <f t="shared" si="241"/>
        <v>86790986.769999996</v>
      </c>
      <c r="K342" s="44">
        <f t="shared" si="241"/>
        <v>36215975.169999994</v>
      </c>
      <c r="L342" s="44">
        <f t="shared" si="241"/>
        <v>0</v>
      </c>
      <c r="M342" s="44">
        <f t="shared" si="241"/>
        <v>123969909.33999999</v>
      </c>
      <c r="N342" s="44">
        <f t="shared" si="241"/>
        <v>0</v>
      </c>
      <c r="O342" s="44">
        <f t="shared" si="241"/>
        <v>1177791.5</v>
      </c>
      <c r="P342" s="44">
        <f t="shared" si="241"/>
        <v>140508.35999999999</v>
      </c>
      <c r="Q342" s="44">
        <f t="shared" si="241"/>
        <v>7686</v>
      </c>
      <c r="R342" s="44">
        <f t="shared" si="241"/>
        <v>480</v>
      </c>
      <c r="S342" s="44">
        <f t="shared" si="241"/>
        <v>27069.16</v>
      </c>
      <c r="T342" s="44">
        <f t="shared" si="241"/>
        <v>12572</v>
      </c>
      <c r="U342" s="44">
        <f t="shared" si="241"/>
        <v>9115</v>
      </c>
      <c r="V342" s="44">
        <f t="shared" si="241"/>
        <v>77083</v>
      </c>
      <c r="W342" s="44">
        <f t="shared" si="241"/>
        <v>21637.96</v>
      </c>
      <c r="X342" s="44">
        <f t="shared" si="241"/>
        <v>0</v>
      </c>
      <c r="Y342" s="44">
        <f t="shared" si="241"/>
        <v>0</v>
      </c>
      <c r="Z342" s="44">
        <f t="shared" si="241"/>
        <v>125443852.31999998</v>
      </c>
      <c r="AA342" s="44">
        <f t="shared" si="241"/>
        <v>59100397.680000022</v>
      </c>
      <c r="AB342" s="45">
        <f t="shared" si="240"/>
        <v>0.67974944935970627</v>
      </c>
      <c r="AC342" s="38"/>
    </row>
    <row r="343" spans="1:29" s="39" customFormat="1" ht="18" customHeight="1" x14ac:dyDescent="0.25">
      <c r="A343" s="46" t="s">
        <v>41</v>
      </c>
      <c r="B343" s="37">
        <f>[1]consoCURRENT!E8770</f>
        <v>0</v>
      </c>
      <c r="C343" s="37">
        <f>[1]consoCURRENT!F8770</f>
        <v>0</v>
      </c>
      <c r="D343" s="37">
        <f>[1]consoCURRENT!G8770</f>
        <v>0</v>
      </c>
      <c r="E343" s="37">
        <f>[1]consoCURRENT!H8770</f>
        <v>0</v>
      </c>
      <c r="F343" s="37">
        <f>[1]consoCURRENT!I8770</f>
        <v>0</v>
      </c>
      <c r="G343" s="37">
        <f>[1]consoCURRENT!J8770</f>
        <v>0</v>
      </c>
      <c r="H343" s="37">
        <f>[1]consoCURRENT!K8770</f>
        <v>0</v>
      </c>
      <c r="I343" s="37">
        <f>[1]consoCURRENT!L8770</f>
        <v>0</v>
      </c>
      <c r="J343" s="37">
        <f>[1]consoCURRENT!M8770</f>
        <v>0</v>
      </c>
      <c r="K343" s="37">
        <f>[1]consoCURRENT!N8770</f>
        <v>0</v>
      </c>
      <c r="L343" s="37">
        <f>[1]consoCURRENT!O8770</f>
        <v>0</v>
      </c>
      <c r="M343" s="37">
        <f>[1]consoCURRENT!P8770</f>
        <v>0</v>
      </c>
      <c r="N343" s="37">
        <f>[1]consoCURRENT!Q8770</f>
        <v>0</v>
      </c>
      <c r="O343" s="37">
        <f>[1]consoCURRENT!R8770</f>
        <v>0</v>
      </c>
      <c r="P343" s="37">
        <f>[1]consoCURRENT!S8770</f>
        <v>0</v>
      </c>
      <c r="Q343" s="37">
        <f>[1]consoCURRENT!T8770</f>
        <v>0</v>
      </c>
      <c r="R343" s="37">
        <f>[1]consoCURRENT!U8770</f>
        <v>0</v>
      </c>
      <c r="S343" s="37">
        <f>[1]consoCURRENT!V8770</f>
        <v>0</v>
      </c>
      <c r="T343" s="37">
        <f>[1]consoCURRENT!W8770</f>
        <v>0</v>
      </c>
      <c r="U343" s="37">
        <f>[1]consoCURRENT!X8770</f>
        <v>0</v>
      </c>
      <c r="V343" s="37">
        <f>[1]consoCURRENT!Y8770</f>
        <v>0</v>
      </c>
      <c r="W343" s="37">
        <f>[1]consoCURRENT!Z8770</f>
        <v>0</v>
      </c>
      <c r="X343" s="37">
        <f>[1]consoCURRENT!AA8770</f>
        <v>0</v>
      </c>
      <c r="Y343" s="37">
        <f>[1]consoCURRENT!AB8770</f>
        <v>0</v>
      </c>
      <c r="Z343" s="37">
        <f t="shared" ref="Z343" si="242">SUM(M343:Y343)</f>
        <v>0</v>
      </c>
      <c r="AA343" s="37">
        <f t="shared" ref="AA343" si="243">B343-Z343</f>
        <v>0</v>
      </c>
      <c r="AB343" s="42"/>
      <c r="AC343" s="38"/>
    </row>
    <row r="344" spans="1:29" s="39" customFormat="1" ht="18" customHeight="1" x14ac:dyDescent="0.25">
      <c r="A344" s="43" t="s">
        <v>42</v>
      </c>
      <c r="B344" s="44">
        <f>B343+B342</f>
        <v>184544250</v>
      </c>
      <c r="C344" s="44">
        <f t="shared" ref="C344:AA344" si="244">C343+C342</f>
        <v>27149740</v>
      </c>
      <c r="D344" s="44">
        <f t="shared" si="244"/>
        <v>-157394510</v>
      </c>
      <c r="E344" s="44">
        <f t="shared" si="244"/>
        <v>2281247.2599999998</v>
      </c>
      <c r="F344" s="44">
        <f t="shared" si="244"/>
        <v>86826221.929999992</v>
      </c>
      <c r="G344" s="44">
        <f t="shared" si="244"/>
        <v>36314745.169999994</v>
      </c>
      <c r="H344" s="44">
        <f t="shared" si="244"/>
        <v>21637.96</v>
      </c>
      <c r="I344" s="44">
        <f t="shared" si="244"/>
        <v>962947.4</v>
      </c>
      <c r="J344" s="44">
        <f t="shared" si="244"/>
        <v>86790986.769999996</v>
      </c>
      <c r="K344" s="44">
        <f t="shared" si="244"/>
        <v>36215975.169999994</v>
      </c>
      <c r="L344" s="44">
        <f t="shared" si="244"/>
        <v>0</v>
      </c>
      <c r="M344" s="44">
        <f t="shared" si="244"/>
        <v>123969909.33999999</v>
      </c>
      <c r="N344" s="44">
        <f t="shared" si="244"/>
        <v>0</v>
      </c>
      <c r="O344" s="44">
        <f t="shared" si="244"/>
        <v>1177791.5</v>
      </c>
      <c r="P344" s="44">
        <f t="shared" si="244"/>
        <v>140508.35999999999</v>
      </c>
      <c r="Q344" s="44">
        <f t="shared" si="244"/>
        <v>7686</v>
      </c>
      <c r="R344" s="44">
        <f t="shared" si="244"/>
        <v>480</v>
      </c>
      <c r="S344" s="44">
        <f t="shared" si="244"/>
        <v>27069.16</v>
      </c>
      <c r="T344" s="44">
        <f t="shared" si="244"/>
        <v>12572</v>
      </c>
      <c r="U344" s="44">
        <f t="shared" si="244"/>
        <v>9115</v>
      </c>
      <c r="V344" s="44">
        <f t="shared" si="244"/>
        <v>77083</v>
      </c>
      <c r="W344" s="44">
        <f t="shared" si="244"/>
        <v>21637.96</v>
      </c>
      <c r="X344" s="44">
        <f t="shared" si="244"/>
        <v>0</v>
      </c>
      <c r="Y344" s="44">
        <f t="shared" si="244"/>
        <v>0</v>
      </c>
      <c r="Z344" s="44">
        <f t="shared" si="244"/>
        <v>125443852.31999998</v>
      </c>
      <c r="AA344" s="44">
        <f t="shared" si="244"/>
        <v>59100397.680000022</v>
      </c>
      <c r="AB344" s="45">
        <f t="shared" si="240"/>
        <v>0.67974944935970627</v>
      </c>
      <c r="AC344" s="47"/>
    </row>
    <row r="345" spans="1:29" s="39" customFormat="1" ht="15" customHeight="1" x14ac:dyDescent="0.25">
      <c r="A345" s="36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8"/>
    </row>
    <row r="346" spans="1:29" s="39" customFormat="1" ht="15" customHeight="1" x14ac:dyDescent="0.25">
      <c r="A346" s="36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8"/>
    </row>
    <row r="347" spans="1:29" s="39" customFormat="1" ht="15" customHeight="1" x14ac:dyDescent="0.3">
      <c r="A347" s="40" t="s">
        <v>54</v>
      </c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8"/>
    </row>
    <row r="348" spans="1:29" s="39" customFormat="1" ht="18" customHeight="1" x14ac:dyDescent="0.25">
      <c r="A348" s="41" t="s">
        <v>36</v>
      </c>
      <c r="B348" s="37">
        <f>[1]consoCURRENT!E8830</f>
        <v>0</v>
      </c>
      <c r="C348" s="37">
        <f>[1]consoCURRENT!F8830</f>
        <v>0</v>
      </c>
      <c r="D348" s="37">
        <f>[1]consoCURRENT!G8830</f>
        <v>0</v>
      </c>
      <c r="E348" s="37">
        <f>[1]consoCURRENT!H8830</f>
        <v>0</v>
      </c>
      <c r="F348" s="37">
        <f>[1]consoCURRENT!I8830</f>
        <v>0</v>
      </c>
      <c r="G348" s="37">
        <f>[1]consoCURRENT!J8830</f>
        <v>0</v>
      </c>
      <c r="H348" s="37">
        <f>[1]consoCURRENT!K8830</f>
        <v>0</v>
      </c>
      <c r="I348" s="37">
        <f>[1]consoCURRENT!L8830</f>
        <v>0</v>
      </c>
      <c r="J348" s="37">
        <f>[1]consoCURRENT!M8830</f>
        <v>0</v>
      </c>
      <c r="K348" s="37">
        <f>[1]consoCURRENT!N8830</f>
        <v>0</v>
      </c>
      <c r="L348" s="37">
        <f>[1]consoCURRENT!O8830</f>
        <v>0</v>
      </c>
      <c r="M348" s="37">
        <f>[1]consoCURRENT!P8830</f>
        <v>0</v>
      </c>
      <c r="N348" s="37">
        <f>[1]consoCURRENT!Q8830</f>
        <v>0</v>
      </c>
      <c r="O348" s="37">
        <f>[1]consoCURRENT!R8830</f>
        <v>0</v>
      </c>
      <c r="P348" s="37">
        <f>[1]consoCURRENT!S8830</f>
        <v>0</v>
      </c>
      <c r="Q348" s="37">
        <f>[1]consoCURRENT!T8830</f>
        <v>0</v>
      </c>
      <c r="R348" s="37">
        <f>[1]consoCURRENT!U8830</f>
        <v>0</v>
      </c>
      <c r="S348" s="37">
        <f>[1]consoCURRENT!V8830</f>
        <v>0</v>
      </c>
      <c r="T348" s="37">
        <f>[1]consoCURRENT!W8830</f>
        <v>0</v>
      </c>
      <c r="U348" s="37">
        <f>[1]consoCURRENT!X8830</f>
        <v>0</v>
      </c>
      <c r="V348" s="37">
        <f>[1]consoCURRENT!Y8830</f>
        <v>0</v>
      </c>
      <c r="W348" s="37">
        <f>[1]consoCURRENT!Z8830</f>
        <v>0</v>
      </c>
      <c r="X348" s="37">
        <f>[1]consoCURRENT!AA8830</f>
        <v>0</v>
      </c>
      <c r="Y348" s="37">
        <f>[1]consoCURRENT!AB8830</f>
        <v>0</v>
      </c>
      <c r="Z348" s="37">
        <f>SUM(M348:Y348)</f>
        <v>0</v>
      </c>
      <c r="AA348" s="37">
        <f>B348-Z348</f>
        <v>0</v>
      </c>
      <c r="AB348" s="42"/>
      <c r="AC348" s="38"/>
    </row>
    <row r="349" spans="1:29" s="39" customFormat="1" ht="18" customHeight="1" x14ac:dyDescent="0.25">
      <c r="A349" s="41" t="s">
        <v>37</v>
      </c>
      <c r="B349" s="37">
        <f>[1]consoCURRENT!E8906</f>
        <v>292442000</v>
      </c>
      <c r="C349" s="37">
        <f>[1]consoCURRENT!F8906</f>
        <v>0</v>
      </c>
      <c r="D349" s="37">
        <f>[1]consoCURRENT!G8906</f>
        <v>0</v>
      </c>
      <c r="E349" s="37">
        <f>[1]consoCURRENT!H8906</f>
        <v>139838.18</v>
      </c>
      <c r="F349" s="37">
        <f>[1]consoCURRENT!I8906</f>
        <v>231636955.31999999</v>
      </c>
      <c r="G349" s="37">
        <f>[1]consoCURRENT!J8906</f>
        <v>205142.04</v>
      </c>
      <c r="H349" s="37">
        <f>[1]consoCURRENT!K8906</f>
        <v>32131230.899999999</v>
      </c>
      <c r="I349" s="37">
        <f>[1]consoCURRENT!L8906</f>
        <v>0</v>
      </c>
      <c r="J349" s="37">
        <f>[1]consoCURRENT!M8906</f>
        <v>0</v>
      </c>
      <c r="K349" s="37">
        <f>[1]consoCURRENT!N8906</f>
        <v>0</v>
      </c>
      <c r="L349" s="37">
        <f>[1]consoCURRENT!O8906</f>
        <v>0</v>
      </c>
      <c r="M349" s="37">
        <f>[1]consoCURRENT!P8906</f>
        <v>0</v>
      </c>
      <c r="N349" s="37">
        <f>[1]consoCURRENT!Q8906</f>
        <v>0</v>
      </c>
      <c r="O349" s="37">
        <f>[1]consoCURRENT!R8906</f>
        <v>59008.639999999999</v>
      </c>
      <c r="P349" s="37">
        <f>[1]consoCURRENT!S8906</f>
        <v>80829.540000000008</v>
      </c>
      <c r="Q349" s="37">
        <f>[1]consoCURRENT!T8906</f>
        <v>114990573.64</v>
      </c>
      <c r="R349" s="37">
        <f>[1]consoCURRENT!U8906</f>
        <v>67764904</v>
      </c>
      <c r="S349" s="37">
        <f>[1]consoCURRENT!V8906</f>
        <v>48881477.68</v>
      </c>
      <c r="T349" s="37">
        <f>[1]consoCURRENT!W8906</f>
        <v>30922.23</v>
      </c>
      <c r="U349" s="37">
        <f>[1]consoCURRENT!X8906</f>
        <v>13225.310000000001</v>
      </c>
      <c r="V349" s="37">
        <f>[1]consoCURRENT!Y8906</f>
        <v>160994.5</v>
      </c>
      <c r="W349" s="37">
        <f>[1]consoCURRENT!Z8906</f>
        <v>32131230.899999999</v>
      </c>
      <c r="X349" s="37">
        <f>[1]consoCURRENT!AA8906</f>
        <v>0</v>
      </c>
      <c r="Y349" s="37">
        <f>[1]consoCURRENT!AB8906</f>
        <v>0</v>
      </c>
      <c r="Z349" s="37">
        <f t="shared" ref="Z349:Z351" si="245">SUM(M349:Y349)</f>
        <v>264113166.44</v>
      </c>
      <c r="AA349" s="37">
        <f t="shared" ref="AA349:AA351" si="246">B349-Z349</f>
        <v>28328833.560000002</v>
      </c>
      <c r="AB349" s="42">
        <f t="shared" ref="AB349:AB354" si="247">Z349/B349</f>
        <v>0.90313007857968419</v>
      </c>
      <c r="AC349" s="38"/>
    </row>
    <row r="350" spans="1:29" s="39" customFormat="1" ht="18" customHeight="1" x14ac:dyDescent="0.25">
      <c r="A350" s="41" t="s">
        <v>38</v>
      </c>
      <c r="B350" s="37">
        <f>[1]consoCURRENT!E8912</f>
        <v>0</v>
      </c>
      <c r="C350" s="37">
        <f>[1]consoCURRENT!F8912</f>
        <v>0</v>
      </c>
      <c r="D350" s="37">
        <f>[1]consoCURRENT!G8912</f>
        <v>0</v>
      </c>
      <c r="E350" s="37">
        <f>[1]consoCURRENT!H8912</f>
        <v>0</v>
      </c>
      <c r="F350" s="37">
        <f>[1]consoCURRENT!I8912</f>
        <v>0</v>
      </c>
      <c r="G350" s="37">
        <f>[1]consoCURRENT!J8912</f>
        <v>0</v>
      </c>
      <c r="H350" s="37">
        <f>[1]consoCURRENT!K8912</f>
        <v>0</v>
      </c>
      <c r="I350" s="37">
        <f>[1]consoCURRENT!L8912</f>
        <v>0</v>
      </c>
      <c r="J350" s="37">
        <f>[1]consoCURRENT!M8912</f>
        <v>0</v>
      </c>
      <c r="K350" s="37">
        <f>[1]consoCURRENT!N8912</f>
        <v>0</v>
      </c>
      <c r="L350" s="37">
        <f>[1]consoCURRENT!O8912</f>
        <v>0</v>
      </c>
      <c r="M350" s="37">
        <f>[1]consoCURRENT!P8912</f>
        <v>0</v>
      </c>
      <c r="N350" s="37">
        <f>[1]consoCURRENT!Q8912</f>
        <v>0</v>
      </c>
      <c r="O350" s="37">
        <f>[1]consoCURRENT!R8912</f>
        <v>0</v>
      </c>
      <c r="P350" s="37">
        <f>[1]consoCURRENT!S8912</f>
        <v>0</v>
      </c>
      <c r="Q350" s="37">
        <f>[1]consoCURRENT!T8912</f>
        <v>0</v>
      </c>
      <c r="R350" s="37">
        <f>[1]consoCURRENT!U8912</f>
        <v>0</v>
      </c>
      <c r="S350" s="37">
        <f>[1]consoCURRENT!V8912</f>
        <v>0</v>
      </c>
      <c r="T350" s="37">
        <f>[1]consoCURRENT!W8912</f>
        <v>0</v>
      </c>
      <c r="U350" s="37">
        <f>[1]consoCURRENT!X8912</f>
        <v>0</v>
      </c>
      <c r="V350" s="37">
        <f>[1]consoCURRENT!Y8912</f>
        <v>0</v>
      </c>
      <c r="W350" s="37">
        <f>[1]consoCURRENT!Z8912</f>
        <v>0</v>
      </c>
      <c r="X350" s="37">
        <f>[1]consoCURRENT!AA8912</f>
        <v>0</v>
      </c>
      <c r="Y350" s="37">
        <f>[1]consoCURRENT!AB8912</f>
        <v>0</v>
      </c>
      <c r="Z350" s="37">
        <f t="shared" si="245"/>
        <v>0</v>
      </c>
      <c r="AA350" s="37">
        <f t="shared" si="246"/>
        <v>0</v>
      </c>
      <c r="AB350" s="42"/>
      <c r="AC350" s="38"/>
    </row>
    <row r="351" spans="1:29" s="39" customFormat="1" ht="18" customHeight="1" x14ac:dyDescent="0.25">
      <c r="A351" s="41" t="s">
        <v>39</v>
      </c>
      <c r="B351" s="37">
        <f>[1]consoCURRENT!E8941</f>
        <v>0</v>
      </c>
      <c r="C351" s="37">
        <f>[1]consoCURRENT!F8941</f>
        <v>0</v>
      </c>
      <c r="D351" s="37">
        <f>[1]consoCURRENT!G8941</f>
        <v>0</v>
      </c>
      <c r="E351" s="37">
        <f>[1]consoCURRENT!H8941</f>
        <v>0</v>
      </c>
      <c r="F351" s="37">
        <f>[1]consoCURRENT!I8941</f>
        <v>0</v>
      </c>
      <c r="G351" s="37">
        <f>[1]consoCURRENT!J8941</f>
        <v>0</v>
      </c>
      <c r="H351" s="37">
        <f>[1]consoCURRENT!K8941</f>
        <v>0</v>
      </c>
      <c r="I351" s="37">
        <f>[1]consoCURRENT!L8941</f>
        <v>0</v>
      </c>
      <c r="J351" s="37">
        <f>[1]consoCURRENT!M8941</f>
        <v>0</v>
      </c>
      <c r="K351" s="37">
        <f>[1]consoCURRENT!N8941</f>
        <v>0</v>
      </c>
      <c r="L351" s="37">
        <f>[1]consoCURRENT!O8941</f>
        <v>0</v>
      </c>
      <c r="M351" s="37">
        <f>[1]consoCURRENT!P8941</f>
        <v>0</v>
      </c>
      <c r="N351" s="37">
        <f>[1]consoCURRENT!Q8941</f>
        <v>0</v>
      </c>
      <c r="O351" s="37">
        <f>[1]consoCURRENT!R8941</f>
        <v>0</v>
      </c>
      <c r="P351" s="37">
        <f>[1]consoCURRENT!S8941</f>
        <v>0</v>
      </c>
      <c r="Q351" s="37">
        <f>[1]consoCURRENT!T8941</f>
        <v>0</v>
      </c>
      <c r="R351" s="37">
        <f>[1]consoCURRENT!U8941</f>
        <v>0</v>
      </c>
      <c r="S351" s="37">
        <f>[1]consoCURRENT!V8941</f>
        <v>0</v>
      </c>
      <c r="T351" s="37">
        <f>[1]consoCURRENT!W8941</f>
        <v>0</v>
      </c>
      <c r="U351" s="37">
        <f>[1]consoCURRENT!X8941</f>
        <v>0</v>
      </c>
      <c r="V351" s="37">
        <f>[1]consoCURRENT!Y8941</f>
        <v>0</v>
      </c>
      <c r="W351" s="37">
        <f>[1]consoCURRENT!Z8941</f>
        <v>0</v>
      </c>
      <c r="X351" s="37">
        <f>[1]consoCURRENT!AA8941</f>
        <v>0</v>
      </c>
      <c r="Y351" s="37">
        <f>[1]consoCURRENT!AB8941</f>
        <v>0</v>
      </c>
      <c r="Z351" s="37">
        <f t="shared" si="245"/>
        <v>0</v>
      </c>
      <c r="AA351" s="37">
        <f t="shared" si="246"/>
        <v>0</v>
      </c>
      <c r="AB351" s="42"/>
      <c r="AC351" s="38"/>
    </row>
    <row r="352" spans="1:29" s="39" customFormat="1" ht="18" customHeight="1" x14ac:dyDescent="0.25">
      <c r="A352" s="43" t="s">
        <v>40</v>
      </c>
      <c r="B352" s="44">
        <f>SUM(B348:B351)</f>
        <v>292442000</v>
      </c>
      <c r="C352" s="44">
        <f t="shared" ref="C352:AA352" si="248">SUM(C348:C351)</f>
        <v>0</v>
      </c>
      <c r="D352" s="44">
        <f t="shared" si="248"/>
        <v>0</v>
      </c>
      <c r="E352" s="44">
        <f t="shared" si="248"/>
        <v>139838.18</v>
      </c>
      <c r="F352" s="44">
        <f t="shared" si="248"/>
        <v>231636955.31999999</v>
      </c>
      <c r="G352" s="44">
        <f t="shared" si="248"/>
        <v>205142.04</v>
      </c>
      <c r="H352" s="44">
        <f t="shared" si="248"/>
        <v>32131230.899999999</v>
      </c>
      <c r="I352" s="44">
        <f t="shared" si="248"/>
        <v>0</v>
      </c>
      <c r="J352" s="44">
        <f t="shared" si="248"/>
        <v>0</v>
      </c>
      <c r="K352" s="44">
        <f t="shared" si="248"/>
        <v>0</v>
      </c>
      <c r="L352" s="44">
        <f t="shared" si="248"/>
        <v>0</v>
      </c>
      <c r="M352" s="44">
        <f t="shared" si="248"/>
        <v>0</v>
      </c>
      <c r="N352" s="44">
        <f t="shared" si="248"/>
        <v>0</v>
      </c>
      <c r="O352" s="44">
        <f t="shared" si="248"/>
        <v>59008.639999999999</v>
      </c>
      <c r="P352" s="44">
        <f t="shared" si="248"/>
        <v>80829.540000000008</v>
      </c>
      <c r="Q352" s="44">
        <f t="shared" si="248"/>
        <v>114990573.64</v>
      </c>
      <c r="R352" s="44">
        <f t="shared" si="248"/>
        <v>67764904</v>
      </c>
      <c r="S352" s="44">
        <f t="shared" si="248"/>
        <v>48881477.68</v>
      </c>
      <c r="T352" s="44">
        <f t="shared" si="248"/>
        <v>30922.23</v>
      </c>
      <c r="U352" s="44">
        <f t="shared" si="248"/>
        <v>13225.310000000001</v>
      </c>
      <c r="V352" s="44">
        <f t="shared" si="248"/>
        <v>160994.5</v>
      </c>
      <c r="W352" s="44">
        <f t="shared" si="248"/>
        <v>32131230.899999999</v>
      </c>
      <c r="X352" s="44">
        <f t="shared" si="248"/>
        <v>0</v>
      </c>
      <c r="Y352" s="44">
        <f t="shared" si="248"/>
        <v>0</v>
      </c>
      <c r="Z352" s="44">
        <f t="shared" si="248"/>
        <v>264113166.44</v>
      </c>
      <c r="AA352" s="44">
        <f t="shared" si="248"/>
        <v>28328833.560000002</v>
      </c>
      <c r="AB352" s="45">
        <f t="shared" si="247"/>
        <v>0.90313007857968419</v>
      </c>
      <c r="AC352" s="38"/>
    </row>
    <row r="353" spans="1:29" s="39" customFormat="1" ht="18" customHeight="1" x14ac:dyDescent="0.25">
      <c r="A353" s="46" t="s">
        <v>41</v>
      </c>
      <c r="B353" s="37">
        <f>[1]consoCURRENT!E8945</f>
        <v>0</v>
      </c>
      <c r="C353" s="37">
        <f>[1]consoCURRENT!F8945</f>
        <v>0</v>
      </c>
      <c r="D353" s="37">
        <f>[1]consoCURRENT!G8945</f>
        <v>0</v>
      </c>
      <c r="E353" s="37">
        <f>[1]consoCURRENT!H8945</f>
        <v>0</v>
      </c>
      <c r="F353" s="37">
        <f>[1]consoCURRENT!I8945</f>
        <v>0</v>
      </c>
      <c r="G353" s="37">
        <f>[1]consoCURRENT!J8945</f>
        <v>0</v>
      </c>
      <c r="H353" s="37">
        <f>[1]consoCURRENT!K8945</f>
        <v>0</v>
      </c>
      <c r="I353" s="37">
        <f>[1]consoCURRENT!L8945</f>
        <v>0</v>
      </c>
      <c r="J353" s="37">
        <f>[1]consoCURRENT!M8945</f>
        <v>0</v>
      </c>
      <c r="K353" s="37">
        <f>[1]consoCURRENT!N8945</f>
        <v>0</v>
      </c>
      <c r="L353" s="37">
        <f>[1]consoCURRENT!O8945</f>
        <v>0</v>
      </c>
      <c r="M353" s="37">
        <f>[1]consoCURRENT!P8945</f>
        <v>0</v>
      </c>
      <c r="N353" s="37">
        <f>[1]consoCURRENT!Q8945</f>
        <v>0</v>
      </c>
      <c r="O353" s="37">
        <f>[1]consoCURRENT!R8945</f>
        <v>0</v>
      </c>
      <c r="P353" s="37">
        <f>[1]consoCURRENT!S8945</f>
        <v>0</v>
      </c>
      <c r="Q353" s="37">
        <f>[1]consoCURRENT!T8945</f>
        <v>0</v>
      </c>
      <c r="R353" s="37">
        <f>[1]consoCURRENT!U8945</f>
        <v>0</v>
      </c>
      <c r="S353" s="37">
        <f>[1]consoCURRENT!V8945</f>
        <v>0</v>
      </c>
      <c r="T353" s="37">
        <f>[1]consoCURRENT!W8945</f>
        <v>0</v>
      </c>
      <c r="U353" s="37">
        <f>[1]consoCURRENT!X8945</f>
        <v>0</v>
      </c>
      <c r="V353" s="37">
        <f>[1]consoCURRENT!Y8945</f>
        <v>0</v>
      </c>
      <c r="W353" s="37">
        <f>[1]consoCURRENT!Z8945</f>
        <v>0</v>
      </c>
      <c r="X353" s="37">
        <f>[1]consoCURRENT!AA8945</f>
        <v>0</v>
      </c>
      <c r="Y353" s="37">
        <f>[1]consoCURRENT!AB8945</f>
        <v>0</v>
      </c>
      <c r="Z353" s="37">
        <f t="shared" ref="Z353" si="249">SUM(M353:Y353)</f>
        <v>0</v>
      </c>
      <c r="AA353" s="37">
        <f t="shared" ref="AA353" si="250">B353-Z353</f>
        <v>0</v>
      </c>
      <c r="AB353" s="42"/>
      <c r="AC353" s="38"/>
    </row>
    <row r="354" spans="1:29" s="39" customFormat="1" ht="18" customHeight="1" x14ac:dyDescent="0.25">
      <c r="A354" s="43" t="s">
        <v>42</v>
      </c>
      <c r="B354" s="44">
        <f>B353+B352</f>
        <v>292442000</v>
      </c>
      <c r="C354" s="44">
        <f t="shared" ref="C354:AA354" si="251">C353+C352</f>
        <v>0</v>
      </c>
      <c r="D354" s="44">
        <f t="shared" si="251"/>
        <v>0</v>
      </c>
      <c r="E354" s="44">
        <f t="shared" si="251"/>
        <v>139838.18</v>
      </c>
      <c r="F354" s="44">
        <f t="shared" si="251"/>
        <v>231636955.31999999</v>
      </c>
      <c r="G354" s="44">
        <f t="shared" si="251"/>
        <v>205142.04</v>
      </c>
      <c r="H354" s="44">
        <f t="shared" si="251"/>
        <v>32131230.899999999</v>
      </c>
      <c r="I354" s="44">
        <f t="shared" si="251"/>
        <v>0</v>
      </c>
      <c r="J354" s="44">
        <f t="shared" si="251"/>
        <v>0</v>
      </c>
      <c r="K354" s="44">
        <f t="shared" si="251"/>
        <v>0</v>
      </c>
      <c r="L354" s="44">
        <f t="shared" si="251"/>
        <v>0</v>
      </c>
      <c r="M354" s="44">
        <f t="shared" si="251"/>
        <v>0</v>
      </c>
      <c r="N354" s="44">
        <f t="shared" si="251"/>
        <v>0</v>
      </c>
      <c r="O354" s="44">
        <f t="shared" si="251"/>
        <v>59008.639999999999</v>
      </c>
      <c r="P354" s="44">
        <f t="shared" si="251"/>
        <v>80829.540000000008</v>
      </c>
      <c r="Q354" s="44">
        <f t="shared" si="251"/>
        <v>114990573.64</v>
      </c>
      <c r="R354" s="44">
        <f t="shared" si="251"/>
        <v>67764904</v>
      </c>
      <c r="S354" s="44">
        <f t="shared" si="251"/>
        <v>48881477.68</v>
      </c>
      <c r="T354" s="44">
        <f t="shared" si="251"/>
        <v>30922.23</v>
      </c>
      <c r="U354" s="44">
        <f t="shared" si="251"/>
        <v>13225.310000000001</v>
      </c>
      <c r="V354" s="44">
        <f t="shared" si="251"/>
        <v>160994.5</v>
      </c>
      <c r="W354" s="44">
        <f t="shared" si="251"/>
        <v>32131230.899999999</v>
      </c>
      <c r="X354" s="44">
        <f t="shared" si="251"/>
        <v>0</v>
      </c>
      <c r="Y354" s="44">
        <f t="shared" si="251"/>
        <v>0</v>
      </c>
      <c r="Z354" s="44">
        <f t="shared" si="251"/>
        <v>264113166.44</v>
      </c>
      <c r="AA354" s="44">
        <f t="shared" si="251"/>
        <v>28328833.560000002</v>
      </c>
      <c r="AB354" s="45">
        <f t="shared" si="247"/>
        <v>0.90313007857968419</v>
      </c>
      <c r="AC354" s="47"/>
    </row>
    <row r="355" spans="1:29" s="39" customFormat="1" ht="15" customHeight="1" x14ac:dyDescent="0.25">
      <c r="A355" s="36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8"/>
    </row>
    <row r="356" spans="1:29" s="39" customFormat="1" ht="15" customHeight="1" x14ac:dyDescent="0.25">
      <c r="A356" s="36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8"/>
    </row>
    <row r="357" spans="1:29" s="39" customFormat="1" ht="15" customHeight="1" x14ac:dyDescent="0.3">
      <c r="A357" s="40" t="s">
        <v>55</v>
      </c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8"/>
    </row>
    <row r="358" spans="1:29" s="39" customFormat="1" ht="18" customHeight="1" x14ac:dyDescent="0.25">
      <c r="A358" s="41" t="s">
        <v>36</v>
      </c>
      <c r="B358" s="37">
        <f>[1]consoCURRENT!E9005</f>
        <v>0</v>
      </c>
      <c r="C358" s="37">
        <f>[1]consoCURRENT!F9005</f>
        <v>0</v>
      </c>
      <c r="D358" s="37">
        <f>[1]consoCURRENT!G9005</f>
        <v>0</v>
      </c>
      <c r="E358" s="37">
        <f>[1]consoCURRENT!H9005</f>
        <v>0</v>
      </c>
      <c r="F358" s="37">
        <f>[1]consoCURRENT!I9005</f>
        <v>0</v>
      </c>
      <c r="G358" s="37">
        <f>[1]consoCURRENT!J9005</f>
        <v>0</v>
      </c>
      <c r="H358" s="37">
        <f>[1]consoCURRENT!K9005</f>
        <v>0</v>
      </c>
      <c r="I358" s="37">
        <f>[1]consoCURRENT!L9005</f>
        <v>0</v>
      </c>
      <c r="J358" s="37">
        <f>[1]consoCURRENT!M9005</f>
        <v>0</v>
      </c>
      <c r="K358" s="37">
        <f>[1]consoCURRENT!N9005</f>
        <v>0</v>
      </c>
      <c r="L358" s="37">
        <f>[1]consoCURRENT!O9005</f>
        <v>0</v>
      </c>
      <c r="M358" s="37">
        <f>[1]consoCURRENT!P9005</f>
        <v>0</v>
      </c>
      <c r="N358" s="37">
        <f>[1]consoCURRENT!Q9005</f>
        <v>0</v>
      </c>
      <c r="O358" s="37">
        <f>[1]consoCURRENT!R9005</f>
        <v>0</v>
      </c>
      <c r="P358" s="37">
        <f>[1]consoCURRENT!S9005</f>
        <v>0</v>
      </c>
      <c r="Q358" s="37">
        <f>[1]consoCURRENT!T9005</f>
        <v>0</v>
      </c>
      <c r="R358" s="37">
        <f>[1]consoCURRENT!U9005</f>
        <v>0</v>
      </c>
      <c r="S358" s="37">
        <f>[1]consoCURRENT!V9005</f>
        <v>0</v>
      </c>
      <c r="T358" s="37">
        <f>[1]consoCURRENT!W9005</f>
        <v>0</v>
      </c>
      <c r="U358" s="37">
        <f>[1]consoCURRENT!X9005</f>
        <v>0</v>
      </c>
      <c r="V358" s="37">
        <f>[1]consoCURRENT!Y9005</f>
        <v>0</v>
      </c>
      <c r="W358" s="37">
        <f>[1]consoCURRENT!Z9005</f>
        <v>0</v>
      </c>
      <c r="X358" s="37">
        <f>[1]consoCURRENT!AA9005</f>
        <v>0</v>
      </c>
      <c r="Y358" s="37">
        <f>[1]consoCURRENT!AB9005</f>
        <v>0</v>
      </c>
      <c r="Z358" s="37">
        <f>SUM(M358:Y358)</f>
        <v>0</v>
      </c>
      <c r="AA358" s="37">
        <f>B358-Z358</f>
        <v>0</v>
      </c>
      <c r="AB358" s="42"/>
      <c r="AC358" s="38"/>
    </row>
    <row r="359" spans="1:29" s="39" customFormat="1" ht="18" customHeight="1" x14ac:dyDescent="0.25">
      <c r="A359" s="41" t="s">
        <v>37</v>
      </c>
      <c r="B359" s="37">
        <f>[1]consoCURRENT!E9081</f>
        <v>210726000</v>
      </c>
      <c r="C359" s="37">
        <f>[1]consoCURRENT!F9081</f>
        <v>0</v>
      </c>
      <c r="D359" s="37">
        <f>[1]consoCURRENT!G9081</f>
        <v>0</v>
      </c>
      <c r="E359" s="37">
        <f>[1]consoCURRENT!H9081</f>
        <v>6813543.4400000004</v>
      </c>
      <c r="F359" s="37">
        <f>[1]consoCURRENT!I9081</f>
        <v>176048344.93000001</v>
      </c>
      <c r="G359" s="37">
        <f>[1]consoCURRENT!J9081</f>
        <v>6133642.21</v>
      </c>
      <c r="H359" s="37">
        <f>[1]consoCURRENT!K9081</f>
        <v>29052.070000000003</v>
      </c>
      <c r="I359" s="37">
        <f>[1]consoCURRENT!L9081</f>
        <v>0</v>
      </c>
      <c r="J359" s="37">
        <f>[1]consoCURRENT!M9081</f>
        <v>0</v>
      </c>
      <c r="K359" s="37">
        <f>[1]consoCURRENT!N9081</f>
        <v>0</v>
      </c>
      <c r="L359" s="37">
        <f>[1]consoCURRENT!O9081</f>
        <v>0</v>
      </c>
      <c r="M359" s="37">
        <f>[1]consoCURRENT!P9081</f>
        <v>0</v>
      </c>
      <c r="N359" s="37">
        <f>[1]consoCURRENT!Q9081</f>
        <v>0</v>
      </c>
      <c r="O359" s="37">
        <f>[1]consoCURRENT!R9081</f>
        <v>66358.709999999992</v>
      </c>
      <c r="P359" s="37">
        <f>[1]consoCURRENT!S9081</f>
        <v>6747184.7300000004</v>
      </c>
      <c r="Q359" s="37">
        <f>[1]consoCURRENT!T9081</f>
        <v>23265205.27</v>
      </c>
      <c r="R359" s="37">
        <f>[1]consoCURRENT!U9081</f>
        <v>36929572.299999997</v>
      </c>
      <c r="S359" s="37">
        <f>[1]consoCURRENT!V9081</f>
        <v>115853567.36</v>
      </c>
      <c r="T359" s="37">
        <f>[1]consoCURRENT!W9081</f>
        <v>1839930.22</v>
      </c>
      <c r="U359" s="37">
        <f>[1]consoCURRENT!X9081</f>
        <v>1964996.66</v>
      </c>
      <c r="V359" s="37">
        <f>[1]consoCURRENT!Y9081</f>
        <v>2328715.33</v>
      </c>
      <c r="W359" s="37">
        <f>[1]consoCURRENT!Z9081</f>
        <v>29052.070000000003</v>
      </c>
      <c r="X359" s="37">
        <f>[1]consoCURRENT!AA9081</f>
        <v>0</v>
      </c>
      <c r="Y359" s="37">
        <f>[1]consoCURRENT!AB9081</f>
        <v>0</v>
      </c>
      <c r="Z359" s="37">
        <f t="shared" ref="Z359:Z361" si="252">SUM(M359:Y359)</f>
        <v>189024582.65000001</v>
      </c>
      <c r="AA359" s="37">
        <f t="shared" ref="AA359:AA361" si="253">B359-Z359</f>
        <v>21701417.349999994</v>
      </c>
      <c r="AB359" s="42">
        <f t="shared" ref="AB359:AB364" si="254">Z359/B359</f>
        <v>0.89701594796085915</v>
      </c>
      <c r="AC359" s="38"/>
    </row>
    <row r="360" spans="1:29" s="39" customFormat="1" ht="18" customHeight="1" x14ac:dyDescent="0.25">
      <c r="A360" s="41" t="s">
        <v>38</v>
      </c>
      <c r="B360" s="37">
        <f>[1]consoCURRENT!E9087</f>
        <v>0</v>
      </c>
      <c r="C360" s="37">
        <f>[1]consoCURRENT!F9087</f>
        <v>0</v>
      </c>
      <c r="D360" s="37">
        <f>[1]consoCURRENT!G9087</f>
        <v>0</v>
      </c>
      <c r="E360" s="37">
        <f>[1]consoCURRENT!H9087</f>
        <v>0</v>
      </c>
      <c r="F360" s="37">
        <f>[1]consoCURRENT!I9087</f>
        <v>0</v>
      </c>
      <c r="G360" s="37">
        <f>[1]consoCURRENT!J9087</f>
        <v>0</v>
      </c>
      <c r="H360" s="37">
        <f>[1]consoCURRENT!K9087</f>
        <v>0</v>
      </c>
      <c r="I360" s="37">
        <f>[1]consoCURRENT!L9087</f>
        <v>0</v>
      </c>
      <c r="J360" s="37">
        <f>[1]consoCURRENT!M9087</f>
        <v>0</v>
      </c>
      <c r="K360" s="37">
        <f>[1]consoCURRENT!N9087</f>
        <v>0</v>
      </c>
      <c r="L360" s="37">
        <f>[1]consoCURRENT!O9087</f>
        <v>0</v>
      </c>
      <c r="M360" s="37">
        <f>[1]consoCURRENT!P9087</f>
        <v>0</v>
      </c>
      <c r="N360" s="37">
        <f>[1]consoCURRENT!Q9087</f>
        <v>0</v>
      </c>
      <c r="O360" s="37">
        <f>[1]consoCURRENT!R9087</f>
        <v>0</v>
      </c>
      <c r="P360" s="37">
        <f>[1]consoCURRENT!S9087</f>
        <v>0</v>
      </c>
      <c r="Q360" s="37">
        <f>[1]consoCURRENT!T9087</f>
        <v>0</v>
      </c>
      <c r="R360" s="37">
        <f>[1]consoCURRENT!U9087</f>
        <v>0</v>
      </c>
      <c r="S360" s="37">
        <f>[1]consoCURRENT!V9087</f>
        <v>0</v>
      </c>
      <c r="T360" s="37">
        <f>[1]consoCURRENT!W9087</f>
        <v>0</v>
      </c>
      <c r="U360" s="37">
        <f>[1]consoCURRENT!X9087</f>
        <v>0</v>
      </c>
      <c r="V360" s="37">
        <f>[1]consoCURRENT!Y9087</f>
        <v>0</v>
      </c>
      <c r="W360" s="37">
        <f>[1]consoCURRENT!Z9087</f>
        <v>0</v>
      </c>
      <c r="X360" s="37">
        <f>[1]consoCURRENT!AA9087</f>
        <v>0</v>
      </c>
      <c r="Y360" s="37">
        <f>[1]consoCURRENT!AB9087</f>
        <v>0</v>
      </c>
      <c r="Z360" s="37">
        <f t="shared" si="252"/>
        <v>0</v>
      </c>
      <c r="AA360" s="37">
        <f t="shared" si="253"/>
        <v>0</v>
      </c>
      <c r="AB360" s="42"/>
      <c r="AC360" s="38"/>
    </row>
    <row r="361" spans="1:29" s="39" customFormat="1" ht="18" customHeight="1" x14ac:dyDescent="0.25">
      <c r="A361" s="41" t="s">
        <v>39</v>
      </c>
      <c r="B361" s="37">
        <f>[1]consoCURRENT!E9116</f>
        <v>0</v>
      </c>
      <c r="C361" s="37">
        <f>[1]consoCURRENT!F9116</f>
        <v>0</v>
      </c>
      <c r="D361" s="37">
        <f>[1]consoCURRENT!G9116</f>
        <v>0</v>
      </c>
      <c r="E361" s="37">
        <f>[1]consoCURRENT!H9116</f>
        <v>0</v>
      </c>
      <c r="F361" s="37">
        <f>[1]consoCURRENT!I9116</f>
        <v>0</v>
      </c>
      <c r="G361" s="37">
        <f>[1]consoCURRENT!J9116</f>
        <v>0</v>
      </c>
      <c r="H361" s="37">
        <f>[1]consoCURRENT!K9116</f>
        <v>0</v>
      </c>
      <c r="I361" s="37">
        <f>[1]consoCURRENT!L9116</f>
        <v>0</v>
      </c>
      <c r="J361" s="37">
        <f>[1]consoCURRENT!M9116</f>
        <v>0</v>
      </c>
      <c r="K361" s="37">
        <f>[1]consoCURRENT!N9116</f>
        <v>0</v>
      </c>
      <c r="L361" s="37">
        <f>[1]consoCURRENT!O9116</f>
        <v>0</v>
      </c>
      <c r="M361" s="37">
        <f>[1]consoCURRENT!P9116</f>
        <v>0</v>
      </c>
      <c r="N361" s="37">
        <f>[1]consoCURRENT!Q9116</f>
        <v>0</v>
      </c>
      <c r="O361" s="37">
        <f>[1]consoCURRENT!R9116</f>
        <v>0</v>
      </c>
      <c r="P361" s="37">
        <f>[1]consoCURRENT!S9116</f>
        <v>0</v>
      </c>
      <c r="Q361" s="37">
        <f>[1]consoCURRENT!T9116</f>
        <v>0</v>
      </c>
      <c r="R361" s="37">
        <f>[1]consoCURRENT!U9116</f>
        <v>0</v>
      </c>
      <c r="S361" s="37">
        <f>[1]consoCURRENT!V9116</f>
        <v>0</v>
      </c>
      <c r="T361" s="37">
        <f>[1]consoCURRENT!W9116</f>
        <v>0</v>
      </c>
      <c r="U361" s="37">
        <f>[1]consoCURRENT!X9116</f>
        <v>0</v>
      </c>
      <c r="V361" s="37">
        <f>[1]consoCURRENT!Y9116</f>
        <v>0</v>
      </c>
      <c r="W361" s="37">
        <f>[1]consoCURRENT!Z9116</f>
        <v>0</v>
      </c>
      <c r="X361" s="37">
        <f>[1]consoCURRENT!AA9116</f>
        <v>0</v>
      </c>
      <c r="Y361" s="37">
        <f>[1]consoCURRENT!AB9116</f>
        <v>0</v>
      </c>
      <c r="Z361" s="37">
        <f t="shared" si="252"/>
        <v>0</v>
      </c>
      <c r="AA361" s="37">
        <f t="shared" si="253"/>
        <v>0</v>
      </c>
      <c r="AB361" s="42"/>
      <c r="AC361" s="38"/>
    </row>
    <row r="362" spans="1:29" s="39" customFormat="1" ht="18" customHeight="1" x14ac:dyDescent="0.25">
      <c r="A362" s="43" t="s">
        <v>40</v>
      </c>
      <c r="B362" s="44">
        <f>SUM(B358:B361)</f>
        <v>210726000</v>
      </c>
      <c r="C362" s="44">
        <f t="shared" ref="C362:AA362" si="255">SUM(C358:C361)</f>
        <v>0</v>
      </c>
      <c r="D362" s="44">
        <f t="shared" si="255"/>
        <v>0</v>
      </c>
      <c r="E362" s="44">
        <f t="shared" si="255"/>
        <v>6813543.4400000004</v>
      </c>
      <c r="F362" s="44">
        <f t="shared" si="255"/>
        <v>176048344.93000001</v>
      </c>
      <c r="G362" s="44">
        <f t="shared" si="255"/>
        <v>6133642.21</v>
      </c>
      <c r="H362" s="44">
        <f t="shared" si="255"/>
        <v>29052.070000000003</v>
      </c>
      <c r="I362" s="44">
        <f t="shared" si="255"/>
        <v>0</v>
      </c>
      <c r="J362" s="44">
        <f t="shared" si="255"/>
        <v>0</v>
      </c>
      <c r="K362" s="44">
        <f t="shared" si="255"/>
        <v>0</v>
      </c>
      <c r="L362" s="44">
        <f t="shared" si="255"/>
        <v>0</v>
      </c>
      <c r="M362" s="44">
        <f t="shared" si="255"/>
        <v>0</v>
      </c>
      <c r="N362" s="44">
        <f t="shared" si="255"/>
        <v>0</v>
      </c>
      <c r="O362" s="44">
        <f t="shared" si="255"/>
        <v>66358.709999999992</v>
      </c>
      <c r="P362" s="44">
        <f t="shared" si="255"/>
        <v>6747184.7300000004</v>
      </c>
      <c r="Q362" s="44">
        <f t="shared" si="255"/>
        <v>23265205.27</v>
      </c>
      <c r="R362" s="44">
        <f t="shared" si="255"/>
        <v>36929572.299999997</v>
      </c>
      <c r="S362" s="44">
        <f t="shared" si="255"/>
        <v>115853567.36</v>
      </c>
      <c r="T362" s="44">
        <f t="shared" si="255"/>
        <v>1839930.22</v>
      </c>
      <c r="U362" s="44">
        <f t="shared" si="255"/>
        <v>1964996.66</v>
      </c>
      <c r="V362" s="44">
        <f t="shared" si="255"/>
        <v>2328715.33</v>
      </c>
      <c r="W362" s="44">
        <f t="shared" si="255"/>
        <v>29052.070000000003</v>
      </c>
      <c r="X362" s="44">
        <f t="shared" si="255"/>
        <v>0</v>
      </c>
      <c r="Y362" s="44">
        <f t="shared" si="255"/>
        <v>0</v>
      </c>
      <c r="Z362" s="44">
        <f t="shared" si="255"/>
        <v>189024582.65000001</v>
      </c>
      <c r="AA362" s="44">
        <f t="shared" si="255"/>
        <v>21701417.349999994</v>
      </c>
      <c r="AB362" s="45">
        <f t="shared" si="254"/>
        <v>0.89701594796085915</v>
      </c>
      <c r="AC362" s="38"/>
    </row>
    <row r="363" spans="1:29" s="39" customFormat="1" ht="18" customHeight="1" x14ac:dyDescent="0.25">
      <c r="A363" s="46" t="s">
        <v>41</v>
      </c>
      <c r="B363" s="37">
        <f>[1]consoCURRENT!E9120</f>
        <v>0</v>
      </c>
      <c r="C363" s="37">
        <f>[1]consoCURRENT!F9120</f>
        <v>0</v>
      </c>
      <c r="D363" s="37">
        <f>[1]consoCURRENT!G9120</f>
        <v>0</v>
      </c>
      <c r="E363" s="37">
        <f>[1]consoCURRENT!H9120</f>
        <v>0</v>
      </c>
      <c r="F363" s="37">
        <f>[1]consoCURRENT!I9120</f>
        <v>0</v>
      </c>
      <c r="G363" s="37">
        <f>[1]consoCURRENT!J9120</f>
        <v>0</v>
      </c>
      <c r="H363" s="37">
        <f>[1]consoCURRENT!K9120</f>
        <v>0</v>
      </c>
      <c r="I363" s="37">
        <f>[1]consoCURRENT!L9120</f>
        <v>0</v>
      </c>
      <c r="J363" s="37">
        <f>[1]consoCURRENT!M9120</f>
        <v>0</v>
      </c>
      <c r="K363" s="37">
        <f>[1]consoCURRENT!N9120</f>
        <v>0</v>
      </c>
      <c r="L363" s="37">
        <f>[1]consoCURRENT!O9120</f>
        <v>0</v>
      </c>
      <c r="M363" s="37">
        <f>[1]consoCURRENT!P9120</f>
        <v>0</v>
      </c>
      <c r="N363" s="37">
        <f>[1]consoCURRENT!Q9120</f>
        <v>0</v>
      </c>
      <c r="O363" s="37">
        <f>[1]consoCURRENT!R9120</f>
        <v>0</v>
      </c>
      <c r="P363" s="37">
        <f>[1]consoCURRENT!S9120</f>
        <v>0</v>
      </c>
      <c r="Q363" s="37">
        <f>[1]consoCURRENT!T9120</f>
        <v>0</v>
      </c>
      <c r="R363" s="37">
        <f>[1]consoCURRENT!U9120</f>
        <v>0</v>
      </c>
      <c r="S363" s="37">
        <f>[1]consoCURRENT!V9120</f>
        <v>0</v>
      </c>
      <c r="T363" s="37">
        <f>[1]consoCURRENT!W9120</f>
        <v>0</v>
      </c>
      <c r="U363" s="37">
        <f>[1]consoCURRENT!X9120</f>
        <v>0</v>
      </c>
      <c r="V363" s="37">
        <f>[1]consoCURRENT!Y9120</f>
        <v>0</v>
      </c>
      <c r="W363" s="37">
        <f>[1]consoCURRENT!Z9120</f>
        <v>0</v>
      </c>
      <c r="X363" s="37">
        <f>[1]consoCURRENT!AA9120</f>
        <v>0</v>
      </c>
      <c r="Y363" s="37">
        <f>[1]consoCURRENT!AB9120</f>
        <v>0</v>
      </c>
      <c r="Z363" s="37">
        <f t="shared" ref="Z363" si="256">SUM(M363:Y363)</f>
        <v>0</v>
      </c>
      <c r="AA363" s="37">
        <f t="shared" ref="AA363" si="257">B363-Z363</f>
        <v>0</v>
      </c>
      <c r="AB363" s="42"/>
      <c r="AC363" s="38"/>
    </row>
    <row r="364" spans="1:29" s="39" customFormat="1" ht="18" customHeight="1" x14ac:dyDescent="0.25">
      <c r="A364" s="43" t="s">
        <v>42</v>
      </c>
      <c r="B364" s="44">
        <f>B363+B362</f>
        <v>210726000</v>
      </c>
      <c r="C364" s="44">
        <f t="shared" ref="C364:AA364" si="258">C363+C362</f>
        <v>0</v>
      </c>
      <c r="D364" s="44">
        <f t="shared" si="258"/>
        <v>0</v>
      </c>
      <c r="E364" s="44">
        <f t="shared" si="258"/>
        <v>6813543.4400000004</v>
      </c>
      <c r="F364" s="44">
        <f t="shared" si="258"/>
        <v>176048344.93000001</v>
      </c>
      <c r="G364" s="44">
        <f t="shared" si="258"/>
        <v>6133642.21</v>
      </c>
      <c r="H364" s="44">
        <f t="shared" si="258"/>
        <v>29052.070000000003</v>
      </c>
      <c r="I364" s="44">
        <f t="shared" si="258"/>
        <v>0</v>
      </c>
      <c r="J364" s="44">
        <f t="shared" si="258"/>
        <v>0</v>
      </c>
      <c r="K364" s="44">
        <f t="shared" si="258"/>
        <v>0</v>
      </c>
      <c r="L364" s="44">
        <f t="shared" si="258"/>
        <v>0</v>
      </c>
      <c r="M364" s="44">
        <f t="shared" si="258"/>
        <v>0</v>
      </c>
      <c r="N364" s="44">
        <f t="shared" si="258"/>
        <v>0</v>
      </c>
      <c r="O364" s="44">
        <f t="shared" si="258"/>
        <v>66358.709999999992</v>
      </c>
      <c r="P364" s="44">
        <f t="shared" si="258"/>
        <v>6747184.7300000004</v>
      </c>
      <c r="Q364" s="44">
        <f t="shared" si="258"/>
        <v>23265205.27</v>
      </c>
      <c r="R364" s="44">
        <f t="shared" si="258"/>
        <v>36929572.299999997</v>
      </c>
      <c r="S364" s="44">
        <f t="shared" si="258"/>
        <v>115853567.36</v>
      </c>
      <c r="T364" s="44">
        <f t="shared" si="258"/>
        <v>1839930.22</v>
      </c>
      <c r="U364" s="44">
        <f t="shared" si="258"/>
        <v>1964996.66</v>
      </c>
      <c r="V364" s="44">
        <f t="shared" si="258"/>
        <v>2328715.33</v>
      </c>
      <c r="W364" s="44">
        <f t="shared" si="258"/>
        <v>29052.070000000003</v>
      </c>
      <c r="X364" s="44">
        <f t="shared" si="258"/>
        <v>0</v>
      </c>
      <c r="Y364" s="44">
        <f t="shared" si="258"/>
        <v>0</v>
      </c>
      <c r="Z364" s="44">
        <f t="shared" si="258"/>
        <v>189024582.65000001</v>
      </c>
      <c r="AA364" s="44">
        <f t="shared" si="258"/>
        <v>21701417.349999994</v>
      </c>
      <c r="AB364" s="45">
        <f t="shared" si="254"/>
        <v>0.89701594796085915</v>
      </c>
      <c r="AC364" s="47"/>
    </row>
    <row r="365" spans="1:29" s="39" customFormat="1" ht="15" customHeight="1" x14ac:dyDescent="0.25">
      <c r="A365" s="36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8"/>
    </row>
    <row r="366" spans="1:29" s="39" customFormat="1" ht="15" customHeight="1" x14ac:dyDescent="0.25">
      <c r="A366" s="36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8"/>
    </row>
    <row r="367" spans="1:29" s="39" customFormat="1" ht="15" customHeight="1" x14ac:dyDescent="0.3">
      <c r="A367" s="40" t="s">
        <v>56</v>
      </c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8"/>
    </row>
    <row r="368" spans="1:29" s="39" customFormat="1" ht="18" customHeight="1" x14ac:dyDescent="0.25">
      <c r="A368" s="41" t="s">
        <v>36</v>
      </c>
      <c r="B368" s="37">
        <f>[1]consoCURRENT!E9180</f>
        <v>0</v>
      </c>
      <c r="C368" s="37">
        <f>[1]consoCURRENT!F9180</f>
        <v>0</v>
      </c>
      <c r="D368" s="37">
        <f>[1]consoCURRENT!G9180</f>
        <v>0</v>
      </c>
      <c r="E368" s="37">
        <f>[1]consoCURRENT!H9180</f>
        <v>0</v>
      </c>
      <c r="F368" s="37">
        <f>[1]consoCURRENT!I9180</f>
        <v>0</v>
      </c>
      <c r="G368" s="37">
        <f>[1]consoCURRENT!J9180</f>
        <v>0</v>
      </c>
      <c r="H368" s="37">
        <f>[1]consoCURRENT!K9180</f>
        <v>0</v>
      </c>
      <c r="I368" s="37">
        <f>[1]consoCURRENT!L9180</f>
        <v>0</v>
      </c>
      <c r="J368" s="37">
        <f>[1]consoCURRENT!M9180</f>
        <v>0</v>
      </c>
      <c r="K368" s="37">
        <f>[1]consoCURRENT!N9180</f>
        <v>0</v>
      </c>
      <c r="L368" s="37">
        <f>[1]consoCURRENT!O9180</f>
        <v>0</v>
      </c>
      <c r="M368" s="37">
        <f>[1]consoCURRENT!P9180</f>
        <v>0</v>
      </c>
      <c r="N368" s="37">
        <f>[1]consoCURRENT!Q9180</f>
        <v>0</v>
      </c>
      <c r="O368" s="37">
        <f>[1]consoCURRENT!R9180</f>
        <v>0</v>
      </c>
      <c r="P368" s="37">
        <f>[1]consoCURRENT!S9180</f>
        <v>0</v>
      </c>
      <c r="Q368" s="37">
        <f>[1]consoCURRENT!T9180</f>
        <v>0</v>
      </c>
      <c r="R368" s="37">
        <f>[1]consoCURRENT!U9180</f>
        <v>0</v>
      </c>
      <c r="S368" s="37">
        <f>[1]consoCURRENT!V9180</f>
        <v>0</v>
      </c>
      <c r="T368" s="37">
        <f>[1]consoCURRENT!W9180</f>
        <v>0</v>
      </c>
      <c r="U368" s="37">
        <f>[1]consoCURRENT!X9180</f>
        <v>0</v>
      </c>
      <c r="V368" s="37">
        <f>[1]consoCURRENT!Y9180</f>
        <v>0</v>
      </c>
      <c r="W368" s="37">
        <f>[1]consoCURRENT!Z9180</f>
        <v>0</v>
      </c>
      <c r="X368" s="37">
        <f>[1]consoCURRENT!AA9180</f>
        <v>0</v>
      </c>
      <c r="Y368" s="37">
        <f>[1]consoCURRENT!AB9180</f>
        <v>0</v>
      </c>
      <c r="Z368" s="37">
        <f>SUM(M368:Y368)</f>
        <v>0</v>
      </c>
      <c r="AA368" s="37">
        <f>B368-Z368</f>
        <v>0</v>
      </c>
      <c r="AB368" s="42"/>
      <c r="AC368" s="38"/>
    </row>
    <row r="369" spans="1:29" s="39" customFormat="1" ht="18" customHeight="1" x14ac:dyDescent="0.25">
      <c r="A369" s="41" t="s">
        <v>37</v>
      </c>
      <c r="B369" s="37">
        <f>[1]consoCURRENT!E9256</f>
        <v>142481000</v>
      </c>
      <c r="C369" s="37">
        <f>[1]consoCURRENT!F9256</f>
        <v>0</v>
      </c>
      <c r="D369" s="37">
        <f>[1]consoCURRENT!G9256</f>
        <v>0</v>
      </c>
      <c r="E369" s="37">
        <f>[1]consoCURRENT!H9256</f>
        <v>70005413</v>
      </c>
      <c r="F369" s="37">
        <f>[1]consoCURRENT!I9256</f>
        <v>68003548.629999995</v>
      </c>
      <c r="G369" s="37">
        <f>[1]consoCURRENT!J9256</f>
        <v>498016.09</v>
      </c>
      <c r="H369" s="37">
        <f>[1]consoCURRENT!K9256</f>
        <v>1599801.37</v>
      </c>
      <c r="I369" s="37">
        <f>[1]consoCURRENT!L9256</f>
        <v>0</v>
      </c>
      <c r="J369" s="37">
        <f>[1]consoCURRENT!M9256</f>
        <v>0</v>
      </c>
      <c r="K369" s="37">
        <f>[1]consoCURRENT!N9256</f>
        <v>0</v>
      </c>
      <c r="L369" s="37">
        <f>[1]consoCURRENT!O9256</f>
        <v>0</v>
      </c>
      <c r="M369" s="37">
        <f>[1]consoCURRENT!P9256</f>
        <v>0</v>
      </c>
      <c r="N369" s="37">
        <f>[1]consoCURRENT!Q9256</f>
        <v>0</v>
      </c>
      <c r="O369" s="37">
        <f>[1]consoCURRENT!R9256</f>
        <v>446670</v>
      </c>
      <c r="P369" s="37">
        <f>[1]consoCURRENT!S9256</f>
        <v>69558743</v>
      </c>
      <c r="Q369" s="37">
        <f>[1]consoCURRENT!T9256</f>
        <v>7097555</v>
      </c>
      <c r="R369" s="37">
        <f>[1]consoCURRENT!U9256</f>
        <v>29319674</v>
      </c>
      <c r="S369" s="37">
        <f>[1]consoCURRENT!V9256</f>
        <v>31586319.629999999</v>
      </c>
      <c r="T369" s="37">
        <f>[1]consoCURRENT!W9256</f>
        <v>1528631</v>
      </c>
      <c r="U369" s="37">
        <f>[1]consoCURRENT!X9256</f>
        <v>-348042.91</v>
      </c>
      <c r="V369" s="37">
        <f>[1]consoCURRENT!Y9256</f>
        <v>-682572</v>
      </c>
      <c r="W369" s="37">
        <f>[1]consoCURRENT!Z9256</f>
        <v>1599801.37</v>
      </c>
      <c r="X369" s="37">
        <f>[1]consoCURRENT!AA9256</f>
        <v>0</v>
      </c>
      <c r="Y369" s="37">
        <f>[1]consoCURRENT!AB9256</f>
        <v>0</v>
      </c>
      <c r="Z369" s="37">
        <f t="shared" ref="Z369:Z371" si="259">SUM(M369:Y369)</f>
        <v>140106779.09</v>
      </c>
      <c r="AA369" s="37">
        <f t="shared" ref="AA369:AA371" si="260">B369-Z369</f>
        <v>2374220.9099999964</v>
      </c>
      <c r="AB369" s="42">
        <f t="shared" ref="AB369:AB374" si="261">Z369/B369</f>
        <v>0.98333657884209125</v>
      </c>
      <c r="AC369" s="38"/>
    </row>
    <row r="370" spans="1:29" s="39" customFormat="1" ht="18" customHeight="1" x14ac:dyDescent="0.25">
      <c r="A370" s="41" t="s">
        <v>38</v>
      </c>
      <c r="B370" s="37">
        <f>[1]consoCURRENT!E9262</f>
        <v>0</v>
      </c>
      <c r="C370" s="37">
        <f>[1]consoCURRENT!F9262</f>
        <v>0</v>
      </c>
      <c r="D370" s="37">
        <f>[1]consoCURRENT!G9262</f>
        <v>0</v>
      </c>
      <c r="E370" s="37">
        <f>[1]consoCURRENT!H9262</f>
        <v>0</v>
      </c>
      <c r="F370" s="37">
        <f>[1]consoCURRENT!I9262</f>
        <v>0</v>
      </c>
      <c r="G370" s="37">
        <f>[1]consoCURRENT!J9262</f>
        <v>0</v>
      </c>
      <c r="H370" s="37">
        <f>[1]consoCURRENT!K9262</f>
        <v>0</v>
      </c>
      <c r="I370" s="37">
        <f>[1]consoCURRENT!L9262</f>
        <v>0</v>
      </c>
      <c r="J370" s="37">
        <f>[1]consoCURRENT!M9262</f>
        <v>0</v>
      </c>
      <c r="K370" s="37">
        <f>[1]consoCURRENT!N9262</f>
        <v>0</v>
      </c>
      <c r="L370" s="37">
        <f>[1]consoCURRENT!O9262</f>
        <v>0</v>
      </c>
      <c r="M370" s="37">
        <f>[1]consoCURRENT!P9262</f>
        <v>0</v>
      </c>
      <c r="N370" s="37">
        <f>[1]consoCURRENT!Q9262</f>
        <v>0</v>
      </c>
      <c r="O370" s="37">
        <f>[1]consoCURRENT!R9262</f>
        <v>0</v>
      </c>
      <c r="P370" s="37">
        <f>[1]consoCURRENT!S9262</f>
        <v>0</v>
      </c>
      <c r="Q370" s="37">
        <f>[1]consoCURRENT!T9262</f>
        <v>0</v>
      </c>
      <c r="R370" s="37">
        <f>[1]consoCURRENT!U9262</f>
        <v>0</v>
      </c>
      <c r="S370" s="37">
        <f>[1]consoCURRENT!V9262</f>
        <v>0</v>
      </c>
      <c r="T370" s="37">
        <f>[1]consoCURRENT!W9262</f>
        <v>0</v>
      </c>
      <c r="U370" s="37">
        <f>[1]consoCURRENT!X9262</f>
        <v>0</v>
      </c>
      <c r="V370" s="37">
        <f>[1]consoCURRENT!Y9262</f>
        <v>0</v>
      </c>
      <c r="W370" s="37">
        <f>[1]consoCURRENT!Z9262</f>
        <v>0</v>
      </c>
      <c r="X370" s="37">
        <f>[1]consoCURRENT!AA9262</f>
        <v>0</v>
      </c>
      <c r="Y370" s="37">
        <f>[1]consoCURRENT!AB9262</f>
        <v>0</v>
      </c>
      <c r="Z370" s="37">
        <f t="shared" si="259"/>
        <v>0</v>
      </c>
      <c r="AA370" s="37">
        <f t="shared" si="260"/>
        <v>0</v>
      </c>
      <c r="AB370" s="42"/>
      <c r="AC370" s="38"/>
    </row>
    <row r="371" spans="1:29" s="39" customFormat="1" ht="18" customHeight="1" x14ac:dyDescent="0.25">
      <c r="A371" s="41" t="s">
        <v>39</v>
      </c>
      <c r="B371" s="37">
        <f>[1]consoCURRENT!E9291</f>
        <v>0</v>
      </c>
      <c r="C371" s="37">
        <f>[1]consoCURRENT!F9291</f>
        <v>0</v>
      </c>
      <c r="D371" s="37">
        <f>[1]consoCURRENT!G9291</f>
        <v>0</v>
      </c>
      <c r="E371" s="37">
        <f>[1]consoCURRENT!H9291</f>
        <v>0</v>
      </c>
      <c r="F371" s="37">
        <f>[1]consoCURRENT!I9291</f>
        <v>0</v>
      </c>
      <c r="G371" s="37">
        <f>[1]consoCURRENT!J9291</f>
        <v>0</v>
      </c>
      <c r="H371" s="37">
        <f>[1]consoCURRENT!K9291</f>
        <v>0</v>
      </c>
      <c r="I371" s="37">
        <f>[1]consoCURRENT!L9291</f>
        <v>0</v>
      </c>
      <c r="J371" s="37">
        <f>[1]consoCURRENT!M9291</f>
        <v>0</v>
      </c>
      <c r="K371" s="37">
        <f>[1]consoCURRENT!N9291</f>
        <v>0</v>
      </c>
      <c r="L371" s="37">
        <f>[1]consoCURRENT!O9291</f>
        <v>0</v>
      </c>
      <c r="M371" s="37">
        <f>[1]consoCURRENT!P9291</f>
        <v>0</v>
      </c>
      <c r="N371" s="37">
        <f>[1]consoCURRENT!Q9291</f>
        <v>0</v>
      </c>
      <c r="O371" s="37">
        <f>[1]consoCURRENT!R9291</f>
        <v>0</v>
      </c>
      <c r="P371" s="37">
        <f>[1]consoCURRENT!S9291</f>
        <v>0</v>
      </c>
      <c r="Q371" s="37">
        <f>[1]consoCURRENT!T9291</f>
        <v>0</v>
      </c>
      <c r="R371" s="37">
        <f>[1]consoCURRENT!U9291</f>
        <v>0</v>
      </c>
      <c r="S371" s="37">
        <f>[1]consoCURRENT!V9291</f>
        <v>0</v>
      </c>
      <c r="T371" s="37">
        <f>[1]consoCURRENT!W9291</f>
        <v>0</v>
      </c>
      <c r="U371" s="37">
        <f>[1]consoCURRENT!X9291</f>
        <v>0</v>
      </c>
      <c r="V371" s="37">
        <f>[1]consoCURRENT!Y9291</f>
        <v>0</v>
      </c>
      <c r="W371" s="37">
        <f>[1]consoCURRENT!Z9291</f>
        <v>0</v>
      </c>
      <c r="X371" s="37">
        <f>[1]consoCURRENT!AA9291</f>
        <v>0</v>
      </c>
      <c r="Y371" s="37">
        <f>[1]consoCURRENT!AB9291</f>
        <v>0</v>
      </c>
      <c r="Z371" s="37">
        <f t="shared" si="259"/>
        <v>0</v>
      </c>
      <c r="AA371" s="37">
        <f t="shared" si="260"/>
        <v>0</v>
      </c>
      <c r="AB371" s="42"/>
      <c r="AC371" s="38"/>
    </row>
    <row r="372" spans="1:29" s="39" customFormat="1" ht="18" customHeight="1" x14ac:dyDescent="0.25">
      <c r="A372" s="43" t="s">
        <v>40</v>
      </c>
      <c r="B372" s="44">
        <f>SUM(B368:B371)</f>
        <v>142481000</v>
      </c>
      <c r="C372" s="44">
        <f t="shared" ref="C372:AA372" si="262">SUM(C368:C371)</f>
        <v>0</v>
      </c>
      <c r="D372" s="44">
        <f t="shared" si="262"/>
        <v>0</v>
      </c>
      <c r="E372" s="44">
        <f t="shared" si="262"/>
        <v>70005413</v>
      </c>
      <c r="F372" s="44">
        <f t="shared" si="262"/>
        <v>68003548.629999995</v>
      </c>
      <c r="G372" s="44">
        <f t="shared" si="262"/>
        <v>498016.09</v>
      </c>
      <c r="H372" s="44">
        <f t="shared" si="262"/>
        <v>1599801.37</v>
      </c>
      <c r="I372" s="44">
        <f t="shared" si="262"/>
        <v>0</v>
      </c>
      <c r="J372" s="44">
        <f t="shared" si="262"/>
        <v>0</v>
      </c>
      <c r="K372" s="44">
        <f t="shared" si="262"/>
        <v>0</v>
      </c>
      <c r="L372" s="44">
        <f t="shared" si="262"/>
        <v>0</v>
      </c>
      <c r="M372" s="44">
        <f t="shared" si="262"/>
        <v>0</v>
      </c>
      <c r="N372" s="44">
        <f t="shared" si="262"/>
        <v>0</v>
      </c>
      <c r="O372" s="44">
        <f t="shared" si="262"/>
        <v>446670</v>
      </c>
      <c r="P372" s="44">
        <f t="shared" si="262"/>
        <v>69558743</v>
      </c>
      <c r="Q372" s="44">
        <f t="shared" si="262"/>
        <v>7097555</v>
      </c>
      <c r="R372" s="44">
        <f t="shared" si="262"/>
        <v>29319674</v>
      </c>
      <c r="S372" s="44">
        <f t="shared" si="262"/>
        <v>31586319.629999999</v>
      </c>
      <c r="T372" s="44">
        <f t="shared" si="262"/>
        <v>1528631</v>
      </c>
      <c r="U372" s="44">
        <f t="shared" si="262"/>
        <v>-348042.91</v>
      </c>
      <c r="V372" s="44">
        <f t="shared" si="262"/>
        <v>-682572</v>
      </c>
      <c r="W372" s="44">
        <f t="shared" si="262"/>
        <v>1599801.37</v>
      </c>
      <c r="X372" s="44">
        <f t="shared" si="262"/>
        <v>0</v>
      </c>
      <c r="Y372" s="44">
        <f t="shared" si="262"/>
        <v>0</v>
      </c>
      <c r="Z372" s="44">
        <f t="shared" si="262"/>
        <v>140106779.09</v>
      </c>
      <c r="AA372" s="44">
        <f t="shared" si="262"/>
        <v>2374220.9099999964</v>
      </c>
      <c r="AB372" s="45">
        <f t="shared" si="261"/>
        <v>0.98333657884209125</v>
      </c>
      <c r="AC372" s="38"/>
    </row>
    <row r="373" spans="1:29" s="39" customFormat="1" ht="18" customHeight="1" x14ac:dyDescent="0.25">
      <c r="A373" s="46" t="s">
        <v>41</v>
      </c>
      <c r="B373" s="37">
        <f>[1]consoCURRENT!E9295</f>
        <v>0</v>
      </c>
      <c r="C373" s="37">
        <f>[1]consoCURRENT!F9295</f>
        <v>0</v>
      </c>
      <c r="D373" s="37">
        <f>[1]consoCURRENT!G9295</f>
        <v>0</v>
      </c>
      <c r="E373" s="37">
        <f>[1]consoCURRENT!H9295</f>
        <v>0</v>
      </c>
      <c r="F373" s="37">
        <f>[1]consoCURRENT!I9295</f>
        <v>0</v>
      </c>
      <c r="G373" s="37">
        <f>[1]consoCURRENT!J9295</f>
        <v>0</v>
      </c>
      <c r="H373" s="37">
        <f>[1]consoCURRENT!K9295</f>
        <v>0</v>
      </c>
      <c r="I373" s="37">
        <f>[1]consoCURRENT!L9295</f>
        <v>0</v>
      </c>
      <c r="J373" s="37">
        <f>[1]consoCURRENT!M9295</f>
        <v>0</v>
      </c>
      <c r="K373" s="37">
        <f>[1]consoCURRENT!N9295</f>
        <v>0</v>
      </c>
      <c r="L373" s="37">
        <f>[1]consoCURRENT!O9295</f>
        <v>0</v>
      </c>
      <c r="M373" s="37">
        <f>[1]consoCURRENT!P9295</f>
        <v>0</v>
      </c>
      <c r="N373" s="37">
        <f>[1]consoCURRENT!Q9295</f>
        <v>0</v>
      </c>
      <c r="O373" s="37">
        <f>[1]consoCURRENT!R9295</f>
        <v>0</v>
      </c>
      <c r="P373" s="37">
        <f>[1]consoCURRENT!S9295</f>
        <v>0</v>
      </c>
      <c r="Q373" s="37">
        <f>[1]consoCURRENT!T9295</f>
        <v>0</v>
      </c>
      <c r="R373" s="37">
        <f>[1]consoCURRENT!U9295</f>
        <v>0</v>
      </c>
      <c r="S373" s="37">
        <f>[1]consoCURRENT!V9295</f>
        <v>0</v>
      </c>
      <c r="T373" s="37">
        <f>[1]consoCURRENT!W9295</f>
        <v>0</v>
      </c>
      <c r="U373" s="37">
        <f>[1]consoCURRENT!X9295</f>
        <v>0</v>
      </c>
      <c r="V373" s="37">
        <f>[1]consoCURRENT!Y9295</f>
        <v>0</v>
      </c>
      <c r="W373" s="37">
        <f>[1]consoCURRENT!Z9295</f>
        <v>0</v>
      </c>
      <c r="X373" s="37">
        <f>[1]consoCURRENT!AA9295</f>
        <v>0</v>
      </c>
      <c r="Y373" s="37">
        <f>[1]consoCURRENT!AB9295</f>
        <v>0</v>
      </c>
      <c r="Z373" s="37">
        <f t="shared" ref="Z373" si="263">SUM(M373:Y373)</f>
        <v>0</v>
      </c>
      <c r="AA373" s="37">
        <f t="shared" ref="AA373" si="264">B373-Z373</f>
        <v>0</v>
      </c>
      <c r="AB373" s="42"/>
      <c r="AC373" s="38"/>
    </row>
    <row r="374" spans="1:29" s="39" customFormat="1" ht="18" customHeight="1" x14ac:dyDescent="0.25">
      <c r="A374" s="43" t="s">
        <v>42</v>
      </c>
      <c r="B374" s="44">
        <f>B373+B372</f>
        <v>142481000</v>
      </c>
      <c r="C374" s="44">
        <f t="shared" ref="C374:AA374" si="265">C373+C372</f>
        <v>0</v>
      </c>
      <c r="D374" s="44">
        <f t="shared" si="265"/>
        <v>0</v>
      </c>
      <c r="E374" s="44">
        <f t="shared" si="265"/>
        <v>70005413</v>
      </c>
      <c r="F374" s="44">
        <f t="shared" si="265"/>
        <v>68003548.629999995</v>
      </c>
      <c r="G374" s="44">
        <f t="shared" si="265"/>
        <v>498016.09</v>
      </c>
      <c r="H374" s="44">
        <f t="shared" si="265"/>
        <v>1599801.37</v>
      </c>
      <c r="I374" s="44">
        <f t="shared" si="265"/>
        <v>0</v>
      </c>
      <c r="J374" s="44">
        <f t="shared" si="265"/>
        <v>0</v>
      </c>
      <c r="K374" s="44">
        <f t="shared" si="265"/>
        <v>0</v>
      </c>
      <c r="L374" s="44">
        <f t="shared" si="265"/>
        <v>0</v>
      </c>
      <c r="M374" s="44">
        <f t="shared" si="265"/>
        <v>0</v>
      </c>
      <c r="N374" s="44">
        <f t="shared" si="265"/>
        <v>0</v>
      </c>
      <c r="O374" s="44">
        <f t="shared" si="265"/>
        <v>446670</v>
      </c>
      <c r="P374" s="44">
        <f t="shared" si="265"/>
        <v>69558743</v>
      </c>
      <c r="Q374" s="44">
        <f t="shared" si="265"/>
        <v>7097555</v>
      </c>
      <c r="R374" s="44">
        <f t="shared" si="265"/>
        <v>29319674</v>
      </c>
      <c r="S374" s="44">
        <f t="shared" si="265"/>
        <v>31586319.629999999</v>
      </c>
      <c r="T374" s="44">
        <f t="shared" si="265"/>
        <v>1528631</v>
      </c>
      <c r="U374" s="44">
        <f t="shared" si="265"/>
        <v>-348042.91</v>
      </c>
      <c r="V374" s="44">
        <f t="shared" si="265"/>
        <v>-682572</v>
      </c>
      <c r="W374" s="44">
        <f t="shared" si="265"/>
        <v>1599801.37</v>
      </c>
      <c r="X374" s="44">
        <f t="shared" si="265"/>
        <v>0</v>
      </c>
      <c r="Y374" s="44">
        <f t="shared" si="265"/>
        <v>0</v>
      </c>
      <c r="Z374" s="44">
        <f t="shared" si="265"/>
        <v>140106779.09</v>
      </c>
      <c r="AA374" s="44">
        <f t="shared" si="265"/>
        <v>2374220.9099999964</v>
      </c>
      <c r="AB374" s="45">
        <f t="shared" si="261"/>
        <v>0.98333657884209125</v>
      </c>
      <c r="AC374" s="47"/>
    </row>
    <row r="375" spans="1:29" s="39" customFormat="1" ht="15" customHeight="1" x14ac:dyDescent="0.25">
      <c r="A375" s="36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8"/>
    </row>
    <row r="376" spans="1:29" s="39" customFormat="1" ht="15" customHeight="1" x14ac:dyDescent="0.25">
      <c r="A376" s="36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8"/>
    </row>
    <row r="377" spans="1:29" s="39" customFormat="1" ht="15" customHeight="1" x14ac:dyDescent="0.3">
      <c r="A377" s="40" t="s">
        <v>57</v>
      </c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8"/>
    </row>
    <row r="378" spans="1:29" s="39" customFormat="1" ht="18" customHeight="1" x14ac:dyDescent="0.25">
      <c r="A378" s="41" t="s">
        <v>36</v>
      </c>
      <c r="B378" s="37">
        <f>[1]consoCURRENT!E9355</f>
        <v>0</v>
      </c>
      <c r="C378" s="37">
        <f>[1]consoCURRENT!F9355</f>
        <v>0</v>
      </c>
      <c r="D378" s="37">
        <f>[1]consoCURRENT!G9355</f>
        <v>0</v>
      </c>
      <c r="E378" s="37">
        <f>[1]consoCURRENT!H9355</f>
        <v>0</v>
      </c>
      <c r="F378" s="37">
        <f>[1]consoCURRENT!I9355</f>
        <v>0</v>
      </c>
      <c r="G378" s="37">
        <f>[1]consoCURRENT!J9355</f>
        <v>0</v>
      </c>
      <c r="H378" s="37">
        <f>[1]consoCURRENT!K9355</f>
        <v>0</v>
      </c>
      <c r="I378" s="37">
        <f>[1]consoCURRENT!L9355</f>
        <v>0</v>
      </c>
      <c r="J378" s="37">
        <f>[1]consoCURRENT!M9355</f>
        <v>0</v>
      </c>
      <c r="K378" s="37">
        <f>[1]consoCURRENT!N9355</f>
        <v>0</v>
      </c>
      <c r="L378" s="37">
        <f>[1]consoCURRENT!O9355</f>
        <v>0</v>
      </c>
      <c r="M378" s="37">
        <f>[1]consoCURRENT!P9355</f>
        <v>0</v>
      </c>
      <c r="N378" s="37">
        <f>[1]consoCURRENT!Q9355</f>
        <v>0</v>
      </c>
      <c r="O378" s="37">
        <f>[1]consoCURRENT!R9355</f>
        <v>0</v>
      </c>
      <c r="P378" s="37">
        <f>[1]consoCURRENT!S9355</f>
        <v>0</v>
      </c>
      <c r="Q378" s="37">
        <f>[1]consoCURRENT!T9355</f>
        <v>0</v>
      </c>
      <c r="R378" s="37">
        <f>[1]consoCURRENT!U9355</f>
        <v>0</v>
      </c>
      <c r="S378" s="37">
        <f>[1]consoCURRENT!V9355</f>
        <v>0</v>
      </c>
      <c r="T378" s="37">
        <f>[1]consoCURRENT!W9355</f>
        <v>0</v>
      </c>
      <c r="U378" s="37">
        <f>[1]consoCURRENT!X9355</f>
        <v>0</v>
      </c>
      <c r="V378" s="37">
        <f>[1]consoCURRENT!Y9355</f>
        <v>0</v>
      </c>
      <c r="W378" s="37">
        <f>[1]consoCURRENT!Z9355</f>
        <v>0</v>
      </c>
      <c r="X378" s="37">
        <f>[1]consoCURRENT!AA9355</f>
        <v>0</v>
      </c>
      <c r="Y378" s="37">
        <f>[1]consoCURRENT!AB9355</f>
        <v>0</v>
      </c>
      <c r="Z378" s="37">
        <f>SUM(M378:Y378)</f>
        <v>0</v>
      </c>
      <c r="AA378" s="37">
        <f>B378-Z378</f>
        <v>0</v>
      </c>
      <c r="AB378" s="42"/>
      <c r="AC378" s="38"/>
    </row>
    <row r="379" spans="1:29" s="39" customFormat="1" ht="18" customHeight="1" x14ac:dyDescent="0.25">
      <c r="A379" s="41" t="s">
        <v>37</v>
      </c>
      <c r="B379" s="37">
        <f>[1]consoCURRENT!E9431</f>
        <v>78687000</v>
      </c>
      <c r="C379" s="37">
        <f>[1]consoCURRENT!F9431</f>
        <v>0</v>
      </c>
      <c r="D379" s="37">
        <f>[1]consoCURRENT!G9431</f>
        <v>0</v>
      </c>
      <c r="E379" s="37">
        <f>[1]consoCURRENT!H9431</f>
        <v>8342949.0800000001</v>
      </c>
      <c r="F379" s="37">
        <f>[1]consoCURRENT!I9431</f>
        <v>67721562.299999997</v>
      </c>
      <c r="G379" s="37">
        <f>[1]consoCURRENT!J9431</f>
        <v>1306676.31</v>
      </c>
      <c r="H379" s="37">
        <f>[1]consoCURRENT!K9431</f>
        <v>516369.4</v>
      </c>
      <c r="I379" s="37">
        <f>[1]consoCURRENT!L9431</f>
        <v>0</v>
      </c>
      <c r="J379" s="37">
        <f>[1]consoCURRENT!M9431</f>
        <v>0</v>
      </c>
      <c r="K379" s="37">
        <f>[1]consoCURRENT!N9431</f>
        <v>0</v>
      </c>
      <c r="L379" s="37">
        <f>[1]consoCURRENT!O9431</f>
        <v>0</v>
      </c>
      <c r="M379" s="37">
        <f>[1]consoCURRENT!P9431</f>
        <v>0</v>
      </c>
      <c r="N379" s="37">
        <f>[1]consoCURRENT!Q9431</f>
        <v>0</v>
      </c>
      <c r="O379" s="37">
        <f>[1]consoCURRENT!R9431</f>
        <v>179575.83</v>
      </c>
      <c r="P379" s="37">
        <f>[1]consoCURRENT!S9431</f>
        <v>8163373.25</v>
      </c>
      <c r="Q379" s="37">
        <f>[1]consoCURRENT!T9431</f>
        <v>25012589.800000001</v>
      </c>
      <c r="R379" s="37">
        <f>[1]consoCURRENT!U9431</f>
        <v>35945637.5</v>
      </c>
      <c r="S379" s="37">
        <f>[1]consoCURRENT!V9431</f>
        <v>6763335</v>
      </c>
      <c r="T379" s="37">
        <f>[1]consoCURRENT!W9431</f>
        <v>-237349.08999999997</v>
      </c>
      <c r="U379" s="37">
        <f>[1]consoCURRENT!X9431</f>
        <v>147929.28</v>
      </c>
      <c r="V379" s="37">
        <f>[1]consoCURRENT!Y9431</f>
        <v>1396096.12</v>
      </c>
      <c r="W379" s="37">
        <f>[1]consoCURRENT!Z9431</f>
        <v>516369.4</v>
      </c>
      <c r="X379" s="37">
        <f>[1]consoCURRENT!AA9431</f>
        <v>0</v>
      </c>
      <c r="Y379" s="37">
        <f>[1]consoCURRENT!AB9431</f>
        <v>0</v>
      </c>
      <c r="Z379" s="37">
        <f t="shared" ref="Z379:Z381" si="266">SUM(M379:Y379)</f>
        <v>77887557.090000004</v>
      </c>
      <c r="AA379" s="37">
        <f t="shared" ref="AA379:AA381" si="267">B379-Z379</f>
        <v>799442.90999999642</v>
      </c>
      <c r="AB379" s="42">
        <f t="shared" ref="AB379:AB384" si="268">Z379/B379</f>
        <v>0.98984021617293838</v>
      </c>
      <c r="AC379" s="38"/>
    </row>
    <row r="380" spans="1:29" s="39" customFormat="1" ht="18" customHeight="1" x14ac:dyDescent="0.25">
      <c r="A380" s="41" t="s">
        <v>38</v>
      </c>
      <c r="B380" s="37">
        <f>[1]consoCURRENT!E9437</f>
        <v>0</v>
      </c>
      <c r="C380" s="37">
        <f>[1]consoCURRENT!F9437</f>
        <v>0</v>
      </c>
      <c r="D380" s="37">
        <f>[1]consoCURRENT!G9437</f>
        <v>0</v>
      </c>
      <c r="E380" s="37">
        <f>[1]consoCURRENT!H9437</f>
        <v>0</v>
      </c>
      <c r="F380" s="37">
        <f>[1]consoCURRENT!I9437</f>
        <v>0</v>
      </c>
      <c r="G380" s="37">
        <f>[1]consoCURRENT!J9437</f>
        <v>0</v>
      </c>
      <c r="H380" s="37">
        <f>[1]consoCURRENT!K9437</f>
        <v>0</v>
      </c>
      <c r="I380" s="37">
        <f>[1]consoCURRENT!L9437</f>
        <v>0</v>
      </c>
      <c r="J380" s="37">
        <f>[1]consoCURRENT!M9437</f>
        <v>0</v>
      </c>
      <c r="K380" s="37">
        <f>[1]consoCURRENT!N9437</f>
        <v>0</v>
      </c>
      <c r="L380" s="37">
        <f>[1]consoCURRENT!O9437</f>
        <v>0</v>
      </c>
      <c r="M380" s="37">
        <f>[1]consoCURRENT!P9437</f>
        <v>0</v>
      </c>
      <c r="N380" s="37">
        <f>[1]consoCURRENT!Q9437</f>
        <v>0</v>
      </c>
      <c r="O380" s="37">
        <f>[1]consoCURRENT!R9437</f>
        <v>0</v>
      </c>
      <c r="P380" s="37">
        <f>[1]consoCURRENT!S9437</f>
        <v>0</v>
      </c>
      <c r="Q380" s="37">
        <f>[1]consoCURRENT!T9437</f>
        <v>0</v>
      </c>
      <c r="R380" s="37">
        <f>[1]consoCURRENT!U9437</f>
        <v>0</v>
      </c>
      <c r="S380" s="37">
        <f>[1]consoCURRENT!V9437</f>
        <v>0</v>
      </c>
      <c r="T380" s="37">
        <f>[1]consoCURRENT!W9437</f>
        <v>0</v>
      </c>
      <c r="U380" s="37">
        <f>[1]consoCURRENT!X9437</f>
        <v>0</v>
      </c>
      <c r="V380" s="37">
        <f>[1]consoCURRENT!Y9437</f>
        <v>0</v>
      </c>
      <c r="W380" s="37">
        <f>[1]consoCURRENT!Z9437</f>
        <v>0</v>
      </c>
      <c r="X380" s="37">
        <f>[1]consoCURRENT!AA9437</f>
        <v>0</v>
      </c>
      <c r="Y380" s="37">
        <f>[1]consoCURRENT!AB9437</f>
        <v>0</v>
      </c>
      <c r="Z380" s="37">
        <f t="shared" si="266"/>
        <v>0</v>
      </c>
      <c r="AA380" s="37">
        <f t="shared" si="267"/>
        <v>0</v>
      </c>
      <c r="AB380" s="42"/>
      <c r="AC380" s="38"/>
    </row>
    <row r="381" spans="1:29" s="39" customFormat="1" ht="18" customHeight="1" x14ac:dyDescent="0.25">
      <c r="A381" s="41" t="s">
        <v>39</v>
      </c>
      <c r="B381" s="37">
        <f>[1]consoCURRENT!E9466</f>
        <v>0</v>
      </c>
      <c r="C381" s="37">
        <f>[1]consoCURRENT!F9466</f>
        <v>0</v>
      </c>
      <c r="D381" s="37">
        <f>[1]consoCURRENT!G9466</f>
        <v>0</v>
      </c>
      <c r="E381" s="37">
        <f>[1]consoCURRENT!H9466</f>
        <v>0</v>
      </c>
      <c r="F381" s="37">
        <f>[1]consoCURRENT!I9466</f>
        <v>0</v>
      </c>
      <c r="G381" s="37">
        <f>[1]consoCURRENT!J9466</f>
        <v>0</v>
      </c>
      <c r="H381" s="37">
        <f>[1]consoCURRENT!K9466</f>
        <v>0</v>
      </c>
      <c r="I381" s="37">
        <f>[1]consoCURRENT!L9466</f>
        <v>0</v>
      </c>
      <c r="J381" s="37">
        <f>[1]consoCURRENT!M9466</f>
        <v>0</v>
      </c>
      <c r="K381" s="37">
        <f>[1]consoCURRENT!N9466</f>
        <v>0</v>
      </c>
      <c r="L381" s="37">
        <f>[1]consoCURRENT!O9466</f>
        <v>0</v>
      </c>
      <c r="M381" s="37">
        <f>[1]consoCURRENT!P9466</f>
        <v>0</v>
      </c>
      <c r="N381" s="37">
        <f>[1]consoCURRENT!Q9466</f>
        <v>0</v>
      </c>
      <c r="O381" s="37">
        <f>[1]consoCURRENT!R9466</f>
        <v>0</v>
      </c>
      <c r="P381" s="37">
        <f>[1]consoCURRENT!S9466</f>
        <v>0</v>
      </c>
      <c r="Q381" s="37">
        <f>[1]consoCURRENT!T9466</f>
        <v>0</v>
      </c>
      <c r="R381" s="37">
        <f>[1]consoCURRENT!U9466</f>
        <v>0</v>
      </c>
      <c r="S381" s="37">
        <f>[1]consoCURRENT!V9466</f>
        <v>0</v>
      </c>
      <c r="T381" s="37">
        <f>[1]consoCURRENT!W9466</f>
        <v>0</v>
      </c>
      <c r="U381" s="37">
        <f>[1]consoCURRENT!X9466</f>
        <v>0</v>
      </c>
      <c r="V381" s="37">
        <f>[1]consoCURRENT!Y9466</f>
        <v>0</v>
      </c>
      <c r="W381" s="37">
        <f>[1]consoCURRENT!Z9466</f>
        <v>0</v>
      </c>
      <c r="X381" s="37">
        <f>[1]consoCURRENT!AA9466</f>
        <v>0</v>
      </c>
      <c r="Y381" s="37">
        <f>[1]consoCURRENT!AB9466</f>
        <v>0</v>
      </c>
      <c r="Z381" s="37">
        <f t="shared" si="266"/>
        <v>0</v>
      </c>
      <c r="AA381" s="37">
        <f t="shared" si="267"/>
        <v>0</v>
      </c>
      <c r="AB381" s="42"/>
      <c r="AC381" s="38"/>
    </row>
    <row r="382" spans="1:29" s="39" customFormat="1" ht="18" customHeight="1" x14ac:dyDescent="0.25">
      <c r="A382" s="43" t="s">
        <v>40</v>
      </c>
      <c r="B382" s="44">
        <f>SUM(B378:B381)</f>
        <v>78687000</v>
      </c>
      <c r="C382" s="44">
        <f t="shared" ref="C382:AA382" si="269">SUM(C378:C381)</f>
        <v>0</v>
      </c>
      <c r="D382" s="44">
        <f t="shared" si="269"/>
        <v>0</v>
      </c>
      <c r="E382" s="44">
        <f t="shared" si="269"/>
        <v>8342949.0800000001</v>
      </c>
      <c r="F382" s="44">
        <f t="shared" si="269"/>
        <v>67721562.299999997</v>
      </c>
      <c r="G382" s="44">
        <f t="shared" si="269"/>
        <v>1306676.31</v>
      </c>
      <c r="H382" s="44">
        <f t="shared" si="269"/>
        <v>516369.4</v>
      </c>
      <c r="I382" s="44">
        <f t="shared" si="269"/>
        <v>0</v>
      </c>
      <c r="J382" s="44">
        <f t="shared" si="269"/>
        <v>0</v>
      </c>
      <c r="K382" s="44">
        <f t="shared" si="269"/>
        <v>0</v>
      </c>
      <c r="L382" s="44">
        <f t="shared" si="269"/>
        <v>0</v>
      </c>
      <c r="M382" s="44">
        <f t="shared" si="269"/>
        <v>0</v>
      </c>
      <c r="N382" s="44">
        <f t="shared" si="269"/>
        <v>0</v>
      </c>
      <c r="O382" s="44">
        <f t="shared" si="269"/>
        <v>179575.83</v>
      </c>
      <c r="P382" s="44">
        <f t="shared" si="269"/>
        <v>8163373.25</v>
      </c>
      <c r="Q382" s="44">
        <f t="shared" si="269"/>
        <v>25012589.800000001</v>
      </c>
      <c r="R382" s="44">
        <f t="shared" si="269"/>
        <v>35945637.5</v>
      </c>
      <c r="S382" s="44">
        <f t="shared" si="269"/>
        <v>6763335</v>
      </c>
      <c r="T382" s="44">
        <f t="shared" si="269"/>
        <v>-237349.08999999997</v>
      </c>
      <c r="U382" s="44">
        <f t="shared" si="269"/>
        <v>147929.28</v>
      </c>
      <c r="V382" s="44">
        <f t="shared" si="269"/>
        <v>1396096.12</v>
      </c>
      <c r="W382" s="44">
        <f t="shared" si="269"/>
        <v>516369.4</v>
      </c>
      <c r="X382" s="44">
        <f t="shared" si="269"/>
        <v>0</v>
      </c>
      <c r="Y382" s="44">
        <f t="shared" si="269"/>
        <v>0</v>
      </c>
      <c r="Z382" s="44">
        <f t="shared" si="269"/>
        <v>77887557.090000004</v>
      </c>
      <c r="AA382" s="44">
        <f t="shared" si="269"/>
        <v>799442.90999999642</v>
      </c>
      <c r="AB382" s="45">
        <f t="shared" si="268"/>
        <v>0.98984021617293838</v>
      </c>
      <c r="AC382" s="38"/>
    </row>
    <row r="383" spans="1:29" s="39" customFormat="1" ht="18" customHeight="1" x14ac:dyDescent="0.25">
      <c r="A383" s="46" t="s">
        <v>41</v>
      </c>
      <c r="B383" s="37">
        <f>[1]consoCURRENT!E9470</f>
        <v>0</v>
      </c>
      <c r="C383" s="37">
        <f>[1]consoCURRENT!F9470</f>
        <v>0</v>
      </c>
      <c r="D383" s="37">
        <f>[1]consoCURRENT!G9470</f>
        <v>0</v>
      </c>
      <c r="E383" s="37">
        <f>[1]consoCURRENT!H9470</f>
        <v>0</v>
      </c>
      <c r="F383" s="37">
        <f>[1]consoCURRENT!I9470</f>
        <v>0</v>
      </c>
      <c r="G383" s="37">
        <f>[1]consoCURRENT!J9470</f>
        <v>0</v>
      </c>
      <c r="H383" s="37">
        <f>[1]consoCURRENT!K9470</f>
        <v>0</v>
      </c>
      <c r="I383" s="37">
        <f>[1]consoCURRENT!L9470</f>
        <v>0</v>
      </c>
      <c r="J383" s="37">
        <f>[1]consoCURRENT!M9470</f>
        <v>0</v>
      </c>
      <c r="K383" s="37">
        <f>[1]consoCURRENT!N9470</f>
        <v>0</v>
      </c>
      <c r="L383" s="37">
        <f>[1]consoCURRENT!O9470</f>
        <v>0</v>
      </c>
      <c r="M383" s="37">
        <f>[1]consoCURRENT!P9470</f>
        <v>0</v>
      </c>
      <c r="N383" s="37">
        <f>[1]consoCURRENT!Q9470</f>
        <v>0</v>
      </c>
      <c r="O383" s="37">
        <f>[1]consoCURRENT!R9470</f>
        <v>0</v>
      </c>
      <c r="P383" s="37">
        <f>[1]consoCURRENT!S9470</f>
        <v>0</v>
      </c>
      <c r="Q383" s="37">
        <f>[1]consoCURRENT!T9470</f>
        <v>0</v>
      </c>
      <c r="R383" s="37">
        <f>[1]consoCURRENT!U9470</f>
        <v>0</v>
      </c>
      <c r="S383" s="37">
        <f>[1]consoCURRENT!V9470</f>
        <v>0</v>
      </c>
      <c r="T383" s="37">
        <f>[1]consoCURRENT!W9470</f>
        <v>0</v>
      </c>
      <c r="U383" s="37">
        <f>[1]consoCURRENT!X9470</f>
        <v>0</v>
      </c>
      <c r="V383" s="37">
        <f>[1]consoCURRENT!Y9470</f>
        <v>0</v>
      </c>
      <c r="W383" s="37">
        <f>[1]consoCURRENT!Z9470</f>
        <v>0</v>
      </c>
      <c r="X383" s="37">
        <f>[1]consoCURRENT!AA9470</f>
        <v>0</v>
      </c>
      <c r="Y383" s="37">
        <f>[1]consoCURRENT!AB9470</f>
        <v>0</v>
      </c>
      <c r="Z383" s="37">
        <f t="shared" ref="Z383" si="270">SUM(M383:Y383)</f>
        <v>0</v>
      </c>
      <c r="AA383" s="37">
        <f t="shared" ref="AA383" si="271">B383-Z383</f>
        <v>0</v>
      </c>
      <c r="AB383" s="42"/>
      <c r="AC383" s="38"/>
    </row>
    <row r="384" spans="1:29" s="39" customFormat="1" ht="18" customHeight="1" x14ac:dyDescent="0.25">
      <c r="A384" s="43" t="s">
        <v>42</v>
      </c>
      <c r="B384" s="44">
        <f>B383+B382</f>
        <v>78687000</v>
      </c>
      <c r="C384" s="44">
        <f t="shared" ref="C384:AA384" si="272">C383+C382</f>
        <v>0</v>
      </c>
      <c r="D384" s="44">
        <f t="shared" si="272"/>
        <v>0</v>
      </c>
      <c r="E384" s="44">
        <f t="shared" si="272"/>
        <v>8342949.0800000001</v>
      </c>
      <c r="F384" s="44">
        <f t="shared" si="272"/>
        <v>67721562.299999997</v>
      </c>
      <c r="G384" s="44">
        <f t="shared" si="272"/>
        <v>1306676.31</v>
      </c>
      <c r="H384" s="44">
        <f t="shared" si="272"/>
        <v>516369.4</v>
      </c>
      <c r="I384" s="44">
        <f t="shared" si="272"/>
        <v>0</v>
      </c>
      <c r="J384" s="44">
        <f t="shared" si="272"/>
        <v>0</v>
      </c>
      <c r="K384" s="44">
        <f t="shared" si="272"/>
        <v>0</v>
      </c>
      <c r="L384" s="44">
        <f t="shared" si="272"/>
        <v>0</v>
      </c>
      <c r="M384" s="44">
        <f t="shared" si="272"/>
        <v>0</v>
      </c>
      <c r="N384" s="44">
        <f t="shared" si="272"/>
        <v>0</v>
      </c>
      <c r="O384" s="44">
        <f t="shared" si="272"/>
        <v>179575.83</v>
      </c>
      <c r="P384" s="44">
        <f t="shared" si="272"/>
        <v>8163373.25</v>
      </c>
      <c r="Q384" s="44">
        <f t="shared" si="272"/>
        <v>25012589.800000001</v>
      </c>
      <c r="R384" s="44">
        <f t="shared" si="272"/>
        <v>35945637.5</v>
      </c>
      <c r="S384" s="44">
        <f t="shared" si="272"/>
        <v>6763335</v>
      </c>
      <c r="T384" s="44">
        <f t="shared" si="272"/>
        <v>-237349.08999999997</v>
      </c>
      <c r="U384" s="44">
        <f t="shared" si="272"/>
        <v>147929.28</v>
      </c>
      <c r="V384" s="44">
        <f t="shared" si="272"/>
        <v>1396096.12</v>
      </c>
      <c r="W384" s="44">
        <f t="shared" si="272"/>
        <v>516369.4</v>
      </c>
      <c r="X384" s="44">
        <f t="shared" si="272"/>
        <v>0</v>
      </c>
      <c r="Y384" s="44">
        <f t="shared" si="272"/>
        <v>0</v>
      </c>
      <c r="Z384" s="44">
        <f t="shared" si="272"/>
        <v>77887557.090000004</v>
      </c>
      <c r="AA384" s="44">
        <f t="shared" si="272"/>
        <v>799442.90999999642</v>
      </c>
      <c r="AB384" s="45">
        <f t="shared" si="268"/>
        <v>0.98984021617293838</v>
      </c>
      <c r="AC384" s="47"/>
    </row>
    <row r="385" spans="1:29" s="39" customFormat="1" ht="15" customHeight="1" x14ac:dyDescent="0.25">
      <c r="A385" s="36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8"/>
    </row>
    <row r="386" spans="1:29" s="39" customFormat="1" ht="15" customHeight="1" x14ac:dyDescent="0.25">
      <c r="A386" s="36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8"/>
    </row>
    <row r="387" spans="1:29" s="39" customFormat="1" ht="15" customHeight="1" x14ac:dyDescent="0.3">
      <c r="A387" s="40" t="s">
        <v>58</v>
      </c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8"/>
    </row>
    <row r="388" spans="1:29" s="39" customFormat="1" ht="18" customHeight="1" x14ac:dyDescent="0.25">
      <c r="A388" s="41" t="s">
        <v>36</v>
      </c>
      <c r="B388" s="37">
        <f>[1]consoCURRENT!E9530</f>
        <v>0</v>
      </c>
      <c r="C388" s="37">
        <f>[1]consoCURRENT!F9530</f>
        <v>0</v>
      </c>
      <c r="D388" s="37">
        <f>[1]consoCURRENT!G9530</f>
        <v>0</v>
      </c>
      <c r="E388" s="37">
        <f>[1]consoCURRENT!H9530</f>
        <v>0</v>
      </c>
      <c r="F388" s="37">
        <f>[1]consoCURRENT!I9530</f>
        <v>0</v>
      </c>
      <c r="G388" s="37">
        <f>[1]consoCURRENT!J9530</f>
        <v>0</v>
      </c>
      <c r="H388" s="37">
        <f>[1]consoCURRENT!K9530</f>
        <v>0</v>
      </c>
      <c r="I388" s="37">
        <f>[1]consoCURRENT!L9530</f>
        <v>0</v>
      </c>
      <c r="J388" s="37">
        <f>[1]consoCURRENT!M9530</f>
        <v>0</v>
      </c>
      <c r="K388" s="37">
        <f>[1]consoCURRENT!N9530</f>
        <v>0</v>
      </c>
      <c r="L388" s="37">
        <f>[1]consoCURRENT!O9530</f>
        <v>0</v>
      </c>
      <c r="M388" s="37">
        <f>[1]consoCURRENT!P9530</f>
        <v>0</v>
      </c>
      <c r="N388" s="37">
        <f>[1]consoCURRENT!Q9530</f>
        <v>0</v>
      </c>
      <c r="O388" s="37">
        <f>[1]consoCURRENT!R9530</f>
        <v>0</v>
      </c>
      <c r="P388" s="37">
        <f>[1]consoCURRENT!S9530</f>
        <v>0</v>
      </c>
      <c r="Q388" s="37">
        <f>[1]consoCURRENT!T9530</f>
        <v>0</v>
      </c>
      <c r="R388" s="37">
        <f>[1]consoCURRENT!U9530</f>
        <v>0</v>
      </c>
      <c r="S388" s="37">
        <f>[1]consoCURRENT!V9530</f>
        <v>0</v>
      </c>
      <c r="T388" s="37">
        <f>[1]consoCURRENT!W9530</f>
        <v>0</v>
      </c>
      <c r="U388" s="37">
        <f>[1]consoCURRENT!X9530</f>
        <v>0</v>
      </c>
      <c r="V388" s="37">
        <f>[1]consoCURRENT!Y9530</f>
        <v>0</v>
      </c>
      <c r="W388" s="37">
        <f>[1]consoCURRENT!Z9530</f>
        <v>0</v>
      </c>
      <c r="X388" s="37">
        <f>[1]consoCURRENT!AA9530</f>
        <v>0</v>
      </c>
      <c r="Y388" s="37">
        <f>[1]consoCURRENT!AB9530</f>
        <v>0</v>
      </c>
      <c r="Z388" s="37">
        <f>SUM(M388:Y388)</f>
        <v>0</v>
      </c>
      <c r="AA388" s="37">
        <f>B388-Z388</f>
        <v>0</v>
      </c>
      <c r="AB388" s="42"/>
      <c r="AC388" s="38"/>
    </row>
    <row r="389" spans="1:29" s="39" customFormat="1" ht="18" customHeight="1" x14ac:dyDescent="0.25">
      <c r="A389" s="41" t="s">
        <v>37</v>
      </c>
      <c r="B389" s="37">
        <f>[1]consoCURRENT!E9606</f>
        <v>421146000</v>
      </c>
      <c r="C389" s="37">
        <f>[1]consoCURRENT!F9606</f>
        <v>0</v>
      </c>
      <c r="D389" s="37">
        <f>[1]consoCURRENT!G9606</f>
        <v>0</v>
      </c>
      <c r="E389" s="37">
        <f>[1]consoCURRENT!H9606</f>
        <v>53197230.859999999</v>
      </c>
      <c r="F389" s="37">
        <f>[1]consoCURRENT!I9606</f>
        <v>204130387.37</v>
      </c>
      <c r="G389" s="37">
        <f>[1]consoCURRENT!J9606</f>
        <v>34676653.420000002</v>
      </c>
      <c r="H389" s="37">
        <f>[1]consoCURRENT!K9606</f>
        <v>7540898.7199999997</v>
      </c>
      <c r="I389" s="37">
        <f>[1]consoCURRENT!L9606</f>
        <v>0</v>
      </c>
      <c r="J389" s="37">
        <f>[1]consoCURRENT!M9606</f>
        <v>0</v>
      </c>
      <c r="K389" s="37">
        <f>[1]consoCURRENT!N9606</f>
        <v>0</v>
      </c>
      <c r="L389" s="37">
        <f>[1]consoCURRENT!O9606</f>
        <v>0</v>
      </c>
      <c r="M389" s="37">
        <f>[1]consoCURRENT!P9606</f>
        <v>0</v>
      </c>
      <c r="N389" s="37">
        <f>[1]consoCURRENT!Q9606</f>
        <v>0</v>
      </c>
      <c r="O389" s="37">
        <f>[1]consoCURRENT!R9606</f>
        <v>152732.44</v>
      </c>
      <c r="P389" s="37">
        <f>[1]consoCURRENT!S9606</f>
        <v>53044498.420000002</v>
      </c>
      <c r="Q389" s="37">
        <f>[1]consoCURRENT!T9606</f>
        <v>41505208.25</v>
      </c>
      <c r="R389" s="37">
        <f>[1]consoCURRENT!U9606</f>
        <v>52810089.440000005</v>
      </c>
      <c r="S389" s="37">
        <f>[1]consoCURRENT!V9606</f>
        <v>109815089.68000001</v>
      </c>
      <c r="T389" s="37">
        <f>[1]consoCURRENT!W9606</f>
        <v>8427575.75</v>
      </c>
      <c r="U389" s="37">
        <f>[1]consoCURRENT!X9606</f>
        <v>15345380.149999999</v>
      </c>
      <c r="V389" s="37">
        <f>[1]consoCURRENT!Y9606</f>
        <v>10903697.52</v>
      </c>
      <c r="W389" s="37">
        <f>[1]consoCURRENT!Z9606</f>
        <v>7540898.7199999997</v>
      </c>
      <c r="X389" s="37">
        <f>[1]consoCURRENT!AA9606</f>
        <v>0</v>
      </c>
      <c r="Y389" s="37">
        <f>[1]consoCURRENT!AB9606</f>
        <v>0</v>
      </c>
      <c r="Z389" s="37">
        <f t="shared" ref="Z389:Z391" si="273">SUM(M389:Y389)</f>
        <v>299545170.37</v>
      </c>
      <c r="AA389" s="37">
        <f t="shared" ref="AA389:AA391" si="274">B389-Z389</f>
        <v>121600829.63</v>
      </c>
      <c r="AB389" s="42">
        <f t="shared" ref="AB389:AB394" si="275">Z389/B389</f>
        <v>0.71126205726755098</v>
      </c>
      <c r="AC389" s="38"/>
    </row>
    <row r="390" spans="1:29" s="39" customFormat="1" ht="18" customHeight="1" x14ac:dyDescent="0.25">
      <c r="A390" s="41" t="s">
        <v>38</v>
      </c>
      <c r="B390" s="37">
        <f>[1]consoCURRENT!E9612</f>
        <v>0</v>
      </c>
      <c r="C390" s="37">
        <f>[1]consoCURRENT!F9612</f>
        <v>0</v>
      </c>
      <c r="D390" s="37">
        <f>[1]consoCURRENT!G9612</f>
        <v>0</v>
      </c>
      <c r="E390" s="37">
        <f>[1]consoCURRENT!H9612</f>
        <v>0</v>
      </c>
      <c r="F390" s="37">
        <f>[1]consoCURRENT!I9612</f>
        <v>0</v>
      </c>
      <c r="G390" s="37">
        <f>[1]consoCURRENT!J9612</f>
        <v>0</v>
      </c>
      <c r="H390" s="37">
        <f>[1]consoCURRENT!K9612</f>
        <v>0</v>
      </c>
      <c r="I390" s="37">
        <f>[1]consoCURRENT!L9612</f>
        <v>0</v>
      </c>
      <c r="J390" s="37">
        <f>[1]consoCURRENT!M9612</f>
        <v>0</v>
      </c>
      <c r="K390" s="37">
        <f>[1]consoCURRENT!N9612</f>
        <v>0</v>
      </c>
      <c r="L390" s="37">
        <f>[1]consoCURRENT!O9612</f>
        <v>0</v>
      </c>
      <c r="M390" s="37">
        <f>[1]consoCURRENT!P9612</f>
        <v>0</v>
      </c>
      <c r="N390" s="37">
        <f>[1]consoCURRENT!Q9612</f>
        <v>0</v>
      </c>
      <c r="O390" s="37">
        <f>[1]consoCURRENT!R9612</f>
        <v>0</v>
      </c>
      <c r="P390" s="37">
        <f>[1]consoCURRENT!S9612</f>
        <v>0</v>
      </c>
      <c r="Q390" s="37">
        <f>[1]consoCURRENT!T9612</f>
        <v>0</v>
      </c>
      <c r="R390" s="37">
        <f>[1]consoCURRENT!U9612</f>
        <v>0</v>
      </c>
      <c r="S390" s="37">
        <f>[1]consoCURRENT!V9612</f>
        <v>0</v>
      </c>
      <c r="T390" s="37">
        <f>[1]consoCURRENT!W9612</f>
        <v>0</v>
      </c>
      <c r="U390" s="37">
        <f>[1]consoCURRENT!X9612</f>
        <v>0</v>
      </c>
      <c r="V390" s="37">
        <f>[1]consoCURRENT!Y9612</f>
        <v>0</v>
      </c>
      <c r="W390" s="37">
        <f>[1]consoCURRENT!Z9612</f>
        <v>0</v>
      </c>
      <c r="X390" s="37">
        <f>[1]consoCURRENT!AA9612</f>
        <v>0</v>
      </c>
      <c r="Y390" s="37">
        <f>[1]consoCURRENT!AB9612</f>
        <v>0</v>
      </c>
      <c r="Z390" s="37">
        <f t="shared" si="273"/>
        <v>0</v>
      </c>
      <c r="AA390" s="37">
        <f t="shared" si="274"/>
        <v>0</v>
      </c>
      <c r="AB390" s="42"/>
      <c r="AC390" s="38"/>
    </row>
    <row r="391" spans="1:29" s="39" customFormat="1" ht="18" customHeight="1" x14ac:dyDescent="0.25">
      <c r="A391" s="41" t="s">
        <v>39</v>
      </c>
      <c r="B391" s="37">
        <f>[1]consoCURRENT!E9641</f>
        <v>0</v>
      </c>
      <c r="C391" s="37">
        <f>[1]consoCURRENT!F9641</f>
        <v>0</v>
      </c>
      <c r="D391" s="37">
        <f>[1]consoCURRENT!G9641</f>
        <v>0</v>
      </c>
      <c r="E391" s="37">
        <f>[1]consoCURRENT!H9641</f>
        <v>0</v>
      </c>
      <c r="F391" s="37">
        <f>[1]consoCURRENT!I9641</f>
        <v>0</v>
      </c>
      <c r="G391" s="37">
        <f>[1]consoCURRENT!J9641</f>
        <v>0</v>
      </c>
      <c r="H391" s="37">
        <f>[1]consoCURRENT!K9641</f>
        <v>0</v>
      </c>
      <c r="I391" s="37">
        <f>[1]consoCURRENT!L9641</f>
        <v>0</v>
      </c>
      <c r="J391" s="37">
        <f>[1]consoCURRENT!M9641</f>
        <v>0</v>
      </c>
      <c r="K391" s="37">
        <f>[1]consoCURRENT!N9641</f>
        <v>0</v>
      </c>
      <c r="L391" s="37">
        <f>[1]consoCURRENT!O9641</f>
        <v>0</v>
      </c>
      <c r="M391" s="37">
        <f>[1]consoCURRENT!P9641</f>
        <v>0</v>
      </c>
      <c r="N391" s="37">
        <f>[1]consoCURRENT!Q9641</f>
        <v>0</v>
      </c>
      <c r="O391" s="37">
        <f>[1]consoCURRENT!R9641</f>
        <v>0</v>
      </c>
      <c r="P391" s="37">
        <f>[1]consoCURRENT!S9641</f>
        <v>0</v>
      </c>
      <c r="Q391" s="37">
        <f>[1]consoCURRENT!T9641</f>
        <v>0</v>
      </c>
      <c r="R391" s="37">
        <f>[1]consoCURRENT!U9641</f>
        <v>0</v>
      </c>
      <c r="S391" s="37">
        <f>[1]consoCURRENT!V9641</f>
        <v>0</v>
      </c>
      <c r="T391" s="37">
        <f>[1]consoCURRENT!W9641</f>
        <v>0</v>
      </c>
      <c r="U391" s="37">
        <f>[1]consoCURRENT!X9641</f>
        <v>0</v>
      </c>
      <c r="V391" s="37">
        <f>[1]consoCURRENT!Y9641</f>
        <v>0</v>
      </c>
      <c r="W391" s="37">
        <f>[1]consoCURRENT!Z9641</f>
        <v>0</v>
      </c>
      <c r="X391" s="37">
        <f>[1]consoCURRENT!AA9641</f>
        <v>0</v>
      </c>
      <c r="Y391" s="37">
        <f>[1]consoCURRENT!AB9641</f>
        <v>0</v>
      </c>
      <c r="Z391" s="37">
        <f t="shared" si="273"/>
        <v>0</v>
      </c>
      <c r="AA391" s="37">
        <f t="shared" si="274"/>
        <v>0</v>
      </c>
      <c r="AB391" s="42"/>
      <c r="AC391" s="38"/>
    </row>
    <row r="392" spans="1:29" s="39" customFormat="1" ht="18" customHeight="1" x14ac:dyDescent="0.25">
      <c r="A392" s="43" t="s">
        <v>40</v>
      </c>
      <c r="B392" s="44">
        <f>SUM(B388:B391)</f>
        <v>421146000</v>
      </c>
      <c r="C392" s="44">
        <f t="shared" ref="C392:AA392" si="276">SUM(C388:C391)</f>
        <v>0</v>
      </c>
      <c r="D392" s="44">
        <f t="shared" si="276"/>
        <v>0</v>
      </c>
      <c r="E392" s="44">
        <f t="shared" si="276"/>
        <v>53197230.859999999</v>
      </c>
      <c r="F392" s="44">
        <f t="shared" si="276"/>
        <v>204130387.37</v>
      </c>
      <c r="G392" s="44">
        <f t="shared" si="276"/>
        <v>34676653.420000002</v>
      </c>
      <c r="H392" s="44">
        <f t="shared" si="276"/>
        <v>7540898.7199999997</v>
      </c>
      <c r="I392" s="44">
        <f t="shared" si="276"/>
        <v>0</v>
      </c>
      <c r="J392" s="44">
        <f t="shared" si="276"/>
        <v>0</v>
      </c>
      <c r="K392" s="44">
        <f t="shared" si="276"/>
        <v>0</v>
      </c>
      <c r="L392" s="44">
        <f t="shared" si="276"/>
        <v>0</v>
      </c>
      <c r="M392" s="44">
        <f t="shared" si="276"/>
        <v>0</v>
      </c>
      <c r="N392" s="44">
        <f t="shared" si="276"/>
        <v>0</v>
      </c>
      <c r="O392" s="44">
        <f t="shared" si="276"/>
        <v>152732.44</v>
      </c>
      <c r="P392" s="44">
        <f t="shared" si="276"/>
        <v>53044498.420000002</v>
      </c>
      <c r="Q392" s="44">
        <f t="shared" si="276"/>
        <v>41505208.25</v>
      </c>
      <c r="R392" s="44">
        <f t="shared" si="276"/>
        <v>52810089.440000005</v>
      </c>
      <c r="S392" s="44">
        <f t="shared" si="276"/>
        <v>109815089.68000001</v>
      </c>
      <c r="T392" s="44">
        <f t="shared" si="276"/>
        <v>8427575.75</v>
      </c>
      <c r="U392" s="44">
        <f t="shared" si="276"/>
        <v>15345380.149999999</v>
      </c>
      <c r="V392" s="44">
        <f t="shared" si="276"/>
        <v>10903697.52</v>
      </c>
      <c r="W392" s="44">
        <f t="shared" si="276"/>
        <v>7540898.7199999997</v>
      </c>
      <c r="X392" s="44">
        <f t="shared" si="276"/>
        <v>0</v>
      </c>
      <c r="Y392" s="44">
        <f t="shared" si="276"/>
        <v>0</v>
      </c>
      <c r="Z392" s="44">
        <f t="shared" si="276"/>
        <v>299545170.37</v>
      </c>
      <c r="AA392" s="44">
        <f t="shared" si="276"/>
        <v>121600829.63</v>
      </c>
      <c r="AB392" s="45">
        <f t="shared" si="275"/>
        <v>0.71126205726755098</v>
      </c>
      <c r="AC392" s="38"/>
    </row>
    <row r="393" spans="1:29" s="39" customFormat="1" ht="18" customHeight="1" x14ac:dyDescent="0.25">
      <c r="A393" s="46" t="s">
        <v>41</v>
      </c>
      <c r="B393" s="37">
        <f>[1]consoCURRENT!E9645</f>
        <v>0</v>
      </c>
      <c r="C393" s="37">
        <f>[1]consoCURRENT!F9645</f>
        <v>0</v>
      </c>
      <c r="D393" s="37">
        <f>[1]consoCURRENT!G9645</f>
        <v>0</v>
      </c>
      <c r="E393" s="37">
        <f>[1]consoCURRENT!H9645</f>
        <v>0</v>
      </c>
      <c r="F393" s="37">
        <f>[1]consoCURRENT!I9645</f>
        <v>0</v>
      </c>
      <c r="G393" s="37">
        <f>[1]consoCURRENT!J9645</f>
        <v>0</v>
      </c>
      <c r="H393" s="37">
        <f>[1]consoCURRENT!K9645</f>
        <v>0</v>
      </c>
      <c r="I393" s="37">
        <f>[1]consoCURRENT!L9645</f>
        <v>0</v>
      </c>
      <c r="J393" s="37">
        <f>[1]consoCURRENT!M9645</f>
        <v>0</v>
      </c>
      <c r="K393" s="37">
        <f>[1]consoCURRENT!N9645</f>
        <v>0</v>
      </c>
      <c r="L393" s="37">
        <f>[1]consoCURRENT!O9645</f>
        <v>0</v>
      </c>
      <c r="M393" s="37">
        <f>[1]consoCURRENT!P9645</f>
        <v>0</v>
      </c>
      <c r="N393" s="37">
        <f>[1]consoCURRENT!Q9645</f>
        <v>0</v>
      </c>
      <c r="O393" s="37">
        <f>[1]consoCURRENT!R9645</f>
        <v>0</v>
      </c>
      <c r="P393" s="37">
        <f>[1]consoCURRENT!S9645</f>
        <v>0</v>
      </c>
      <c r="Q393" s="37">
        <f>[1]consoCURRENT!T9645</f>
        <v>0</v>
      </c>
      <c r="R393" s="37">
        <f>[1]consoCURRENT!U9645</f>
        <v>0</v>
      </c>
      <c r="S393" s="37">
        <f>[1]consoCURRENT!V9645</f>
        <v>0</v>
      </c>
      <c r="T393" s="37">
        <f>[1]consoCURRENT!W9645</f>
        <v>0</v>
      </c>
      <c r="U393" s="37">
        <f>[1]consoCURRENT!X9645</f>
        <v>0</v>
      </c>
      <c r="V393" s="37">
        <f>[1]consoCURRENT!Y9645</f>
        <v>0</v>
      </c>
      <c r="W393" s="37">
        <f>[1]consoCURRENT!Z9645</f>
        <v>0</v>
      </c>
      <c r="X393" s="37">
        <f>[1]consoCURRENT!AA9645</f>
        <v>0</v>
      </c>
      <c r="Y393" s="37">
        <f>[1]consoCURRENT!AB9645</f>
        <v>0</v>
      </c>
      <c r="Z393" s="37">
        <f t="shared" ref="Z393" si="277">SUM(M393:Y393)</f>
        <v>0</v>
      </c>
      <c r="AA393" s="37">
        <f t="shared" ref="AA393" si="278">B393-Z393</f>
        <v>0</v>
      </c>
      <c r="AB393" s="42"/>
      <c r="AC393" s="38"/>
    </row>
    <row r="394" spans="1:29" s="39" customFormat="1" ht="18" customHeight="1" x14ac:dyDescent="0.25">
      <c r="A394" s="43" t="s">
        <v>42</v>
      </c>
      <c r="B394" s="44">
        <f>B393+B392</f>
        <v>421146000</v>
      </c>
      <c r="C394" s="44">
        <f t="shared" ref="C394:AA394" si="279">C393+C392</f>
        <v>0</v>
      </c>
      <c r="D394" s="44">
        <f t="shared" si="279"/>
        <v>0</v>
      </c>
      <c r="E394" s="44">
        <f t="shared" si="279"/>
        <v>53197230.859999999</v>
      </c>
      <c r="F394" s="44">
        <f t="shared" si="279"/>
        <v>204130387.37</v>
      </c>
      <c r="G394" s="44">
        <f t="shared" si="279"/>
        <v>34676653.420000002</v>
      </c>
      <c r="H394" s="44">
        <f t="shared" si="279"/>
        <v>7540898.7199999997</v>
      </c>
      <c r="I394" s="44">
        <f t="shared" si="279"/>
        <v>0</v>
      </c>
      <c r="J394" s="44">
        <f t="shared" si="279"/>
        <v>0</v>
      </c>
      <c r="K394" s="44">
        <f t="shared" si="279"/>
        <v>0</v>
      </c>
      <c r="L394" s="44">
        <f t="shared" si="279"/>
        <v>0</v>
      </c>
      <c r="M394" s="44">
        <f t="shared" si="279"/>
        <v>0</v>
      </c>
      <c r="N394" s="44">
        <f t="shared" si="279"/>
        <v>0</v>
      </c>
      <c r="O394" s="44">
        <f t="shared" si="279"/>
        <v>152732.44</v>
      </c>
      <c r="P394" s="44">
        <f t="shared" si="279"/>
        <v>53044498.420000002</v>
      </c>
      <c r="Q394" s="44">
        <f t="shared" si="279"/>
        <v>41505208.25</v>
      </c>
      <c r="R394" s="44">
        <f t="shared" si="279"/>
        <v>52810089.440000005</v>
      </c>
      <c r="S394" s="44">
        <f t="shared" si="279"/>
        <v>109815089.68000001</v>
      </c>
      <c r="T394" s="44">
        <f t="shared" si="279"/>
        <v>8427575.75</v>
      </c>
      <c r="U394" s="44">
        <f t="shared" si="279"/>
        <v>15345380.149999999</v>
      </c>
      <c r="V394" s="44">
        <f t="shared" si="279"/>
        <v>10903697.52</v>
      </c>
      <c r="W394" s="44">
        <f t="shared" si="279"/>
        <v>7540898.7199999997</v>
      </c>
      <c r="X394" s="44">
        <f t="shared" si="279"/>
        <v>0</v>
      </c>
      <c r="Y394" s="44">
        <f t="shared" si="279"/>
        <v>0</v>
      </c>
      <c r="Z394" s="44">
        <f t="shared" si="279"/>
        <v>299545170.37</v>
      </c>
      <c r="AA394" s="44">
        <f t="shared" si="279"/>
        <v>121600829.63</v>
      </c>
      <c r="AB394" s="45">
        <f t="shared" si="275"/>
        <v>0.71126205726755098</v>
      </c>
      <c r="AC394" s="47"/>
    </row>
    <row r="395" spans="1:29" s="39" customFormat="1" ht="15" customHeight="1" x14ac:dyDescent="0.25">
      <c r="A395" s="36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8"/>
    </row>
    <row r="396" spans="1:29" s="39" customFormat="1" ht="15" customHeight="1" x14ac:dyDescent="0.25">
      <c r="A396" s="36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8"/>
    </row>
    <row r="397" spans="1:29" s="39" customFormat="1" ht="15" customHeight="1" x14ac:dyDescent="0.3">
      <c r="A397" s="40" t="s">
        <v>59</v>
      </c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8"/>
    </row>
    <row r="398" spans="1:29" s="39" customFormat="1" ht="18" customHeight="1" x14ac:dyDescent="0.25">
      <c r="A398" s="41" t="s">
        <v>36</v>
      </c>
      <c r="B398" s="37">
        <f>[1]consoCURRENT!E9705</f>
        <v>0</v>
      </c>
      <c r="C398" s="37">
        <f>[1]consoCURRENT!F9705</f>
        <v>0</v>
      </c>
      <c r="D398" s="37">
        <f>[1]consoCURRENT!G9705</f>
        <v>0</v>
      </c>
      <c r="E398" s="37">
        <f>[1]consoCURRENT!H9705</f>
        <v>0</v>
      </c>
      <c r="F398" s="37">
        <f>[1]consoCURRENT!I9705</f>
        <v>0</v>
      </c>
      <c r="G398" s="37">
        <f>[1]consoCURRENT!J9705</f>
        <v>0</v>
      </c>
      <c r="H398" s="37">
        <f>[1]consoCURRENT!K9705</f>
        <v>0</v>
      </c>
      <c r="I398" s="37">
        <f>[1]consoCURRENT!L9705</f>
        <v>0</v>
      </c>
      <c r="J398" s="37">
        <f>[1]consoCURRENT!M9705</f>
        <v>0</v>
      </c>
      <c r="K398" s="37">
        <f>[1]consoCURRENT!N9705</f>
        <v>0</v>
      </c>
      <c r="L398" s="37">
        <f>[1]consoCURRENT!O9705</f>
        <v>0</v>
      </c>
      <c r="M398" s="37">
        <f>[1]consoCURRENT!P9705</f>
        <v>0</v>
      </c>
      <c r="N398" s="37">
        <f>[1]consoCURRENT!Q9705</f>
        <v>0</v>
      </c>
      <c r="O398" s="37">
        <f>[1]consoCURRENT!R9705</f>
        <v>0</v>
      </c>
      <c r="P398" s="37">
        <f>[1]consoCURRENT!S9705</f>
        <v>0</v>
      </c>
      <c r="Q398" s="37">
        <f>[1]consoCURRENT!T9705</f>
        <v>0</v>
      </c>
      <c r="R398" s="37">
        <f>[1]consoCURRENT!U9705</f>
        <v>0</v>
      </c>
      <c r="S398" s="37">
        <f>[1]consoCURRENT!V9705</f>
        <v>0</v>
      </c>
      <c r="T398" s="37">
        <f>[1]consoCURRENT!W9705</f>
        <v>0</v>
      </c>
      <c r="U398" s="37">
        <f>[1]consoCURRENT!X9705</f>
        <v>0</v>
      </c>
      <c r="V398" s="37">
        <f>[1]consoCURRENT!Y9705</f>
        <v>0</v>
      </c>
      <c r="W398" s="37">
        <f>[1]consoCURRENT!Z9705</f>
        <v>0</v>
      </c>
      <c r="X398" s="37">
        <f>[1]consoCURRENT!AA9705</f>
        <v>0</v>
      </c>
      <c r="Y398" s="37">
        <f>[1]consoCURRENT!AB9705</f>
        <v>0</v>
      </c>
      <c r="Z398" s="37">
        <f>SUM(M398:Y398)</f>
        <v>0</v>
      </c>
      <c r="AA398" s="37">
        <f>B398-Z398</f>
        <v>0</v>
      </c>
      <c r="AB398" s="42"/>
      <c r="AC398" s="38"/>
    </row>
    <row r="399" spans="1:29" s="39" customFormat="1" ht="18" customHeight="1" x14ac:dyDescent="0.25">
      <c r="A399" s="41" t="s">
        <v>37</v>
      </c>
      <c r="B399" s="37">
        <f>[1]consoCURRENT!E9781</f>
        <v>484995000</v>
      </c>
      <c r="C399" s="37">
        <f>[1]consoCURRENT!F9781</f>
        <v>0</v>
      </c>
      <c r="D399" s="37">
        <f>[1]consoCURRENT!G9781</f>
        <v>0</v>
      </c>
      <c r="E399" s="37">
        <f>[1]consoCURRENT!H9781</f>
        <v>8062661.2599999998</v>
      </c>
      <c r="F399" s="37">
        <f>[1]consoCURRENT!I9781</f>
        <v>275780474.63999999</v>
      </c>
      <c r="G399" s="37">
        <f>[1]consoCURRENT!J9781</f>
        <v>196889796.02000001</v>
      </c>
      <c r="H399" s="37">
        <f>[1]consoCURRENT!K9781</f>
        <v>-525463.49</v>
      </c>
      <c r="I399" s="37">
        <f>[1]consoCURRENT!L9781</f>
        <v>0</v>
      </c>
      <c r="J399" s="37">
        <f>[1]consoCURRENT!M9781</f>
        <v>0</v>
      </c>
      <c r="K399" s="37">
        <f>[1]consoCURRENT!N9781</f>
        <v>0</v>
      </c>
      <c r="L399" s="37">
        <f>[1]consoCURRENT!O9781</f>
        <v>0</v>
      </c>
      <c r="M399" s="37">
        <f>[1]consoCURRENT!P9781</f>
        <v>0</v>
      </c>
      <c r="N399" s="37">
        <f>[1]consoCURRENT!Q9781</f>
        <v>0</v>
      </c>
      <c r="O399" s="37">
        <f>[1]consoCURRENT!R9781</f>
        <v>39521.94</v>
      </c>
      <c r="P399" s="37">
        <f>[1]consoCURRENT!S9781</f>
        <v>8023139.3200000003</v>
      </c>
      <c r="Q399" s="37">
        <f>[1]consoCURRENT!T9781</f>
        <v>41436.990000000005</v>
      </c>
      <c r="R399" s="37">
        <f>[1]consoCURRENT!U9781</f>
        <v>54223172.43</v>
      </c>
      <c r="S399" s="37">
        <f>[1]consoCURRENT!V9781</f>
        <v>221515865.22</v>
      </c>
      <c r="T399" s="37">
        <f>[1]consoCURRENT!W9781</f>
        <v>124883539.31</v>
      </c>
      <c r="U399" s="37">
        <f>[1]consoCURRENT!X9781</f>
        <v>36024.770000000004</v>
      </c>
      <c r="V399" s="37">
        <f>[1]consoCURRENT!Y9781</f>
        <v>71970231.939999998</v>
      </c>
      <c r="W399" s="37">
        <f>[1]consoCURRENT!Z9781</f>
        <v>-525463.49</v>
      </c>
      <c r="X399" s="37">
        <f>[1]consoCURRENT!AA9781</f>
        <v>0</v>
      </c>
      <c r="Y399" s="37">
        <f>[1]consoCURRENT!AB9781</f>
        <v>0</v>
      </c>
      <c r="Z399" s="37">
        <f t="shared" ref="Z399:Z401" si="280">SUM(M399:Y399)</f>
        <v>480207468.42999995</v>
      </c>
      <c r="AA399" s="37">
        <f t="shared" ref="AA399:AA401" si="281">B399-Z399</f>
        <v>4787531.5700000525</v>
      </c>
      <c r="AB399" s="42">
        <f t="shared" ref="AB399:AB404" si="282">Z399/B399</f>
        <v>0.99012869912060941</v>
      </c>
      <c r="AC399" s="38"/>
    </row>
    <row r="400" spans="1:29" s="39" customFormat="1" ht="18" customHeight="1" x14ac:dyDescent="0.25">
      <c r="A400" s="41" t="s">
        <v>38</v>
      </c>
      <c r="B400" s="37">
        <f>[1]consoCURRENT!E9787</f>
        <v>0</v>
      </c>
      <c r="C400" s="37">
        <f>[1]consoCURRENT!F9787</f>
        <v>0</v>
      </c>
      <c r="D400" s="37">
        <f>[1]consoCURRENT!G9787</f>
        <v>0</v>
      </c>
      <c r="E400" s="37">
        <f>[1]consoCURRENT!H9787</f>
        <v>0</v>
      </c>
      <c r="F400" s="37">
        <f>[1]consoCURRENT!I9787</f>
        <v>0</v>
      </c>
      <c r="G400" s="37">
        <f>[1]consoCURRENT!J9787</f>
        <v>0</v>
      </c>
      <c r="H400" s="37">
        <f>[1]consoCURRENT!K9787</f>
        <v>0</v>
      </c>
      <c r="I400" s="37">
        <f>[1]consoCURRENT!L9787</f>
        <v>0</v>
      </c>
      <c r="J400" s="37">
        <f>[1]consoCURRENT!M9787</f>
        <v>0</v>
      </c>
      <c r="K400" s="37">
        <f>[1]consoCURRENT!N9787</f>
        <v>0</v>
      </c>
      <c r="L400" s="37">
        <f>[1]consoCURRENT!O9787</f>
        <v>0</v>
      </c>
      <c r="M400" s="37">
        <f>[1]consoCURRENT!P9787</f>
        <v>0</v>
      </c>
      <c r="N400" s="37">
        <f>[1]consoCURRENT!Q9787</f>
        <v>0</v>
      </c>
      <c r="O400" s="37">
        <f>[1]consoCURRENT!R9787</f>
        <v>0</v>
      </c>
      <c r="P400" s="37">
        <f>[1]consoCURRENT!S9787</f>
        <v>0</v>
      </c>
      <c r="Q400" s="37">
        <f>[1]consoCURRENT!T9787</f>
        <v>0</v>
      </c>
      <c r="R400" s="37">
        <f>[1]consoCURRENT!U9787</f>
        <v>0</v>
      </c>
      <c r="S400" s="37">
        <f>[1]consoCURRENT!V9787</f>
        <v>0</v>
      </c>
      <c r="T400" s="37">
        <f>[1]consoCURRENT!W9787</f>
        <v>0</v>
      </c>
      <c r="U400" s="37">
        <f>[1]consoCURRENT!X9787</f>
        <v>0</v>
      </c>
      <c r="V400" s="37">
        <f>[1]consoCURRENT!Y9787</f>
        <v>0</v>
      </c>
      <c r="W400" s="37">
        <f>[1]consoCURRENT!Z9787</f>
        <v>0</v>
      </c>
      <c r="X400" s="37">
        <f>[1]consoCURRENT!AA9787</f>
        <v>0</v>
      </c>
      <c r="Y400" s="37">
        <f>[1]consoCURRENT!AB9787</f>
        <v>0</v>
      </c>
      <c r="Z400" s="37">
        <f t="shared" si="280"/>
        <v>0</v>
      </c>
      <c r="AA400" s="37">
        <f t="shared" si="281"/>
        <v>0</v>
      </c>
      <c r="AB400" s="42"/>
      <c r="AC400" s="38"/>
    </row>
    <row r="401" spans="1:29" s="39" customFormat="1" ht="18" customHeight="1" x14ac:dyDescent="0.25">
      <c r="A401" s="41" t="s">
        <v>39</v>
      </c>
      <c r="B401" s="37">
        <f>[1]consoCURRENT!E9816</f>
        <v>0</v>
      </c>
      <c r="C401" s="37">
        <f>[1]consoCURRENT!F9816</f>
        <v>0</v>
      </c>
      <c r="D401" s="37">
        <f>[1]consoCURRENT!G9816</f>
        <v>0</v>
      </c>
      <c r="E401" s="37">
        <f>[1]consoCURRENT!H9816</f>
        <v>0</v>
      </c>
      <c r="F401" s="37">
        <f>[1]consoCURRENT!I9816</f>
        <v>0</v>
      </c>
      <c r="G401" s="37">
        <f>[1]consoCURRENT!J9816</f>
        <v>0</v>
      </c>
      <c r="H401" s="37">
        <f>[1]consoCURRENT!K9816</f>
        <v>0</v>
      </c>
      <c r="I401" s="37">
        <f>[1]consoCURRENT!L9816</f>
        <v>0</v>
      </c>
      <c r="J401" s="37">
        <f>[1]consoCURRENT!M9816</f>
        <v>0</v>
      </c>
      <c r="K401" s="37">
        <f>[1]consoCURRENT!N9816</f>
        <v>0</v>
      </c>
      <c r="L401" s="37">
        <f>[1]consoCURRENT!O9816</f>
        <v>0</v>
      </c>
      <c r="M401" s="37">
        <f>[1]consoCURRENT!P9816</f>
        <v>0</v>
      </c>
      <c r="N401" s="37">
        <f>[1]consoCURRENT!Q9816</f>
        <v>0</v>
      </c>
      <c r="O401" s="37">
        <f>[1]consoCURRENT!R9816</f>
        <v>0</v>
      </c>
      <c r="P401" s="37">
        <f>[1]consoCURRENT!S9816</f>
        <v>0</v>
      </c>
      <c r="Q401" s="37">
        <f>[1]consoCURRENT!T9816</f>
        <v>0</v>
      </c>
      <c r="R401" s="37">
        <f>[1]consoCURRENT!U9816</f>
        <v>0</v>
      </c>
      <c r="S401" s="37">
        <f>[1]consoCURRENT!V9816</f>
        <v>0</v>
      </c>
      <c r="T401" s="37">
        <f>[1]consoCURRENT!W9816</f>
        <v>0</v>
      </c>
      <c r="U401" s="37">
        <f>[1]consoCURRENT!X9816</f>
        <v>0</v>
      </c>
      <c r="V401" s="37">
        <f>[1]consoCURRENT!Y9816</f>
        <v>0</v>
      </c>
      <c r="W401" s="37">
        <f>[1]consoCURRENT!Z9816</f>
        <v>0</v>
      </c>
      <c r="X401" s="37">
        <f>[1]consoCURRENT!AA9816</f>
        <v>0</v>
      </c>
      <c r="Y401" s="37">
        <f>[1]consoCURRENT!AB9816</f>
        <v>0</v>
      </c>
      <c r="Z401" s="37">
        <f t="shared" si="280"/>
        <v>0</v>
      </c>
      <c r="AA401" s="37">
        <f t="shared" si="281"/>
        <v>0</v>
      </c>
      <c r="AB401" s="42"/>
      <c r="AC401" s="38"/>
    </row>
    <row r="402" spans="1:29" s="39" customFormat="1" ht="18" customHeight="1" x14ac:dyDescent="0.25">
      <c r="A402" s="43" t="s">
        <v>40</v>
      </c>
      <c r="B402" s="44">
        <f>SUM(B398:B401)</f>
        <v>484995000</v>
      </c>
      <c r="C402" s="44">
        <f t="shared" ref="C402:AA402" si="283">SUM(C398:C401)</f>
        <v>0</v>
      </c>
      <c r="D402" s="44">
        <f t="shared" si="283"/>
        <v>0</v>
      </c>
      <c r="E402" s="44">
        <f t="shared" si="283"/>
        <v>8062661.2599999998</v>
      </c>
      <c r="F402" s="44">
        <f t="shared" si="283"/>
        <v>275780474.63999999</v>
      </c>
      <c r="G402" s="44">
        <f t="shared" si="283"/>
        <v>196889796.02000001</v>
      </c>
      <c r="H402" s="44">
        <f t="shared" si="283"/>
        <v>-525463.49</v>
      </c>
      <c r="I402" s="44">
        <f t="shared" si="283"/>
        <v>0</v>
      </c>
      <c r="J402" s="44">
        <f t="shared" si="283"/>
        <v>0</v>
      </c>
      <c r="K402" s="44">
        <f t="shared" si="283"/>
        <v>0</v>
      </c>
      <c r="L402" s="44">
        <f t="shared" si="283"/>
        <v>0</v>
      </c>
      <c r="M402" s="44">
        <f t="shared" si="283"/>
        <v>0</v>
      </c>
      <c r="N402" s="44">
        <f t="shared" si="283"/>
        <v>0</v>
      </c>
      <c r="O402" s="44">
        <f t="shared" si="283"/>
        <v>39521.94</v>
      </c>
      <c r="P402" s="44">
        <f t="shared" si="283"/>
        <v>8023139.3200000003</v>
      </c>
      <c r="Q402" s="44">
        <f t="shared" si="283"/>
        <v>41436.990000000005</v>
      </c>
      <c r="R402" s="44">
        <f t="shared" si="283"/>
        <v>54223172.43</v>
      </c>
      <c r="S402" s="44">
        <f t="shared" si="283"/>
        <v>221515865.22</v>
      </c>
      <c r="T402" s="44">
        <f t="shared" si="283"/>
        <v>124883539.31</v>
      </c>
      <c r="U402" s="44">
        <f t="shared" si="283"/>
        <v>36024.770000000004</v>
      </c>
      <c r="V402" s="44">
        <f t="shared" si="283"/>
        <v>71970231.939999998</v>
      </c>
      <c r="W402" s="44">
        <f t="shared" si="283"/>
        <v>-525463.49</v>
      </c>
      <c r="X402" s="44">
        <f t="shared" si="283"/>
        <v>0</v>
      </c>
      <c r="Y402" s="44">
        <f t="shared" si="283"/>
        <v>0</v>
      </c>
      <c r="Z402" s="44">
        <f t="shared" si="283"/>
        <v>480207468.42999995</v>
      </c>
      <c r="AA402" s="44">
        <f t="shared" si="283"/>
        <v>4787531.5700000525</v>
      </c>
      <c r="AB402" s="45">
        <f t="shared" si="282"/>
        <v>0.99012869912060941</v>
      </c>
      <c r="AC402" s="38"/>
    </row>
    <row r="403" spans="1:29" s="39" customFormat="1" ht="18" customHeight="1" x14ac:dyDescent="0.25">
      <c r="A403" s="46" t="s">
        <v>41</v>
      </c>
      <c r="B403" s="37">
        <f>[1]consoCURRENT!E9820</f>
        <v>0</v>
      </c>
      <c r="C403" s="37">
        <f>[1]consoCURRENT!F9820</f>
        <v>0</v>
      </c>
      <c r="D403" s="37">
        <f>[1]consoCURRENT!G9820</f>
        <v>0</v>
      </c>
      <c r="E403" s="37">
        <f>[1]consoCURRENT!H9820</f>
        <v>0</v>
      </c>
      <c r="F403" s="37">
        <f>[1]consoCURRENT!I9820</f>
        <v>0</v>
      </c>
      <c r="G403" s="37">
        <f>[1]consoCURRENT!J9820</f>
        <v>0</v>
      </c>
      <c r="H403" s="37">
        <f>[1]consoCURRENT!K9820</f>
        <v>0</v>
      </c>
      <c r="I403" s="37">
        <f>[1]consoCURRENT!L9820</f>
        <v>0</v>
      </c>
      <c r="J403" s="37">
        <f>[1]consoCURRENT!M9820</f>
        <v>0</v>
      </c>
      <c r="K403" s="37">
        <f>[1]consoCURRENT!N9820</f>
        <v>0</v>
      </c>
      <c r="L403" s="37">
        <f>[1]consoCURRENT!O9820</f>
        <v>0</v>
      </c>
      <c r="M403" s="37">
        <f>[1]consoCURRENT!P9820</f>
        <v>0</v>
      </c>
      <c r="N403" s="37">
        <f>[1]consoCURRENT!Q9820</f>
        <v>0</v>
      </c>
      <c r="O403" s="37">
        <f>[1]consoCURRENT!R9820</f>
        <v>0</v>
      </c>
      <c r="P403" s="37">
        <f>[1]consoCURRENT!S9820</f>
        <v>0</v>
      </c>
      <c r="Q403" s="37">
        <f>[1]consoCURRENT!T9820</f>
        <v>0</v>
      </c>
      <c r="R403" s="37">
        <f>[1]consoCURRENT!U9820</f>
        <v>0</v>
      </c>
      <c r="S403" s="37">
        <f>[1]consoCURRENT!V9820</f>
        <v>0</v>
      </c>
      <c r="T403" s="37">
        <f>[1]consoCURRENT!W9820</f>
        <v>0</v>
      </c>
      <c r="U403" s="37">
        <f>[1]consoCURRENT!X9820</f>
        <v>0</v>
      </c>
      <c r="V403" s="37">
        <f>[1]consoCURRENT!Y9820</f>
        <v>0</v>
      </c>
      <c r="W403" s="37">
        <f>[1]consoCURRENT!Z9820</f>
        <v>0</v>
      </c>
      <c r="X403" s="37">
        <f>[1]consoCURRENT!AA9820</f>
        <v>0</v>
      </c>
      <c r="Y403" s="37">
        <f>[1]consoCURRENT!AB9820</f>
        <v>0</v>
      </c>
      <c r="Z403" s="37">
        <f t="shared" ref="Z403" si="284">SUM(M403:Y403)</f>
        <v>0</v>
      </c>
      <c r="AA403" s="37">
        <f t="shared" ref="AA403" si="285">B403-Z403</f>
        <v>0</v>
      </c>
      <c r="AB403" s="42"/>
      <c r="AC403" s="38"/>
    </row>
    <row r="404" spans="1:29" s="39" customFormat="1" ht="18" customHeight="1" x14ac:dyDescent="0.25">
      <c r="A404" s="43" t="s">
        <v>42</v>
      </c>
      <c r="B404" s="44">
        <f>B403+B402</f>
        <v>484995000</v>
      </c>
      <c r="C404" s="44">
        <f t="shared" ref="C404:AA404" si="286">C403+C402</f>
        <v>0</v>
      </c>
      <c r="D404" s="44">
        <f t="shared" si="286"/>
        <v>0</v>
      </c>
      <c r="E404" s="44">
        <f t="shared" si="286"/>
        <v>8062661.2599999998</v>
      </c>
      <c r="F404" s="44">
        <f t="shared" si="286"/>
        <v>275780474.63999999</v>
      </c>
      <c r="G404" s="44">
        <f t="shared" si="286"/>
        <v>196889796.02000001</v>
      </c>
      <c r="H404" s="44">
        <f t="shared" si="286"/>
        <v>-525463.49</v>
      </c>
      <c r="I404" s="44">
        <f t="shared" si="286"/>
        <v>0</v>
      </c>
      <c r="J404" s="44">
        <f t="shared" si="286"/>
        <v>0</v>
      </c>
      <c r="K404" s="44">
        <f t="shared" si="286"/>
        <v>0</v>
      </c>
      <c r="L404" s="44">
        <f t="shared" si="286"/>
        <v>0</v>
      </c>
      <c r="M404" s="44">
        <f t="shared" si="286"/>
        <v>0</v>
      </c>
      <c r="N404" s="44">
        <f t="shared" si="286"/>
        <v>0</v>
      </c>
      <c r="O404" s="44">
        <f t="shared" si="286"/>
        <v>39521.94</v>
      </c>
      <c r="P404" s="44">
        <f t="shared" si="286"/>
        <v>8023139.3200000003</v>
      </c>
      <c r="Q404" s="44">
        <f t="shared" si="286"/>
        <v>41436.990000000005</v>
      </c>
      <c r="R404" s="44">
        <f t="shared" si="286"/>
        <v>54223172.43</v>
      </c>
      <c r="S404" s="44">
        <f t="shared" si="286"/>
        <v>221515865.22</v>
      </c>
      <c r="T404" s="44">
        <f t="shared" si="286"/>
        <v>124883539.31</v>
      </c>
      <c r="U404" s="44">
        <f t="shared" si="286"/>
        <v>36024.770000000004</v>
      </c>
      <c r="V404" s="44">
        <f t="shared" si="286"/>
        <v>71970231.939999998</v>
      </c>
      <c r="W404" s="44">
        <f t="shared" si="286"/>
        <v>-525463.49</v>
      </c>
      <c r="X404" s="44">
        <f t="shared" si="286"/>
        <v>0</v>
      </c>
      <c r="Y404" s="44">
        <f t="shared" si="286"/>
        <v>0</v>
      </c>
      <c r="Z404" s="44">
        <f t="shared" si="286"/>
        <v>480207468.42999995</v>
      </c>
      <c r="AA404" s="44">
        <f t="shared" si="286"/>
        <v>4787531.5700000525</v>
      </c>
      <c r="AB404" s="45">
        <f t="shared" si="282"/>
        <v>0.99012869912060941</v>
      </c>
      <c r="AC404" s="47"/>
    </row>
    <row r="405" spans="1:29" s="39" customFormat="1" ht="15" customHeight="1" x14ac:dyDescent="0.25">
      <c r="A405" s="36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8"/>
    </row>
    <row r="406" spans="1:29" s="39" customFormat="1" ht="15" customHeight="1" x14ac:dyDescent="0.25">
      <c r="A406" s="36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8"/>
    </row>
    <row r="407" spans="1:29" s="39" customFormat="1" ht="15" customHeight="1" x14ac:dyDescent="0.3">
      <c r="A407" s="40" t="s">
        <v>60</v>
      </c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8"/>
    </row>
    <row r="408" spans="1:29" s="39" customFormat="1" ht="18" customHeight="1" x14ac:dyDescent="0.25">
      <c r="A408" s="41" t="s">
        <v>36</v>
      </c>
      <c r="B408" s="37">
        <f>[1]consoCURRENT!E9880</f>
        <v>0</v>
      </c>
      <c r="C408" s="37">
        <f>[1]consoCURRENT!F9880</f>
        <v>0</v>
      </c>
      <c r="D408" s="37">
        <f>[1]consoCURRENT!G9880</f>
        <v>0</v>
      </c>
      <c r="E408" s="37">
        <f>[1]consoCURRENT!H9880</f>
        <v>0</v>
      </c>
      <c r="F408" s="37">
        <f>[1]consoCURRENT!I9880</f>
        <v>0</v>
      </c>
      <c r="G408" s="37">
        <f>[1]consoCURRENT!J9880</f>
        <v>0</v>
      </c>
      <c r="H408" s="37">
        <f>[1]consoCURRENT!K9880</f>
        <v>0</v>
      </c>
      <c r="I408" s="37">
        <f>[1]consoCURRENT!L9880</f>
        <v>0</v>
      </c>
      <c r="J408" s="37">
        <f>[1]consoCURRENT!M9880</f>
        <v>0</v>
      </c>
      <c r="K408" s="37">
        <f>[1]consoCURRENT!N9880</f>
        <v>0</v>
      </c>
      <c r="L408" s="37">
        <f>[1]consoCURRENT!O9880</f>
        <v>0</v>
      </c>
      <c r="M408" s="37">
        <f>[1]consoCURRENT!P9880</f>
        <v>0</v>
      </c>
      <c r="N408" s="37">
        <f>[1]consoCURRENT!Q9880</f>
        <v>0</v>
      </c>
      <c r="O408" s="37">
        <f>[1]consoCURRENT!R9880</f>
        <v>0</v>
      </c>
      <c r="P408" s="37">
        <f>[1]consoCURRENT!S9880</f>
        <v>0</v>
      </c>
      <c r="Q408" s="37">
        <f>[1]consoCURRENT!T9880</f>
        <v>0</v>
      </c>
      <c r="R408" s="37">
        <f>[1]consoCURRENT!U9880</f>
        <v>0</v>
      </c>
      <c r="S408" s="37">
        <f>[1]consoCURRENT!V9880</f>
        <v>0</v>
      </c>
      <c r="T408" s="37">
        <f>[1]consoCURRENT!W9880</f>
        <v>0</v>
      </c>
      <c r="U408" s="37">
        <f>[1]consoCURRENT!X9880</f>
        <v>0</v>
      </c>
      <c r="V408" s="37">
        <f>[1]consoCURRENT!Y9880</f>
        <v>0</v>
      </c>
      <c r="W408" s="37">
        <f>[1]consoCURRENT!Z9880</f>
        <v>0</v>
      </c>
      <c r="X408" s="37">
        <f>[1]consoCURRENT!AA9880</f>
        <v>0</v>
      </c>
      <c r="Y408" s="37">
        <f>[1]consoCURRENT!AB9880</f>
        <v>0</v>
      </c>
      <c r="Z408" s="37">
        <f>SUM(M408:Y408)</f>
        <v>0</v>
      </c>
      <c r="AA408" s="37">
        <f>B408-Z408</f>
        <v>0</v>
      </c>
      <c r="AB408" s="42"/>
      <c r="AC408" s="38"/>
    </row>
    <row r="409" spans="1:29" s="39" customFormat="1" ht="18" customHeight="1" x14ac:dyDescent="0.25">
      <c r="A409" s="41" t="s">
        <v>37</v>
      </c>
      <c r="B409" s="37">
        <f>[1]consoCURRENT!E9956</f>
        <v>234263000</v>
      </c>
      <c r="C409" s="37">
        <f>[1]consoCURRENT!F9956</f>
        <v>0</v>
      </c>
      <c r="D409" s="37">
        <f>[1]consoCURRENT!G9956</f>
        <v>0</v>
      </c>
      <c r="E409" s="37">
        <f>[1]consoCURRENT!H9956</f>
        <v>1916988.58</v>
      </c>
      <c r="F409" s="37">
        <f>[1]consoCURRENT!I9956</f>
        <v>107117153.99000001</v>
      </c>
      <c r="G409" s="37">
        <f>[1]consoCURRENT!J9956</f>
        <v>6896982.9699999997</v>
      </c>
      <c r="H409" s="37">
        <f>[1]consoCURRENT!K9956</f>
        <v>5213970.95</v>
      </c>
      <c r="I409" s="37">
        <f>[1]consoCURRENT!L9956</f>
        <v>0</v>
      </c>
      <c r="J409" s="37">
        <f>[1]consoCURRENT!M9956</f>
        <v>0</v>
      </c>
      <c r="K409" s="37">
        <f>[1]consoCURRENT!N9956</f>
        <v>0</v>
      </c>
      <c r="L409" s="37">
        <f>[1]consoCURRENT!O9956</f>
        <v>0</v>
      </c>
      <c r="M409" s="37">
        <f>[1]consoCURRENT!P9956</f>
        <v>0</v>
      </c>
      <c r="N409" s="37">
        <f>[1]consoCURRENT!Q9956</f>
        <v>0</v>
      </c>
      <c r="O409" s="37">
        <f>[1]consoCURRENT!R9956</f>
        <v>1898178.08</v>
      </c>
      <c r="P409" s="37">
        <f>[1]consoCURRENT!S9956</f>
        <v>18810.5</v>
      </c>
      <c r="Q409" s="37">
        <f>[1]consoCURRENT!T9956</f>
        <v>10745611.84</v>
      </c>
      <c r="R409" s="37">
        <f>[1]consoCURRENT!U9956</f>
        <v>8600455.6699999999</v>
      </c>
      <c r="S409" s="37">
        <f>[1]consoCURRENT!V9956</f>
        <v>87771086.479999989</v>
      </c>
      <c r="T409" s="37">
        <f>[1]consoCURRENT!W9956</f>
        <v>30236.66</v>
      </c>
      <c r="U409" s="37">
        <f>[1]consoCURRENT!X9956</f>
        <v>113853.27</v>
      </c>
      <c r="V409" s="37">
        <f>[1]consoCURRENT!Y9956</f>
        <v>6752893.04</v>
      </c>
      <c r="W409" s="37">
        <f>[1]consoCURRENT!Z9956</f>
        <v>5213970.95</v>
      </c>
      <c r="X409" s="37">
        <f>[1]consoCURRENT!AA9956</f>
        <v>0</v>
      </c>
      <c r="Y409" s="37">
        <f>[1]consoCURRENT!AB9956</f>
        <v>0</v>
      </c>
      <c r="Z409" s="37">
        <f t="shared" ref="Z409:Z411" si="287">SUM(M409:Y409)</f>
        <v>121145096.48999999</v>
      </c>
      <c r="AA409" s="37">
        <f t="shared" ref="AA409:AA411" si="288">B409-Z409</f>
        <v>113117903.51000001</v>
      </c>
      <c r="AB409" s="42">
        <f t="shared" ref="AB409:AB414" si="289">Z409/B409</f>
        <v>0.51713286558269977</v>
      </c>
      <c r="AC409" s="38"/>
    </row>
    <row r="410" spans="1:29" s="39" customFormat="1" ht="18" customHeight="1" x14ac:dyDescent="0.25">
      <c r="A410" s="41" t="s">
        <v>38</v>
      </c>
      <c r="B410" s="37">
        <f>[1]consoCURRENT!E9962</f>
        <v>0</v>
      </c>
      <c r="C410" s="37">
        <f>[1]consoCURRENT!F9962</f>
        <v>0</v>
      </c>
      <c r="D410" s="37">
        <f>[1]consoCURRENT!G9962</f>
        <v>0</v>
      </c>
      <c r="E410" s="37">
        <f>[1]consoCURRENT!H9962</f>
        <v>0</v>
      </c>
      <c r="F410" s="37">
        <f>[1]consoCURRENT!I9962</f>
        <v>0</v>
      </c>
      <c r="G410" s="37">
        <f>[1]consoCURRENT!J9962</f>
        <v>0</v>
      </c>
      <c r="H410" s="37">
        <f>[1]consoCURRENT!K9962</f>
        <v>0</v>
      </c>
      <c r="I410" s="37">
        <f>[1]consoCURRENT!L9962</f>
        <v>0</v>
      </c>
      <c r="J410" s="37">
        <f>[1]consoCURRENT!M9962</f>
        <v>0</v>
      </c>
      <c r="K410" s="37">
        <f>[1]consoCURRENT!N9962</f>
        <v>0</v>
      </c>
      <c r="L410" s="37">
        <f>[1]consoCURRENT!O9962</f>
        <v>0</v>
      </c>
      <c r="M410" s="37">
        <f>[1]consoCURRENT!P9962</f>
        <v>0</v>
      </c>
      <c r="N410" s="37">
        <f>[1]consoCURRENT!Q9962</f>
        <v>0</v>
      </c>
      <c r="O410" s="37">
        <f>[1]consoCURRENT!R9962</f>
        <v>0</v>
      </c>
      <c r="P410" s="37">
        <f>[1]consoCURRENT!S9962</f>
        <v>0</v>
      </c>
      <c r="Q410" s="37">
        <f>[1]consoCURRENT!T9962</f>
        <v>0</v>
      </c>
      <c r="R410" s="37">
        <f>[1]consoCURRENT!U9962</f>
        <v>0</v>
      </c>
      <c r="S410" s="37">
        <f>[1]consoCURRENT!V9962</f>
        <v>0</v>
      </c>
      <c r="T410" s="37">
        <f>[1]consoCURRENT!W9962</f>
        <v>0</v>
      </c>
      <c r="U410" s="37">
        <f>[1]consoCURRENT!X9962</f>
        <v>0</v>
      </c>
      <c r="V410" s="37">
        <f>[1]consoCURRENT!Y9962</f>
        <v>0</v>
      </c>
      <c r="W410" s="37">
        <f>[1]consoCURRENT!Z9962</f>
        <v>0</v>
      </c>
      <c r="X410" s="37">
        <f>[1]consoCURRENT!AA9962</f>
        <v>0</v>
      </c>
      <c r="Y410" s="37">
        <f>[1]consoCURRENT!AB9962</f>
        <v>0</v>
      </c>
      <c r="Z410" s="37">
        <f t="shared" si="287"/>
        <v>0</v>
      </c>
      <c r="AA410" s="37">
        <f t="shared" si="288"/>
        <v>0</v>
      </c>
      <c r="AB410" s="42"/>
      <c r="AC410" s="38"/>
    </row>
    <row r="411" spans="1:29" s="39" customFormat="1" ht="18" customHeight="1" x14ac:dyDescent="0.25">
      <c r="A411" s="41" t="s">
        <v>39</v>
      </c>
      <c r="B411" s="37">
        <f>[1]consoCURRENT!E9991</f>
        <v>0</v>
      </c>
      <c r="C411" s="37">
        <f>[1]consoCURRENT!F9991</f>
        <v>0</v>
      </c>
      <c r="D411" s="37">
        <f>[1]consoCURRENT!G9991</f>
        <v>0</v>
      </c>
      <c r="E411" s="37">
        <f>[1]consoCURRENT!H9991</f>
        <v>0</v>
      </c>
      <c r="F411" s="37">
        <f>[1]consoCURRENT!I9991</f>
        <v>0</v>
      </c>
      <c r="G411" s="37">
        <f>[1]consoCURRENT!J9991</f>
        <v>0</v>
      </c>
      <c r="H411" s="37">
        <f>[1]consoCURRENT!K9991</f>
        <v>0</v>
      </c>
      <c r="I411" s="37">
        <f>[1]consoCURRENT!L9991</f>
        <v>0</v>
      </c>
      <c r="J411" s="37">
        <f>[1]consoCURRENT!M9991</f>
        <v>0</v>
      </c>
      <c r="K411" s="37">
        <f>[1]consoCURRENT!N9991</f>
        <v>0</v>
      </c>
      <c r="L411" s="37">
        <f>[1]consoCURRENT!O9991</f>
        <v>0</v>
      </c>
      <c r="M411" s="37">
        <f>[1]consoCURRENT!P9991</f>
        <v>0</v>
      </c>
      <c r="N411" s="37">
        <f>[1]consoCURRENT!Q9991</f>
        <v>0</v>
      </c>
      <c r="O411" s="37">
        <f>[1]consoCURRENT!R9991</f>
        <v>0</v>
      </c>
      <c r="P411" s="37">
        <f>[1]consoCURRENT!S9991</f>
        <v>0</v>
      </c>
      <c r="Q411" s="37">
        <f>[1]consoCURRENT!T9991</f>
        <v>0</v>
      </c>
      <c r="R411" s="37">
        <f>[1]consoCURRENT!U9991</f>
        <v>0</v>
      </c>
      <c r="S411" s="37">
        <f>[1]consoCURRENT!V9991</f>
        <v>0</v>
      </c>
      <c r="T411" s="37">
        <f>[1]consoCURRENT!W9991</f>
        <v>0</v>
      </c>
      <c r="U411" s="37">
        <f>[1]consoCURRENT!X9991</f>
        <v>0</v>
      </c>
      <c r="V411" s="37">
        <f>[1]consoCURRENT!Y9991</f>
        <v>0</v>
      </c>
      <c r="W411" s="37">
        <f>[1]consoCURRENT!Z9991</f>
        <v>0</v>
      </c>
      <c r="X411" s="37">
        <f>[1]consoCURRENT!AA9991</f>
        <v>0</v>
      </c>
      <c r="Y411" s="37">
        <f>[1]consoCURRENT!AB9991</f>
        <v>0</v>
      </c>
      <c r="Z411" s="37">
        <f t="shared" si="287"/>
        <v>0</v>
      </c>
      <c r="AA411" s="37">
        <f t="shared" si="288"/>
        <v>0</v>
      </c>
      <c r="AB411" s="42"/>
      <c r="AC411" s="38"/>
    </row>
    <row r="412" spans="1:29" s="39" customFormat="1" ht="18" customHeight="1" x14ac:dyDescent="0.25">
      <c r="A412" s="43" t="s">
        <v>40</v>
      </c>
      <c r="B412" s="44">
        <f>SUM(B408:B411)</f>
        <v>234263000</v>
      </c>
      <c r="C412" s="44">
        <f t="shared" ref="C412:AA412" si="290">SUM(C408:C411)</f>
        <v>0</v>
      </c>
      <c r="D412" s="44">
        <f t="shared" si="290"/>
        <v>0</v>
      </c>
      <c r="E412" s="44">
        <f t="shared" si="290"/>
        <v>1916988.58</v>
      </c>
      <c r="F412" s="44">
        <f t="shared" si="290"/>
        <v>107117153.99000001</v>
      </c>
      <c r="G412" s="44">
        <f t="shared" si="290"/>
        <v>6896982.9699999997</v>
      </c>
      <c r="H412" s="44">
        <f t="shared" si="290"/>
        <v>5213970.95</v>
      </c>
      <c r="I412" s="44">
        <f t="shared" si="290"/>
        <v>0</v>
      </c>
      <c r="J412" s="44">
        <f t="shared" si="290"/>
        <v>0</v>
      </c>
      <c r="K412" s="44">
        <f t="shared" si="290"/>
        <v>0</v>
      </c>
      <c r="L412" s="44">
        <f t="shared" si="290"/>
        <v>0</v>
      </c>
      <c r="M412" s="44">
        <f t="shared" si="290"/>
        <v>0</v>
      </c>
      <c r="N412" s="44">
        <f t="shared" si="290"/>
        <v>0</v>
      </c>
      <c r="O412" s="44">
        <f t="shared" si="290"/>
        <v>1898178.08</v>
      </c>
      <c r="P412" s="44">
        <f t="shared" si="290"/>
        <v>18810.5</v>
      </c>
      <c r="Q412" s="44">
        <f t="shared" si="290"/>
        <v>10745611.84</v>
      </c>
      <c r="R412" s="44">
        <f t="shared" si="290"/>
        <v>8600455.6699999999</v>
      </c>
      <c r="S412" s="44">
        <f t="shared" si="290"/>
        <v>87771086.479999989</v>
      </c>
      <c r="T412" s="44">
        <f t="shared" si="290"/>
        <v>30236.66</v>
      </c>
      <c r="U412" s="44">
        <f t="shared" si="290"/>
        <v>113853.27</v>
      </c>
      <c r="V412" s="44">
        <f t="shared" si="290"/>
        <v>6752893.04</v>
      </c>
      <c r="W412" s="44">
        <f t="shared" si="290"/>
        <v>5213970.95</v>
      </c>
      <c r="X412" s="44">
        <f t="shared" si="290"/>
        <v>0</v>
      </c>
      <c r="Y412" s="44">
        <f t="shared" si="290"/>
        <v>0</v>
      </c>
      <c r="Z412" s="44">
        <f t="shared" si="290"/>
        <v>121145096.48999999</v>
      </c>
      <c r="AA412" s="44">
        <f t="shared" si="290"/>
        <v>113117903.51000001</v>
      </c>
      <c r="AB412" s="45">
        <f t="shared" si="289"/>
        <v>0.51713286558269977</v>
      </c>
      <c r="AC412" s="38"/>
    </row>
    <row r="413" spans="1:29" s="39" customFormat="1" ht="18" customHeight="1" x14ac:dyDescent="0.25">
      <c r="A413" s="46" t="s">
        <v>41</v>
      </c>
      <c r="B413" s="37">
        <f>[1]consoCURRENT!E9995</f>
        <v>0</v>
      </c>
      <c r="C413" s="37">
        <f>[1]consoCURRENT!F9995</f>
        <v>0</v>
      </c>
      <c r="D413" s="37">
        <f>[1]consoCURRENT!G9995</f>
        <v>0</v>
      </c>
      <c r="E413" s="37">
        <f>[1]consoCURRENT!H9995</f>
        <v>0</v>
      </c>
      <c r="F413" s="37">
        <f>[1]consoCURRENT!I9995</f>
        <v>0</v>
      </c>
      <c r="G413" s="37">
        <f>[1]consoCURRENT!J9995</f>
        <v>0</v>
      </c>
      <c r="H413" s="37">
        <f>[1]consoCURRENT!K9995</f>
        <v>0</v>
      </c>
      <c r="I413" s="37">
        <f>[1]consoCURRENT!L9995</f>
        <v>0</v>
      </c>
      <c r="J413" s="37">
        <f>[1]consoCURRENT!M9995</f>
        <v>0</v>
      </c>
      <c r="K413" s="37">
        <f>[1]consoCURRENT!N9995</f>
        <v>0</v>
      </c>
      <c r="L413" s="37">
        <f>[1]consoCURRENT!O9995</f>
        <v>0</v>
      </c>
      <c r="M413" s="37">
        <f>[1]consoCURRENT!P9995</f>
        <v>0</v>
      </c>
      <c r="N413" s="37">
        <f>[1]consoCURRENT!Q9995</f>
        <v>0</v>
      </c>
      <c r="O413" s="37">
        <f>[1]consoCURRENT!R9995</f>
        <v>0</v>
      </c>
      <c r="P413" s="37">
        <f>[1]consoCURRENT!S9995</f>
        <v>0</v>
      </c>
      <c r="Q413" s="37">
        <f>[1]consoCURRENT!T9995</f>
        <v>0</v>
      </c>
      <c r="R413" s="37">
        <f>[1]consoCURRENT!U9995</f>
        <v>0</v>
      </c>
      <c r="S413" s="37">
        <f>[1]consoCURRENT!V9995</f>
        <v>0</v>
      </c>
      <c r="T413" s="37">
        <f>[1]consoCURRENT!W9995</f>
        <v>0</v>
      </c>
      <c r="U413" s="37">
        <f>[1]consoCURRENT!X9995</f>
        <v>0</v>
      </c>
      <c r="V413" s="37">
        <f>[1]consoCURRENT!Y9995</f>
        <v>0</v>
      </c>
      <c r="W413" s="37">
        <f>[1]consoCURRENT!Z9995</f>
        <v>0</v>
      </c>
      <c r="X413" s="37">
        <f>[1]consoCURRENT!AA9995</f>
        <v>0</v>
      </c>
      <c r="Y413" s="37">
        <f>[1]consoCURRENT!AB9995</f>
        <v>0</v>
      </c>
      <c r="Z413" s="37">
        <f t="shared" ref="Z413" si="291">SUM(M413:Y413)</f>
        <v>0</v>
      </c>
      <c r="AA413" s="37">
        <f t="shared" ref="AA413" si="292">B413-Z413</f>
        <v>0</v>
      </c>
      <c r="AB413" s="42"/>
      <c r="AC413" s="38"/>
    </row>
    <row r="414" spans="1:29" s="39" customFormat="1" ht="18" customHeight="1" x14ac:dyDescent="0.25">
      <c r="A414" s="43" t="s">
        <v>42</v>
      </c>
      <c r="B414" s="44">
        <f>B413+B412</f>
        <v>234263000</v>
      </c>
      <c r="C414" s="44">
        <f t="shared" ref="C414:AA414" si="293">C413+C412</f>
        <v>0</v>
      </c>
      <c r="D414" s="44">
        <f t="shared" si="293"/>
        <v>0</v>
      </c>
      <c r="E414" s="44">
        <f t="shared" si="293"/>
        <v>1916988.58</v>
      </c>
      <c r="F414" s="44">
        <f t="shared" si="293"/>
        <v>107117153.99000001</v>
      </c>
      <c r="G414" s="44">
        <f t="shared" si="293"/>
        <v>6896982.9699999997</v>
      </c>
      <c r="H414" s="44">
        <f t="shared" si="293"/>
        <v>5213970.95</v>
      </c>
      <c r="I414" s="44">
        <f t="shared" si="293"/>
        <v>0</v>
      </c>
      <c r="J414" s="44">
        <f t="shared" si="293"/>
        <v>0</v>
      </c>
      <c r="K414" s="44">
        <f t="shared" si="293"/>
        <v>0</v>
      </c>
      <c r="L414" s="44">
        <f t="shared" si="293"/>
        <v>0</v>
      </c>
      <c r="M414" s="44">
        <f t="shared" si="293"/>
        <v>0</v>
      </c>
      <c r="N414" s="44">
        <f t="shared" si="293"/>
        <v>0</v>
      </c>
      <c r="O414" s="44">
        <f t="shared" si="293"/>
        <v>1898178.08</v>
      </c>
      <c r="P414" s="44">
        <f t="shared" si="293"/>
        <v>18810.5</v>
      </c>
      <c r="Q414" s="44">
        <f t="shared" si="293"/>
        <v>10745611.84</v>
      </c>
      <c r="R414" s="44">
        <f t="shared" si="293"/>
        <v>8600455.6699999999</v>
      </c>
      <c r="S414" s="44">
        <f t="shared" si="293"/>
        <v>87771086.479999989</v>
      </c>
      <c r="T414" s="44">
        <f t="shared" si="293"/>
        <v>30236.66</v>
      </c>
      <c r="U414" s="44">
        <f t="shared" si="293"/>
        <v>113853.27</v>
      </c>
      <c r="V414" s="44">
        <f t="shared" si="293"/>
        <v>6752893.04</v>
      </c>
      <c r="W414" s="44">
        <f t="shared" si="293"/>
        <v>5213970.95</v>
      </c>
      <c r="X414" s="44">
        <f t="shared" si="293"/>
        <v>0</v>
      </c>
      <c r="Y414" s="44">
        <f t="shared" si="293"/>
        <v>0</v>
      </c>
      <c r="Z414" s="44">
        <f t="shared" si="293"/>
        <v>121145096.48999999</v>
      </c>
      <c r="AA414" s="44">
        <f t="shared" si="293"/>
        <v>113117903.51000001</v>
      </c>
      <c r="AB414" s="45">
        <f t="shared" si="289"/>
        <v>0.51713286558269977</v>
      </c>
      <c r="AC414" s="47"/>
    </row>
    <row r="415" spans="1:29" s="39" customFormat="1" ht="15" customHeight="1" x14ac:dyDescent="0.25">
      <c r="A415" s="36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8"/>
    </row>
    <row r="416" spans="1:29" s="39" customFormat="1" ht="15" customHeight="1" x14ac:dyDescent="0.25">
      <c r="A416" s="36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8"/>
    </row>
    <row r="417" spans="1:29" s="39" customFormat="1" ht="15" customHeight="1" x14ac:dyDescent="0.3">
      <c r="A417" s="40" t="s">
        <v>61</v>
      </c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8"/>
    </row>
    <row r="418" spans="1:29" s="39" customFormat="1" ht="18" customHeight="1" x14ac:dyDescent="0.25">
      <c r="A418" s="41" t="s">
        <v>36</v>
      </c>
      <c r="B418" s="37">
        <f>[1]consoCURRENT!E10055</f>
        <v>0</v>
      </c>
      <c r="C418" s="37">
        <f>[1]consoCURRENT!F10055</f>
        <v>0</v>
      </c>
      <c r="D418" s="37">
        <f>[1]consoCURRENT!G10055</f>
        <v>0</v>
      </c>
      <c r="E418" s="37">
        <f>[1]consoCURRENT!H10055</f>
        <v>0</v>
      </c>
      <c r="F418" s="37">
        <f>[1]consoCURRENT!I10055</f>
        <v>0</v>
      </c>
      <c r="G418" s="37">
        <f>[1]consoCURRENT!J10055</f>
        <v>0</v>
      </c>
      <c r="H418" s="37">
        <f>[1]consoCURRENT!K10055</f>
        <v>0</v>
      </c>
      <c r="I418" s="37">
        <f>[1]consoCURRENT!L10055</f>
        <v>0</v>
      </c>
      <c r="J418" s="37">
        <f>[1]consoCURRENT!M10055</f>
        <v>0</v>
      </c>
      <c r="K418" s="37">
        <f>[1]consoCURRENT!N10055</f>
        <v>0</v>
      </c>
      <c r="L418" s="37">
        <f>[1]consoCURRENT!O10055</f>
        <v>0</v>
      </c>
      <c r="M418" s="37">
        <f>[1]consoCURRENT!P10055</f>
        <v>0</v>
      </c>
      <c r="N418" s="37">
        <f>[1]consoCURRENT!Q10055</f>
        <v>0</v>
      </c>
      <c r="O418" s="37">
        <f>[1]consoCURRENT!R10055</f>
        <v>0</v>
      </c>
      <c r="P418" s="37">
        <f>[1]consoCURRENT!S10055</f>
        <v>0</v>
      </c>
      <c r="Q418" s="37">
        <f>[1]consoCURRENT!T10055</f>
        <v>0</v>
      </c>
      <c r="R418" s="37">
        <f>[1]consoCURRENT!U10055</f>
        <v>0</v>
      </c>
      <c r="S418" s="37">
        <f>[1]consoCURRENT!V10055</f>
        <v>0</v>
      </c>
      <c r="T418" s="37">
        <f>[1]consoCURRENT!W10055</f>
        <v>0</v>
      </c>
      <c r="U418" s="37">
        <f>[1]consoCURRENT!X10055</f>
        <v>0</v>
      </c>
      <c r="V418" s="37">
        <f>[1]consoCURRENT!Y10055</f>
        <v>0</v>
      </c>
      <c r="W418" s="37">
        <f>[1]consoCURRENT!Z10055</f>
        <v>0</v>
      </c>
      <c r="X418" s="37">
        <f>[1]consoCURRENT!AA10055</f>
        <v>0</v>
      </c>
      <c r="Y418" s="37">
        <f>[1]consoCURRENT!AB10055</f>
        <v>0</v>
      </c>
      <c r="Z418" s="37">
        <f>SUM(M418:Y418)</f>
        <v>0</v>
      </c>
      <c r="AA418" s="37">
        <f>B418-Z418</f>
        <v>0</v>
      </c>
      <c r="AB418" s="42"/>
      <c r="AC418" s="38"/>
    </row>
    <row r="419" spans="1:29" s="39" customFormat="1" ht="18" customHeight="1" x14ac:dyDescent="0.25">
      <c r="A419" s="41" t="s">
        <v>37</v>
      </c>
      <c r="B419" s="37">
        <f>[1]consoCURRENT!E10131</f>
        <v>328857000</v>
      </c>
      <c r="C419" s="37">
        <f>[1]consoCURRENT!F10131</f>
        <v>0</v>
      </c>
      <c r="D419" s="37">
        <f>[1]consoCURRENT!G10131</f>
        <v>0</v>
      </c>
      <c r="E419" s="37">
        <f>[1]consoCURRENT!H10131</f>
        <v>224186.87</v>
      </c>
      <c r="F419" s="37">
        <f>[1]consoCURRENT!I10131</f>
        <v>115850957.53</v>
      </c>
      <c r="G419" s="37">
        <f>[1]consoCURRENT!J10131</f>
        <v>82782586.429999992</v>
      </c>
      <c r="H419" s="37">
        <f>[1]consoCURRENT!K10131</f>
        <v>8955154.370000001</v>
      </c>
      <c r="I419" s="37">
        <f>[1]consoCURRENT!L10131</f>
        <v>0</v>
      </c>
      <c r="J419" s="37">
        <f>[1]consoCURRENT!M10131</f>
        <v>0</v>
      </c>
      <c r="K419" s="37">
        <f>[1]consoCURRENT!N10131</f>
        <v>0</v>
      </c>
      <c r="L419" s="37">
        <f>[1]consoCURRENT!O10131</f>
        <v>0</v>
      </c>
      <c r="M419" s="37">
        <f>[1]consoCURRENT!P10131</f>
        <v>0</v>
      </c>
      <c r="N419" s="37">
        <f>[1]consoCURRENT!Q10131</f>
        <v>0</v>
      </c>
      <c r="O419" s="37">
        <f>[1]consoCURRENT!R10131</f>
        <v>86904.84</v>
      </c>
      <c r="P419" s="37">
        <f>[1]consoCURRENT!S10131</f>
        <v>137282.03</v>
      </c>
      <c r="Q419" s="37">
        <f>[1]consoCURRENT!T10131</f>
        <v>40240</v>
      </c>
      <c r="R419" s="37">
        <f>[1]consoCURRENT!U10131</f>
        <v>0</v>
      </c>
      <c r="S419" s="37">
        <f>[1]consoCURRENT!V10131</f>
        <v>115810717.53</v>
      </c>
      <c r="T419" s="37">
        <f>[1]consoCURRENT!W10131</f>
        <v>77607953.129999995</v>
      </c>
      <c r="U419" s="37">
        <f>[1]consoCURRENT!X10131</f>
        <v>-16928117.850000001</v>
      </c>
      <c r="V419" s="37">
        <f>[1]consoCURRENT!Y10131</f>
        <v>22102751.150000002</v>
      </c>
      <c r="W419" s="37">
        <f>[1]consoCURRENT!Z10131</f>
        <v>8955154.370000001</v>
      </c>
      <c r="X419" s="37">
        <f>[1]consoCURRENT!AA10131</f>
        <v>0</v>
      </c>
      <c r="Y419" s="37">
        <f>[1]consoCURRENT!AB10131</f>
        <v>0</v>
      </c>
      <c r="Z419" s="37">
        <f t="shared" ref="Z419:Z421" si="294">SUM(M419:Y419)</f>
        <v>207812885.20000002</v>
      </c>
      <c r="AA419" s="37">
        <f t="shared" ref="AA419:AA421" si="295">B419-Z419</f>
        <v>121044114.79999998</v>
      </c>
      <c r="AB419" s="42">
        <f t="shared" ref="AB419:AB424" si="296">Z419/B419</f>
        <v>0.63192477338174347</v>
      </c>
      <c r="AC419" s="38"/>
    </row>
    <row r="420" spans="1:29" s="39" customFormat="1" ht="18" customHeight="1" x14ac:dyDescent="0.25">
      <c r="A420" s="41" t="s">
        <v>38</v>
      </c>
      <c r="B420" s="37">
        <f>[1]consoCURRENT!E10137</f>
        <v>0</v>
      </c>
      <c r="C420" s="37">
        <f>[1]consoCURRENT!F10137</f>
        <v>0</v>
      </c>
      <c r="D420" s="37">
        <f>[1]consoCURRENT!G10137</f>
        <v>0</v>
      </c>
      <c r="E420" s="37">
        <f>[1]consoCURRENT!H10137</f>
        <v>0</v>
      </c>
      <c r="F420" s="37">
        <f>[1]consoCURRENT!I10137</f>
        <v>0</v>
      </c>
      <c r="G420" s="37">
        <f>[1]consoCURRENT!J10137</f>
        <v>0</v>
      </c>
      <c r="H420" s="37">
        <f>[1]consoCURRENT!K10137</f>
        <v>0</v>
      </c>
      <c r="I420" s="37">
        <f>[1]consoCURRENT!L10137</f>
        <v>0</v>
      </c>
      <c r="J420" s="37">
        <f>[1]consoCURRENT!M10137</f>
        <v>0</v>
      </c>
      <c r="K420" s="37">
        <f>[1]consoCURRENT!N10137</f>
        <v>0</v>
      </c>
      <c r="L420" s="37">
        <f>[1]consoCURRENT!O10137</f>
        <v>0</v>
      </c>
      <c r="M420" s="37">
        <f>[1]consoCURRENT!P10137</f>
        <v>0</v>
      </c>
      <c r="N420" s="37">
        <f>[1]consoCURRENT!Q10137</f>
        <v>0</v>
      </c>
      <c r="O420" s="37">
        <f>[1]consoCURRENT!R10137</f>
        <v>0</v>
      </c>
      <c r="P420" s="37">
        <f>[1]consoCURRENT!S10137</f>
        <v>0</v>
      </c>
      <c r="Q420" s="37">
        <f>[1]consoCURRENT!T10137</f>
        <v>0</v>
      </c>
      <c r="R420" s="37">
        <f>[1]consoCURRENT!U10137</f>
        <v>0</v>
      </c>
      <c r="S420" s="37">
        <f>[1]consoCURRENT!V10137</f>
        <v>0</v>
      </c>
      <c r="T420" s="37">
        <f>[1]consoCURRENT!W10137</f>
        <v>0</v>
      </c>
      <c r="U420" s="37">
        <f>[1]consoCURRENT!X10137</f>
        <v>0</v>
      </c>
      <c r="V420" s="37">
        <f>[1]consoCURRENT!Y10137</f>
        <v>0</v>
      </c>
      <c r="W420" s="37">
        <f>[1]consoCURRENT!Z10137</f>
        <v>0</v>
      </c>
      <c r="X420" s="37">
        <f>[1]consoCURRENT!AA10137</f>
        <v>0</v>
      </c>
      <c r="Y420" s="37">
        <f>[1]consoCURRENT!AB10137</f>
        <v>0</v>
      </c>
      <c r="Z420" s="37">
        <f t="shared" si="294"/>
        <v>0</v>
      </c>
      <c r="AA420" s="37">
        <f t="shared" si="295"/>
        <v>0</v>
      </c>
      <c r="AB420" s="42"/>
      <c r="AC420" s="38"/>
    </row>
    <row r="421" spans="1:29" s="39" customFormat="1" ht="18" customHeight="1" x14ac:dyDescent="0.25">
      <c r="A421" s="41" t="s">
        <v>39</v>
      </c>
      <c r="B421" s="37">
        <f>[1]consoCURRENT!E10166</f>
        <v>0</v>
      </c>
      <c r="C421" s="37">
        <f>[1]consoCURRENT!F10166</f>
        <v>0</v>
      </c>
      <c r="D421" s="37">
        <f>[1]consoCURRENT!G10166</f>
        <v>0</v>
      </c>
      <c r="E421" s="37">
        <f>[1]consoCURRENT!H10166</f>
        <v>0</v>
      </c>
      <c r="F421" s="37">
        <f>[1]consoCURRENT!I10166</f>
        <v>0</v>
      </c>
      <c r="G421" s="37">
        <f>[1]consoCURRENT!J10166</f>
        <v>0</v>
      </c>
      <c r="H421" s="37">
        <f>[1]consoCURRENT!K10166</f>
        <v>0</v>
      </c>
      <c r="I421" s="37">
        <f>[1]consoCURRENT!L10166</f>
        <v>0</v>
      </c>
      <c r="J421" s="37">
        <f>[1]consoCURRENT!M10166</f>
        <v>0</v>
      </c>
      <c r="K421" s="37">
        <f>[1]consoCURRENT!N10166</f>
        <v>0</v>
      </c>
      <c r="L421" s="37">
        <f>[1]consoCURRENT!O10166</f>
        <v>0</v>
      </c>
      <c r="M421" s="37">
        <f>[1]consoCURRENT!P10166</f>
        <v>0</v>
      </c>
      <c r="N421" s="37">
        <f>[1]consoCURRENT!Q10166</f>
        <v>0</v>
      </c>
      <c r="O421" s="37">
        <f>[1]consoCURRENT!R10166</f>
        <v>0</v>
      </c>
      <c r="P421" s="37">
        <f>[1]consoCURRENT!S10166</f>
        <v>0</v>
      </c>
      <c r="Q421" s="37">
        <f>[1]consoCURRENT!T10166</f>
        <v>0</v>
      </c>
      <c r="R421" s="37">
        <f>[1]consoCURRENT!U10166</f>
        <v>0</v>
      </c>
      <c r="S421" s="37">
        <f>[1]consoCURRENT!V10166</f>
        <v>0</v>
      </c>
      <c r="T421" s="37">
        <f>[1]consoCURRENT!W10166</f>
        <v>0</v>
      </c>
      <c r="U421" s="37">
        <f>[1]consoCURRENT!X10166</f>
        <v>0</v>
      </c>
      <c r="V421" s="37">
        <f>[1]consoCURRENT!Y10166</f>
        <v>0</v>
      </c>
      <c r="W421" s="37">
        <f>[1]consoCURRENT!Z10166</f>
        <v>0</v>
      </c>
      <c r="X421" s="37">
        <f>[1]consoCURRENT!AA10166</f>
        <v>0</v>
      </c>
      <c r="Y421" s="37">
        <f>[1]consoCURRENT!AB10166</f>
        <v>0</v>
      </c>
      <c r="Z421" s="37">
        <f t="shared" si="294"/>
        <v>0</v>
      </c>
      <c r="AA421" s="37">
        <f t="shared" si="295"/>
        <v>0</v>
      </c>
      <c r="AB421" s="42"/>
      <c r="AC421" s="38"/>
    </row>
    <row r="422" spans="1:29" s="39" customFormat="1" ht="18" customHeight="1" x14ac:dyDescent="0.25">
      <c r="A422" s="43" t="s">
        <v>40</v>
      </c>
      <c r="B422" s="44">
        <f>SUM(B418:B421)</f>
        <v>328857000</v>
      </c>
      <c r="C422" s="44">
        <f t="shared" ref="C422:AA422" si="297">SUM(C418:C421)</f>
        <v>0</v>
      </c>
      <c r="D422" s="44">
        <f t="shared" si="297"/>
        <v>0</v>
      </c>
      <c r="E422" s="44">
        <f t="shared" si="297"/>
        <v>224186.87</v>
      </c>
      <c r="F422" s="44">
        <f t="shared" si="297"/>
        <v>115850957.53</v>
      </c>
      <c r="G422" s="44">
        <f t="shared" si="297"/>
        <v>82782586.429999992</v>
      </c>
      <c r="H422" s="44">
        <f t="shared" si="297"/>
        <v>8955154.370000001</v>
      </c>
      <c r="I422" s="44">
        <f t="shared" si="297"/>
        <v>0</v>
      </c>
      <c r="J422" s="44">
        <f t="shared" si="297"/>
        <v>0</v>
      </c>
      <c r="K422" s="44">
        <f t="shared" si="297"/>
        <v>0</v>
      </c>
      <c r="L422" s="44">
        <f t="shared" si="297"/>
        <v>0</v>
      </c>
      <c r="M422" s="44">
        <f t="shared" si="297"/>
        <v>0</v>
      </c>
      <c r="N422" s="44">
        <f t="shared" si="297"/>
        <v>0</v>
      </c>
      <c r="O422" s="44">
        <f t="shared" si="297"/>
        <v>86904.84</v>
      </c>
      <c r="P422" s="44">
        <f t="shared" si="297"/>
        <v>137282.03</v>
      </c>
      <c r="Q422" s="44">
        <f t="shared" si="297"/>
        <v>40240</v>
      </c>
      <c r="R422" s="44">
        <f t="shared" si="297"/>
        <v>0</v>
      </c>
      <c r="S422" s="44">
        <f t="shared" si="297"/>
        <v>115810717.53</v>
      </c>
      <c r="T422" s="44">
        <f t="shared" si="297"/>
        <v>77607953.129999995</v>
      </c>
      <c r="U422" s="44">
        <f t="shared" si="297"/>
        <v>-16928117.850000001</v>
      </c>
      <c r="V422" s="44">
        <f t="shared" si="297"/>
        <v>22102751.150000002</v>
      </c>
      <c r="W422" s="44">
        <f t="shared" si="297"/>
        <v>8955154.370000001</v>
      </c>
      <c r="X422" s="44">
        <f t="shared" si="297"/>
        <v>0</v>
      </c>
      <c r="Y422" s="44">
        <f t="shared" si="297"/>
        <v>0</v>
      </c>
      <c r="Z422" s="44">
        <f t="shared" si="297"/>
        <v>207812885.20000002</v>
      </c>
      <c r="AA422" s="44">
        <f t="shared" si="297"/>
        <v>121044114.79999998</v>
      </c>
      <c r="AB422" s="45">
        <f t="shared" si="296"/>
        <v>0.63192477338174347</v>
      </c>
      <c r="AC422" s="38"/>
    </row>
    <row r="423" spans="1:29" s="39" customFormat="1" ht="18" customHeight="1" x14ac:dyDescent="0.25">
      <c r="A423" s="46" t="s">
        <v>41</v>
      </c>
      <c r="B423" s="37">
        <f>[1]consoCURRENT!E10170</f>
        <v>0</v>
      </c>
      <c r="C423" s="37">
        <f>[1]consoCURRENT!F10170</f>
        <v>0</v>
      </c>
      <c r="D423" s="37">
        <f>[1]consoCURRENT!G10170</f>
        <v>0</v>
      </c>
      <c r="E423" s="37">
        <f>[1]consoCURRENT!H10170</f>
        <v>0</v>
      </c>
      <c r="F423" s="37">
        <f>[1]consoCURRENT!I10170</f>
        <v>0</v>
      </c>
      <c r="G423" s="37">
        <f>[1]consoCURRENT!J10170</f>
        <v>0</v>
      </c>
      <c r="H423" s="37">
        <f>[1]consoCURRENT!K10170</f>
        <v>0</v>
      </c>
      <c r="I423" s="37">
        <f>[1]consoCURRENT!L10170</f>
        <v>0</v>
      </c>
      <c r="J423" s="37">
        <f>[1]consoCURRENT!M10170</f>
        <v>0</v>
      </c>
      <c r="K423" s="37">
        <f>[1]consoCURRENT!N10170</f>
        <v>0</v>
      </c>
      <c r="L423" s="37">
        <f>[1]consoCURRENT!O10170</f>
        <v>0</v>
      </c>
      <c r="M423" s="37">
        <f>[1]consoCURRENT!P10170</f>
        <v>0</v>
      </c>
      <c r="N423" s="37">
        <f>[1]consoCURRENT!Q10170</f>
        <v>0</v>
      </c>
      <c r="O423" s="37">
        <f>[1]consoCURRENT!R10170</f>
        <v>0</v>
      </c>
      <c r="P423" s="37">
        <f>[1]consoCURRENT!S10170</f>
        <v>0</v>
      </c>
      <c r="Q423" s="37">
        <f>[1]consoCURRENT!T10170</f>
        <v>0</v>
      </c>
      <c r="R423" s="37">
        <f>[1]consoCURRENT!U10170</f>
        <v>0</v>
      </c>
      <c r="S423" s="37">
        <f>[1]consoCURRENT!V10170</f>
        <v>0</v>
      </c>
      <c r="T423" s="37">
        <f>[1]consoCURRENT!W10170</f>
        <v>0</v>
      </c>
      <c r="U423" s="37">
        <f>[1]consoCURRENT!X10170</f>
        <v>0</v>
      </c>
      <c r="V423" s="37">
        <f>[1]consoCURRENT!Y10170</f>
        <v>0</v>
      </c>
      <c r="W423" s="37">
        <f>[1]consoCURRENT!Z10170</f>
        <v>0</v>
      </c>
      <c r="X423" s="37">
        <f>[1]consoCURRENT!AA10170</f>
        <v>0</v>
      </c>
      <c r="Y423" s="37">
        <f>[1]consoCURRENT!AB10170</f>
        <v>0</v>
      </c>
      <c r="Z423" s="37">
        <f t="shared" ref="Z423" si="298">SUM(M423:Y423)</f>
        <v>0</v>
      </c>
      <c r="AA423" s="37">
        <f t="shared" ref="AA423" si="299">B423-Z423</f>
        <v>0</v>
      </c>
      <c r="AB423" s="42"/>
      <c r="AC423" s="38"/>
    </row>
    <row r="424" spans="1:29" s="39" customFormat="1" ht="18" customHeight="1" x14ac:dyDescent="0.25">
      <c r="A424" s="43" t="s">
        <v>42</v>
      </c>
      <c r="B424" s="44">
        <f>B423+B422</f>
        <v>328857000</v>
      </c>
      <c r="C424" s="44">
        <f t="shared" ref="C424:AA424" si="300">C423+C422</f>
        <v>0</v>
      </c>
      <c r="D424" s="44">
        <f t="shared" si="300"/>
        <v>0</v>
      </c>
      <c r="E424" s="44">
        <f t="shared" si="300"/>
        <v>224186.87</v>
      </c>
      <c r="F424" s="44">
        <f t="shared" si="300"/>
        <v>115850957.53</v>
      </c>
      <c r="G424" s="44">
        <f t="shared" si="300"/>
        <v>82782586.429999992</v>
      </c>
      <c r="H424" s="44">
        <f t="shared" si="300"/>
        <v>8955154.370000001</v>
      </c>
      <c r="I424" s="44">
        <f t="shared" si="300"/>
        <v>0</v>
      </c>
      <c r="J424" s="44">
        <f t="shared" si="300"/>
        <v>0</v>
      </c>
      <c r="K424" s="44">
        <f t="shared" si="300"/>
        <v>0</v>
      </c>
      <c r="L424" s="44">
        <f t="shared" si="300"/>
        <v>0</v>
      </c>
      <c r="M424" s="44">
        <f t="shared" si="300"/>
        <v>0</v>
      </c>
      <c r="N424" s="44">
        <f t="shared" si="300"/>
        <v>0</v>
      </c>
      <c r="O424" s="44">
        <f t="shared" si="300"/>
        <v>86904.84</v>
      </c>
      <c r="P424" s="44">
        <f t="shared" si="300"/>
        <v>137282.03</v>
      </c>
      <c r="Q424" s="44">
        <f t="shared" si="300"/>
        <v>40240</v>
      </c>
      <c r="R424" s="44">
        <f t="shared" si="300"/>
        <v>0</v>
      </c>
      <c r="S424" s="44">
        <f t="shared" si="300"/>
        <v>115810717.53</v>
      </c>
      <c r="T424" s="44">
        <f t="shared" si="300"/>
        <v>77607953.129999995</v>
      </c>
      <c r="U424" s="44">
        <f t="shared" si="300"/>
        <v>-16928117.850000001</v>
      </c>
      <c r="V424" s="44">
        <f t="shared" si="300"/>
        <v>22102751.150000002</v>
      </c>
      <c r="W424" s="44">
        <f t="shared" si="300"/>
        <v>8955154.370000001</v>
      </c>
      <c r="X424" s="44">
        <f t="shared" si="300"/>
        <v>0</v>
      </c>
      <c r="Y424" s="44">
        <f t="shared" si="300"/>
        <v>0</v>
      </c>
      <c r="Z424" s="44">
        <f t="shared" si="300"/>
        <v>207812885.20000002</v>
      </c>
      <c r="AA424" s="44">
        <f t="shared" si="300"/>
        <v>121044114.79999998</v>
      </c>
      <c r="AB424" s="45">
        <f t="shared" si="296"/>
        <v>0.63192477338174347</v>
      </c>
      <c r="AC424" s="47"/>
    </row>
    <row r="425" spans="1:29" s="39" customFormat="1" ht="15" customHeight="1" x14ac:dyDescent="0.25">
      <c r="A425" s="36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8"/>
    </row>
    <row r="426" spans="1:29" s="39" customFormat="1" ht="15" customHeight="1" x14ac:dyDescent="0.25">
      <c r="A426" s="36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8"/>
    </row>
    <row r="427" spans="1:29" s="39" customFormat="1" ht="15" customHeight="1" x14ac:dyDescent="0.3">
      <c r="A427" s="40" t="s">
        <v>62</v>
      </c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8"/>
    </row>
    <row r="428" spans="1:29" s="39" customFormat="1" ht="18" customHeight="1" x14ac:dyDescent="0.25">
      <c r="A428" s="41" t="s">
        <v>36</v>
      </c>
      <c r="B428" s="37">
        <f>[1]consoCURRENT!E10230</f>
        <v>0</v>
      </c>
      <c r="C428" s="37">
        <f>[1]consoCURRENT!F10230</f>
        <v>0</v>
      </c>
      <c r="D428" s="37">
        <f>[1]consoCURRENT!G10230</f>
        <v>0</v>
      </c>
      <c r="E428" s="37">
        <f>[1]consoCURRENT!H10230</f>
        <v>0</v>
      </c>
      <c r="F428" s="37">
        <f>[1]consoCURRENT!I10230</f>
        <v>0</v>
      </c>
      <c r="G428" s="37">
        <f>[1]consoCURRENT!J10230</f>
        <v>0</v>
      </c>
      <c r="H428" s="37">
        <f>[1]consoCURRENT!K10230</f>
        <v>0</v>
      </c>
      <c r="I428" s="37">
        <f>[1]consoCURRENT!L10230</f>
        <v>0</v>
      </c>
      <c r="J428" s="37">
        <f>[1]consoCURRENT!M10230</f>
        <v>0</v>
      </c>
      <c r="K428" s="37">
        <f>[1]consoCURRENT!N10230</f>
        <v>0</v>
      </c>
      <c r="L428" s="37">
        <f>[1]consoCURRENT!O10230</f>
        <v>0</v>
      </c>
      <c r="M428" s="37">
        <f>[1]consoCURRENT!P10230</f>
        <v>0</v>
      </c>
      <c r="N428" s="37">
        <f>[1]consoCURRENT!Q10230</f>
        <v>0</v>
      </c>
      <c r="O428" s="37">
        <f>[1]consoCURRENT!R10230</f>
        <v>0</v>
      </c>
      <c r="P428" s="37">
        <f>[1]consoCURRENT!S10230</f>
        <v>0</v>
      </c>
      <c r="Q428" s="37">
        <f>[1]consoCURRENT!T10230</f>
        <v>0</v>
      </c>
      <c r="R428" s="37">
        <f>[1]consoCURRENT!U10230</f>
        <v>0</v>
      </c>
      <c r="S428" s="37">
        <f>[1]consoCURRENT!V10230</f>
        <v>0</v>
      </c>
      <c r="T428" s="37">
        <f>[1]consoCURRENT!W10230</f>
        <v>0</v>
      </c>
      <c r="U428" s="37">
        <f>[1]consoCURRENT!X10230</f>
        <v>0</v>
      </c>
      <c r="V428" s="37">
        <f>[1]consoCURRENT!Y10230</f>
        <v>0</v>
      </c>
      <c r="W428" s="37">
        <f>[1]consoCURRENT!Z10230</f>
        <v>0</v>
      </c>
      <c r="X428" s="37">
        <f>[1]consoCURRENT!AA10230</f>
        <v>0</v>
      </c>
      <c r="Y428" s="37">
        <f>[1]consoCURRENT!AB10230</f>
        <v>0</v>
      </c>
      <c r="Z428" s="37">
        <f>SUM(M428:Y428)</f>
        <v>0</v>
      </c>
      <c r="AA428" s="37">
        <f>B428-Z428</f>
        <v>0</v>
      </c>
      <c r="AB428" s="42"/>
      <c r="AC428" s="38"/>
    </row>
    <row r="429" spans="1:29" s="39" customFormat="1" ht="18" customHeight="1" x14ac:dyDescent="0.25">
      <c r="A429" s="41" t="s">
        <v>37</v>
      </c>
      <c r="B429" s="37">
        <f>[1]consoCURRENT!E10306</f>
        <v>396040000</v>
      </c>
      <c r="C429" s="37">
        <f>[1]consoCURRENT!F10306</f>
        <v>0</v>
      </c>
      <c r="D429" s="37">
        <f>[1]consoCURRENT!G10306</f>
        <v>0</v>
      </c>
      <c r="E429" s="37">
        <f>[1]consoCURRENT!H10306</f>
        <v>232157455.19</v>
      </c>
      <c r="F429" s="37">
        <f>[1]consoCURRENT!I10306</f>
        <v>154177995.47999999</v>
      </c>
      <c r="G429" s="37">
        <f>[1]consoCURRENT!J10306</f>
        <v>6466720.4299999997</v>
      </c>
      <c r="H429" s="37">
        <f>[1]consoCURRENT!K10306</f>
        <v>451572.33999999997</v>
      </c>
      <c r="I429" s="37">
        <f>[1]consoCURRENT!L10306</f>
        <v>0</v>
      </c>
      <c r="J429" s="37">
        <f>[1]consoCURRENT!M10306</f>
        <v>0</v>
      </c>
      <c r="K429" s="37">
        <f>[1]consoCURRENT!N10306</f>
        <v>0</v>
      </c>
      <c r="L429" s="37">
        <f>[1]consoCURRENT!O10306</f>
        <v>0</v>
      </c>
      <c r="M429" s="37">
        <f>[1]consoCURRENT!P10306</f>
        <v>0</v>
      </c>
      <c r="N429" s="37">
        <f>[1]consoCURRENT!Q10306</f>
        <v>0</v>
      </c>
      <c r="O429" s="37">
        <f>[1]consoCURRENT!R10306</f>
        <v>98971.69</v>
      </c>
      <c r="P429" s="37">
        <f>[1]consoCURRENT!S10306</f>
        <v>232058483.5</v>
      </c>
      <c r="Q429" s="37">
        <f>[1]consoCURRENT!T10306</f>
        <v>40947.119999999995</v>
      </c>
      <c r="R429" s="37">
        <f>[1]consoCURRENT!U10306</f>
        <v>154079346.69</v>
      </c>
      <c r="S429" s="37">
        <f>[1]consoCURRENT!V10306</f>
        <v>57701.67</v>
      </c>
      <c r="T429" s="37">
        <f>[1]consoCURRENT!W10306</f>
        <v>33086.9</v>
      </c>
      <c r="U429" s="37">
        <f>[1]consoCURRENT!X10306</f>
        <v>39721.990000000005</v>
      </c>
      <c r="V429" s="37">
        <f>[1]consoCURRENT!Y10306</f>
        <v>6393911.54</v>
      </c>
      <c r="W429" s="37">
        <f>[1]consoCURRENT!Z10306</f>
        <v>451572.33999999997</v>
      </c>
      <c r="X429" s="37">
        <f>[1]consoCURRENT!AA10306</f>
        <v>0</v>
      </c>
      <c r="Y429" s="37">
        <f>[1]consoCURRENT!AB10306</f>
        <v>0</v>
      </c>
      <c r="Z429" s="37">
        <f t="shared" ref="Z429:Z431" si="301">SUM(M429:Y429)</f>
        <v>393253743.44</v>
      </c>
      <c r="AA429" s="37">
        <f t="shared" ref="AA429:AA431" si="302">B429-Z429</f>
        <v>2786256.5600000024</v>
      </c>
      <c r="AB429" s="42">
        <f t="shared" ref="AB429:AB434" si="303">Z429/B429</f>
        <v>0.99296470922129076</v>
      </c>
      <c r="AC429" s="38"/>
    </row>
    <row r="430" spans="1:29" s="39" customFormat="1" ht="18" customHeight="1" x14ac:dyDescent="0.25">
      <c r="A430" s="41" t="s">
        <v>38</v>
      </c>
      <c r="B430" s="37">
        <f>[1]consoCURRENT!E10312</f>
        <v>0</v>
      </c>
      <c r="C430" s="37">
        <f>[1]consoCURRENT!F10312</f>
        <v>0</v>
      </c>
      <c r="D430" s="37">
        <f>[1]consoCURRENT!G10312</f>
        <v>0</v>
      </c>
      <c r="E430" s="37">
        <f>[1]consoCURRENT!H10312</f>
        <v>0</v>
      </c>
      <c r="F430" s="37">
        <f>[1]consoCURRENT!I10312</f>
        <v>0</v>
      </c>
      <c r="G430" s="37">
        <f>[1]consoCURRENT!J10312</f>
        <v>0</v>
      </c>
      <c r="H430" s="37">
        <f>[1]consoCURRENT!K10312</f>
        <v>0</v>
      </c>
      <c r="I430" s="37">
        <f>[1]consoCURRENT!L10312</f>
        <v>0</v>
      </c>
      <c r="J430" s="37">
        <f>[1]consoCURRENT!M10312</f>
        <v>0</v>
      </c>
      <c r="K430" s="37">
        <f>[1]consoCURRENT!N10312</f>
        <v>0</v>
      </c>
      <c r="L430" s="37">
        <f>[1]consoCURRENT!O10312</f>
        <v>0</v>
      </c>
      <c r="M430" s="37">
        <f>[1]consoCURRENT!P10312</f>
        <v>0</v>
      </c>
      <c r="N430" s="37">
        <f>[1]consoCURRENT!Q10312</f>
        <v>0</v>
      </c>
      <c r="O430" s="37">
        <f>[1]consoCURRENT!R10312</f>
        <v>0</v>
      </c>
      <c r="P430" s="37">
        <f>[1]consoCURRENT!S10312</f>
        <v>0</v>
      </c>
      <c r="Q430" s="37">
        <f>[1]consoCURRENT!T10312</f>
        <v>0</v>
      </c>
      <c r="R430" s="37">
        <f>[1]consoCURRENT!U10312</f>
        <v>0</v>
      </c>
      <c r="S430" s="37">
        <f>[1]consoCURRENT!V10312</f>
        <v>0</v>
      </c>
      <c r="T430" s="37">
        <f>[1]consoCURRENT!W10312</f>
        <v>0</v>
      </c>
      <c r="U430" s="37">
        <f>[1]consoCURRENT!X10312</f>
        <v>0</v>
      </c>
      <c r="V430" s="37">
        <f>[1]consoCURRENT!Y10312</f>
        <v>0</v>
      </c>
      <c r="W430" s="37">
        <f>[1]consoCURRENT!Z10312</f>
        <v>0</v>
      </c>
      <c r="X430" s="37">
        <f>[1]consoCURRENT!AA10312</f>
        <v>0</v>
      </c>
      <c r="Y430" s="37">
        <f>[1]consoCURRENT!AB10312</f>
        <v>0</v>
      </c>
      <c r="Z430" s="37">
        <f t="shared" si="301"/>
        <v>0</v>
      </c>
      <c r="AA430" s="37">
        <f t="shared" si="302"/>
        <v>0</v>
      </c>
      <c r="AB430" s="42"/>
      <c r="AC430" s="38"/>
    </row>
    <row r="431" spans="1:29" s="39" customFormat="1" ht="18" customHeight="1" x14ac:dyDescent="0.25">
      <c r="A431" s="41" t="s">
        <v>39</v>
      </c>
      <c r="B431" s="37">
        <f>[1]consoCURRENT!E10341</f>
        <v>0</v>
      </c>
      <c r="C431" s="37">
        <f>[1]consoCURRENT!F10341</f>
        <v>0</v>
      </c>
      <c r="D431" s="37">
        <f>[1]consoCURRENT!G10341</f>
        <v>0</v>
      </c>
      <c r="E431" s="37">
        <f>[1]consoCURRENT!H10341</f>
        <v>0</v>
      </c>
      <c r="F431" s="37">
        <f>[1]consoCURRENT!I10341</f>
        <v>0</v>
      </c>
      <c r="G431" s="37">
        <f>[1]consoCURRENT!J10341</f>
        <v>0</v>
      </c>
      <c r="H431" s="37">
        <f>[1]consoCURRENT!K10341</f>
        <v>0</v>
      </c>
      <c r="I431" s="37">
        <f>[1]consoCURRENT!L10341</f>
        <v>0</v>
      </c>
      <c r="J431" s="37">
        <f>[1]consoCURRENT!M10341</f>
        <v>0</v>
      </c>
      <c r="K431" s="37">
        <f>[1]consoCURRENT!N10341</f>
        <v>0</v>
      </c>
      <c r="L431" s="37">
        <f>[1]consoCURRENT!O10341</f>
        <v>0</v>
      </c>
      <c r="M431" s="37">
        <f>[1]consoCURRENT!P10341</f>
        <v>0</v>
      </c>
      <c r="N431" s="37">
        <f>[1]consoCURRENT!Q10341</f>
        <v>0</v>
      </c>
      <c r="O431" s="37">
        <f>[1]consoCURRENT!R10341</f>
        <v>0</v>
      </c>
      <c r="P431" s="37">
        <f>[1]consoCURRENT!S10341</f>
        <v>0</v>
      </c>
      <c r="Q431" s="37">
        <f>[1]consoCURRENT!T10341</f>
        <v>0</v>
      </c>
      <c r="R431" s="37">
        <f>[1]consoCURRENT!U10341</f>
        <v>0</v>
      </c>
      <c r="S431" s="37">
        <f>[1]consoCURRENT!V10341</f>
        <v>0</v>
      </c>
      <c r="T431" s="37">
        <f>[1]consoCURRENT!W10341</f>
        <v>0</v>
      </c>
      <c r="U431" s="37">
        <f>[1]consoCURRENT!X10341</f>
        <v>0</v>
      </c>
      <c r="V431" s="37">
        <f>[1]consoCURRENT!Y10341</f>
        <v>0</v>
      </c>
      <c r="W431" s="37">
        <f>[1]consoCURRENT!Z10341</f>
        <v>0</v>
      </c>
      <c r="X431" s="37">
        <f>[1]consoCURRENT!AA10341</f>
        <v>0</v>
      </c>
      <c r="Y431" s="37">
        <f>[1]consoCURRENT!AB10341</f>
        <v>0</v>
      </c>
      <c r="Z431" s="37">
        <f t="shared" si="301"/>
        <v>0</v>
      </c>
      <c r="AA431" s="37">
        <f t="shared" si="302"/>
        <v>0</v>
      </c>
      <c r="AB431" s="42"/>
      <c r="AC431" s="38"/>
    </row>
    <row r="432" spans="1:29" s="39" customFormat="1" ht="18" customHeight="1" x14ac:dyDescent="0.25">
      <c r="A432" s="43" t="s">
        <v>40</v>
      </c>
      <c r="B432" s="44">
        <f>SUM(B428:B431)</f>
        <v>396040000</v>
      </c>
      <c r="C432" s="44">
        <f t="shared" ref="C432:AA432" si="304">SUM(C428:C431)</f>
        <v>0</v>
      </c>
      <c r="D432" s="44">
        <f t="shared" si="304"/>
        <v>0</v>
      </c>
      <c r="E432" s="44">
        <f t="shared" si="304"/>
        <v>232157455.19</v>
      </c>
      <c r="F432" s="44">
        <f t="shared" si="304"/>
        <v>154177995.47999999</v>
      </c>
      <c r="G432" s="44">
        <f t="shared" si="304"/>
        <v>6466720.4299999997</v>
      </c>
      <c r="H432" s="44">
        <f t="shared" si="304"/>
        <v>451572.33999999997</v>
      </c>
      <c r="I432" s="44">
        <f t="shared" si="304"/>
        <v>0</v>
      </c>
      <c r="J432" s="44">
        <f t="shared" si="304"/>
        <v>0</v>
      </c>
      <c r="K432" s="44">
        <f t="shared" si="304"/>
        <v>0</v>
      </c>
      <c r="L432" s="44">
        <f t="shared" si="304"/>
        <v>0</v>
      </c>
      <c r="M432" s="44">
        <f t="shared" si="304"/>
        <v>0</v>
      </c>
      <c r="N432" s="44">
        <f t="shared" si="304"/>
        <v>0</v>
      </c>
      <c r="O432" s="44">
        <f t="shared" si="304"/>
        <v>98971.69</v>
      </c>
      <c r="P432" s="44">
        <f t="shared" si="304"/>
        <v>232058483.5</v>
      </c>
      <c r="Q432" s="44">
        <f t="shared" si="304"/>
        <v>40947.119999999995</v>
      </c>
      <c r="R432" s="44">
        <f t="shared" si="304"/>
        <v>154079346.69</v>
      </c>
      <c r="S432" s="44">
        <f t="shared" si="304"/>
        <v>57701.67</v>
      </c>
      <c r="T432" s="44">
        <f t="shared" si="304"/>
        <v>33086.9</v>
      </c>
      <c r="U432" s="44">
        <f t="shared" si="304"/>
        <v>39721.990000000005</v>
      </c>
      <c r="V432" s="44">
        <f t="shared" si="304"/>
        <v>6393911.54</v>
      </c>
      <c r="W432" s="44">
        <f t="shared" si="304"/>
        <v>451572.33999999997</v>
      </c>
      <c r="X432" s="44">
        <f t="shared" si="304"/>
        <v>0</v>
      </c>
      <c r="Y432" s="44">
        <f t="shared" si="304"/>
        <v>0</v>
      </c>
      <c r="Z432" s="44">
        <f t="shared" si="304"/>
        <v>393253743.44</v>
      </c>
      <c r="AA432" s="44">
        <f t="shared" si="304"/>
        <v>2786256.5600000024</v>
      </c>
      <c r="AB432" s="45">
        <f t="shared" si="303"/>
        <v>0.99296470922129076</v>
      </c>
      <c r="AC432" s="38"/>
    </row>
    <row r="433" spans="1:29" s="39" customFormat="1" ht="18" customHeight="1" x14ac:dyDescent="0.25">
      <c r="A433" s="46" t="s">
        <v>41</v>
      </c>
      <c r="B433" s="37">
        <f>[1]consoCURRENT!E10345</f>
        <v>0</v>
      </c>
      <c r="C433" s="37">
        <f>[1]consoCURRENT!F10345</f>
        <v>0</v>
      </c>
      <c r="D433" s="37">
        <f>[1]consoCURRENT!G10345</f>
        <v>0</v>
      </c>
      <c r="E433" s="37">
        <f>[1]consoCURRENT!H10345</f>
        <v>0</v>
      </c>
      <c r="F433" s="37">
        <f>[1]consoCURRENT!I10345</f>
        <v>0</v>
      </c>
      <c r="G433" s="37">
        <f>[1]consoCURRENT!J10345</f>
        <v>0</v>
      </c>
      <c r="H433" s="37">
        <f>[1]consoCURRENT!K10345</f>
        <v>0</v>
      </c>
      <c r="I433" s="37">
        <f>[1]consoCURRENT!L10345</f>
        <v>0</v>
      </c>
      <c r="J433" s="37">
        <f>[1]consoCURRENT!M10345</f>
        <v>0</v>
      </c>
      <c r="K433" s="37">
        <f>[1]consoCURRENT!N10345</f>
        <v>0</v>
      </c>
      <c r="L433" s="37">
        <f>[1]consoCURRENT!O10345</f>
        <v>0</v>
      </c>
      <c r="M433" s="37">
        <f>[1]consoCURRENT!P10345</f>
        <v>0</v>
      </c>
      <c r="N433" s="37">
        <f>[1]consoCURRENT!Q10345</f>
        <v>0</v>
      </c>
      <c r="O433" s="37">
        <f>[1]consoCURRENT!R10345</f>
        <v>0</v>
      </c>
      <c r="P433" s="37">
        <f>[1]consoCURRENT!S10345</f>
        <v>0</v>
      </c>
      <c r="Q433" s="37">
        <f>[1]consoCURRENT!T10345</f>
        <v>0</v>
      </c>
      <c r="R433" s="37">
        <f>[1]consoCURRENT!U10345</f>
        <v>0</v>
      </c>
      <c r="S433" s="37">
        <f>[1]consoCURRENT!V10345</f>
        <v>0</v>
      </c>
      <c r="T433" s="37">
        <f>[1]consoCURRENT!W10345</f>
        <v>0</v>
      </c>
      <c r="U433" s="37">
        <f>[1]consoCURRENT!X10345</f>
        <v>0</v>
      </c>
      <c r="V433" s="37">
        <f>[1]consoCURRENT!Y10345</f>
        <v>0</v>
      </c>
      <c r="W433" s="37">
        <f>[1]consoCURRENT!Z10345</f>
        <v>0</v>
      </c>
      <c r="X433" s="37">
        <f>[1]consoCURRENT!AA10345</f>
        <v>0</v>
      </c>
      <c r="Y433" s="37">
        <f>[1]consoCURRENT!AB10345</f>
        <v>0</v>
      </c>
      <c r="Z433" s="37">
        <f t="shared" ref="Z433" si="305">SUM(M433:Y433)</f>
        <v>0</v>
      </c>
      <c r="AA433" s="37">
        <f t="shared" ref="AA433" si="306">B433-Z433</f>
        <v>0</v>
      </c>
      <c r="AB433" s="42"/>
      <c r="AC433" s="38"/>
    </row>
    <row r="434" spans="1:29" s="39" customFormat="1" ht="18" customHeight="1" x14ac:dyDescent="0.25">
      <c r="A434" s="43" t="s">
        <v>42</v>
      </c>
      <c r="B434" s="44">
        <f>B433+B432</f>
        <v>396040000</v>
      </c>
      <c r="C434" s="44">
        <f t="shared" ref="C434:AA434" si="307">C433+C432</f>
        <v>0</v>
      </c>
      <c r="D434" s="44">
        <f t="shared" si="307"/>
        <v>0</v>
      </c>
      <c r="E434" s="44">
        <f t="shared" si="307"/>
        <v>232157455.19</v>
      </c>
      <c r="F434" s="44">
        <f t="shared" si="307"/>
        <v>154177995.47999999</v>
      </c>
      <c r="G434" s="44">
        <f t="shared" si="307"/>
        <v>6466720.4299999997</v>
      </c>
      <c r="H434" s="44">
        <f t="shared" si="307"/>
        <v>451572.33999999997</v>
      </c>
      <c r="I434" s="44">
        <f t="shared" si="307"/>
        <v>0</v>
      </c>
      <c r="J434" s="44">
        <f t="shared" si="307"/>
        <v>0</v>
      </c>
      <c r="K434" s="44">
        <f t="shared" si="307"/>
        <v>0</v>
      </c>
      <c r="L434" s="44">
        <f t="shared" si="307"/>
        <v>0</v>
      </c>
      <c r="M434" s="44">
        <f t="shared" si="307"/>
        <v>0</v>
      </c>
      <c r="N434" s="44">
        <f t="shared" si="307"/>
        <v>0</v>
      </c>
      <c r="O434" s="44">
        <f t="shared" si="307"/>
        <v>98971.69</v>
      </c>
      <c r="P434" s="44">
        <f t="shared" si="307"/>
        <v>232058483.5</v>
      </c>
      <c r="Q434" s="44">
        <f t="shared" si="307"/>
        <v>40947.119999999995</v>
      </c>
      <c r="R434" s="44">
        <f t="shared" si="307"/>
        <v>154079346.69</v>
      </c>
      <c r="S434" s="44">
        <f t="shared" si="307"/>
        <v>57701.67</v>
      </c>
      <c r="T434" s="44">
        <f t="shared" si="307"/>
        <v>33086.9</v>
      </c>
      <c r="U434" s="44">
        <f t="shared" si="307"/>
        <v>39721.990000000005</v>
      </c>
      <c r="V434" s="44">
        <f t="shared" si="307"/>
        <v>6393911.54</v>
      </c>
      <c r="W434" s="44">
        <f t="shared" si="307"/>
        <v>451572.33999999997</v>
      </c>
      <c r="X434" s="44">
        <f t="shared" si="307"/>
        <v>0</v>
      </c>
      <c r="Y434" s="44">
        <f t="shared" si="307"/>
        <v>0</v>
      </c>
      <c r="Z434" s="44">
        <f t="shared" si="307"/>
        <v>393253743.44</v>
      </c>
      <c r="AA434" s="44">
        <f t="shared" si="307"/>
        <v>2786256.5600000024</v>
      </c>
      <c r="AB434" s="45">
        <f t="shared" si="303"/>
        <v>0.99296470922129076</v>
      </c>
      <c r="AC434" s="47"/>
    </row>
    <row r="435" spans="1:29" s="39" customFormat="1" ht="15" customHeight="1" x14ac:dyDescent="0.25">
      <c r="A435" s="36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8"/>
    </row>
    <row r="436" spans="1:29" s="39" customFormat="1" ht="15" customHeight="1" x14ac:dyDescent="0.25">
      <c r="A436" s="36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8"/>
    </row>
    <row r="437" spans="1:29" s="39" customFormat="1" ht="15" customHeight="1" x14ac:dyDescent="0.3">
      <c r="A437" s="40" t="s">
        <v>63</v>
      </c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8"/>
    </row>
    <row r="438" spans="1:29" s="39" customFormat="1" ht="18" customHeight="1" x14ac:dyDescent="0.25">
      <c r="A438" s="41" t="s">
        <v>36</v>
      </c>
      <c r="B438" s="37">
        <f>[1]consoCURRENT!E10405</f>
        <v>0</v>
      </c>
      <c r="C438" s="37">
        <f>[1]consoCURRENT!F10405</f>
        <v>0</v>
      </c>
      <c r="D438" s="37">
        <f>[1]consoCURRENT!G10405</f>
        <v>0</v>
      </c>
      <c r="E438" s="37">
        <f>[1]consoCURRENT!H10405</f>
        <v>0</v>
      </c>
      <c r="F438" s="37">
        <f>[1]consoCURRENT!I10405</f>
        <v>0</v>
      </c>
      <c r="G438" s="37">
        <f>[1]consoCURRENT!J10405</f>
        <v>0</v>
      </c>
      <c r="H438" s="37">
        <f>[1]consoCURRENT!K10405</f>
        <v>0</v>
      </c>
      <c r="I438" s="37">
        <f>[1]consoCURRENT!L10405</f>
        <v>0</v>
      </c>
      <c r="J438" s="37">
        <f>[1]consoCURRENT!M10405</f>
        <v>0</v>
      </c>
      <c r="K438" s="37">
        <f>[1]consoCURRENT!N10405</f>
        <v>0</v>
      </c>
      <c r="L438" s="37">
        <f>[1]consoCURRENT!O10405</f>
        <v>0</v>
      </c>
      <c r="M438" s="37">
        <f>[1]consoCURRENT!P10405</f>
        <v>0</v>
      </c>
      <c r="N438" s="37">
        <f>[1]consoCURRENT!Q10405</f>
        <v>0</v>
      </c>
      <c r="O438" s="37">
        <f>[1]consoCURRENT!R10405</f>
        <v>0</v>
      </c>
      <c r="P438" s="37">
        <f>[1]consoCURRENT!S10405</f>
        <v>0</v>
      </c>
      <c r="Q438" s="37">
        <f>[1]consoCURRENT!T10405</f>
        <v>0</v>
      </c>
      <c r="R438" s="37">
        <f>[1]consoCURRENT!U10405</f>
        <v>0</v>
      </c>
      <c r="S438" s="37">
        <f>[1]consoCURRENT!V10405</f>
        <v>0</v>
      </c>
      <c r="T438" s="37">
        <f>[1]consoCURRENT!W10405</f>
        <v>0</v>
      </c>
      <c r="U438" s="37">
        <f>[1]consoCURRENT!X10405</f>
        <v>0</v>
      </c>
      <c r="V438" s="37">
        <f>[1]consoCURRENT!Y10405</f>
        <v>0</v>
      </c>
      <c r="W438" s="37">
        <f>[1]consoCURRENT!Z10405</f>
        <v>0</v>
      </c>
      <c r="X438" s="37">
        <f>[1]consoCURRENT!AA10405</f>
        <v>0</v>
      </c>
      <c r="Y438" s="37">
        <f>[1]consoCURRENT!AB10405</f>
        <v>0</v>
      </c>
      <c r="Z438" s="37">
        <f>SUM(M438:Y438)</f>
        <v>0</v>
      </c>
      <c r="AA438" s="37">
        <f>B438-Z438</f>
        <v>0</v>
      </c>
      <c r="AB438" s="42"/>
      <c r="AC438" s="38"/>
    </row>
    <row r="439" spans="1:29" s="39" customFormat="1" ht="18" customHeight="1" x14ac:dyDescent="0.25">
      <c r="A439" s="41" t="s">
        <v>37</v>
      </c>
      <c r="B439" s="37">
        <f>[1]consoCURRENT!E10481</f>
        <v>316005000</v>
      </c>
      <c r="C439" s="37">
        <f>[1]consoCURRENT!F10481</f>
        <v>0</v>
      </c>
      <c r="D439" s="37">
        <f>[1]consoCURRENT!G10481</f>
        <v>0</v>
      </c>
      <c r="E439" s="37">
        <f>[1]consoCURRENT!H10481</f>
        <v>316712.14</v>
      </c>
      <c r="F439" s="37">
        <f>[1]consoCURRENT!I10481</f>
        <v>180060847.24000001</v>
      </c>
      <c r="G439" s="37">
        <f>[1]consoCURRENT!J10481</f>
        <v>129359362.79000001</v>
      </c>
      <c r="H439" s="37">
        <f>[1]consoCURRENT!K10481</f>
        <v>196584.46999999997</v>
      </c>
      <c r="I439" s="37">
        <f>[1]consoCURRENT!L10481</f>
        <v>0</v>
      </c>
      <c r="J439" s="37">
        <f>[1]consoCURRENT!M10481</f>
        <v>0</v>
      </c>
      <c r="K439" s="37">
        <f>[1]consoCURRENT!N10481</f>
        <v>0</v>
      </c>
      <c r="L439" s="37">
        <f>[1]consoCURRENT!O10481</f>
        <v>0</v>
      </c>
      <c r="M439" s="37">
        <f>[1]consoCURRENT!P10481</f>
        <v>0</v>
      </c>
      <c r="N439" s="37">
        <f>[1]consoCURRENT!Q10481</f>
        <v>0</v>
      </c>
      <c r="O439" s="37">
        <f>[1]consoCURRENT!R10481</f>
        <v>67552.5</v>
      </c>
      <c r="P439" s="37">
        <f>[1]consoCURRENT!S10481</f>
        <v>249159.64</v>
      </c>
      <c r="Q439" s="37">
        <f>[1]consoCURRENT!T10481</f>
        <v>61695611.600000001</v>
      </c>
      <c r="R439" s="37">
        <f>[1]consoCURRENT!U10481</f>
        <v>705809.05999999994</v>
      </c>
      <c r="S439" s="37">
        <f>[1]consoCURRENT!V10481</f>
        <v>117659426.58</v>
      </c>
      <c r="T439" s="37">
        <f>[1]consoCURRENT!W10481</f>
        <v>118619727.28</v>
      </c>
      <c r="U439" s="37">
        <f>[1]consoCURRENT!X10481</f>
        <v>74038.66</v>
      </c>
      <c r="V439" s="37">
        <f>[1]consoCURRENT!Y10481</f>
        <v>10665596.85</v>
      </c>
      <c r="W439" s="37">
        <f>[1]consoCURRENT!Z10481</f>
        <v>196584.46999999997</v>
      </c>
      <c r="X439" s="37">
        <f>[1]consoCURRENT!AA10481</f>
        <v>0</v>
      </c>
      <c r="Y439" s="37">
        <f>[1]consoCURRENT!AB10481</f>
        <v>0</v>
      </c>
      <c r="Z439" s="37">
        <f t="shared" ref="Z439:Z441" si="308">SUM(M439:Y439)</f>
        <v>309933506.64000005</v>
      </c>
      <c r="AA439" s="37">
        <f t="shared" ref="AA439:AA441" si="309">B439-Z439</f>
        <v>6071493.3599999547</v>
      </c>
      <c r="AB439" s="42">
        <f t="shared" ref="AB439:AB444" si="310">Z439/B439</f>
        <v>0.98078671742535739</v>
      </c>
      <c r="AC439" s="38"/>
    </row>
    <row r="440" spans="1:29" s="39" customFormat="1" ht="18" customHeight="1" x14ac:dyDescent="0.25">
      <c r="A440" s="41" t="s">
        <v>38</v>
      </c>
      <c r="B440" s="37">
        <f>[1]consoCURRENT!E10487</f>
        <v>0</v>
      </c>
      <c r="C440" s="37">
        <f>[1]consoCURRENT!F10487</f>
        <v>0</v>
      </c>
      <c r="D440" s="37">
        <f>[1]consoCURRENT!G10487</f>
        <v>0</v>
      </c>
      <c r="E440" s="37">
        <f>[1]consoCURRENT!H10487</f>
        <v>0</v>
      </c>
      <c r="F440" s="37">
        <f>[1]consoCURRENT!I10487</f>
        <v>0</v>
      </c>
      <c r="G440" s="37">
        <f>[1]consoCURRENT!J10487</f>
        <v>0</v>
      </c>
      <c r="H440" s="37">
        <f>[1]consoCURRENT!K10487</f>
        <v>0</v>
      </c>
      <c r="I440" s="37">
        <f>[1]consoCURRENT!L10487</f>
        <v>0</v>
      </c>
      <c r="J440" s="37">
        <f>[1]consoCURRENT!M10487</f>
        <v>0</v>
      </c>
      <c r="K440" s="37">
        <f>[1]consoCURRENT!N10487</f>
        <v>0</v>
      </c>
      <c r="L440" s="37">
        <f>[1]consoCURRENT!O10487</f>
        <v>0</v>
      </c>
      <c r="M440" s="37">
        <f>[1]consoCURRENT!P10487</f>
        <v>0</v>
      </c>
      <c r="N440" s="37">
        <f>[1]consoCURRENT!Q10487</f>
        <v>0</v>
      </c>
      <c r="O440" s="37">
        <f>[1]consoCURRENT!R10487</f>
        <v>0</v>
      </c>
      <c r="P440" s="37">
        <f>[1]consoCURRENT!S10487</f>
        <v>0</v>
      </c>
      <c r="Q440" s="37">
        <f>[1]consoCURRENT!T10487</f>
        <v>0</v>
      </c>
      <c r="R440" s="37">
        <f>[1]consoCURRENT!U10487</f>
        <v>0</v>
      </c>
      <c r="S440" s="37">
        <f>[1]consoCURRENT!V10487</f>
        <v>0</v>
      </c>
      <c r="T440" s="37">
        <f>[1]consoCURRENT!W10487</f>
        <v>0</v>
      </c>
      <c r="U440" s="37">
        <f>[1]consoCURRENT!X10487</f>
        <v>0</v>
      </c>
      <c r="V440" s="37">
        <f>[1]consoCURRENT!Y10487</f>
        <v>0</v>
      </c>
      <c r="W440" s="37">
        <f>[1]consoCURRENT!Z10487</f>
        <v>0</v>
      </c>
      <c r="X440" s="37">
        <f>[1]consoCURRENT!AA10487</f>
        <v>0</v>
      </c>
      <c r="Y440" s="37">
        <f>[1]consoCURRENT!AB10487</f>
        <v>0</v>
      </c>
      <c r="Z440" s="37">
        <f t="shared" si="308"/>
        <v>0</v>
      </c>
      <c r="AA440" s="37">
        <f t="shared" si="309"/>
        <v>0</v>
      </c>
      <c r="AB440" s="42"/>
      <c r="AC440" s="38"/>
    </row>
    <row r="441" spans="1:29" s="39" customFormat="1" ht="18" customHeight="1" x14ac:dyDescent="0.25">
      <c r="A441" s="41" t="s">
        <v>39</v>
      </c>
      <c r="B441" s="37">
        <f>[1]consoCURRENT!E10516</f>
        <v>0</v>
      </c>
      <c r="C441" s="37">
        <f>[1]consoCURRENT!F10516</f>
        <v>0</v>
      </c>
      <c r="D441" s="37">
        <f>[1]consoCURRENT!G10516</f>
        <v>0</v>
      </c>
      <c r="E441" s="37">
        <f>[1]consoCURRENT!H10516</f>
        <v>0</v>
      </c>
      <c r="F441" s="37">
        <f>[1]consoCURRENT!I10516</f>
        <v>0</v>
      </c>
      <c r="G441" s="37">
        <f>[1]consoCURRENT!J10516</f>
        <v>0</v>
      </c>
      <c r="H441" s="37">
        <f>[1]consoCURRENT!K10516</f>
        <v>0</v>
      </c>
      <c r="I441" s="37">
        <f>[1]consoCURRENT!L10516</f>
        <v>0</v>
      </c>
      <c r="J441" s="37">
        <f>[1]consoCURRENT!M10516</f>
        <v>0</v>
      </c>
      <c r="K441" s="37">
        <f>[1]consoCURRENT!N10516</f>
        <v>0</v>
      </c>
      <c r="L441" s="37">
        <f>[1]consoCURRENT!O10516</f>
        <v>0</v>
      </c>
      <c r="M441" s="37">
        <f>[1]consoCURRENT!P10516</f>
        <v>0</v>
      </c>
      <c r="N441" s="37">
        <f>[1]consoCURRENT!Q10516</f>
        <v>0</v>
      </c>
      <c r="O441" s="37">
        <f>[1]consoCURRENT!R10516</f>
        <v>0</v>
      </c>
      <c r="P441" s="37">
        <f>[1]consoCURRENT!S10516</f>
        <v>0</v>
      </c>
      <c r="Q441" s="37">
        <f>[1]consoCURRENT!T10516</f>
        <v>0</v>
      </c>
      <c r="R441" s="37">
        <f>[1]consoCURRENT!U10516</f>
        <v>0</v>
      </c>
      <c r="S441" s="37">
        <f>[1]consoCURRENT!V10516</f>
        <v>0</v>
      </c>
      <c r="T441" s="37">
        <f>[1]consoCURRENT!W10516</f>
        <v>0</v>
      </c>
      <c r="U441" s="37">
        <f>[1]consoCURRENT!X10516</f>
        <v>0</v>
      </c>
      <c r="V441" s="37">
        <f>[1]consoCURRENT!Y10516</f>
        <v>0</v>
      </c>
      <c r="W441" s="37">
        <f>[1]consoCURRENT!Z10516</f>
        <v>0</v>
      </c>
      <c r="X441" s="37">
        <f>[1]consoCURRENT!AA10516</f>
        <v>0</v>
      </c>
      <c r="Y441" s="37">
        <f>[1]consoCURRENT!AB10516</f>
        <v>0</v>
      </c>
      <c r="Z441" s="37">
        <f t="shared" si="308"/>
        <v>0</v>
      </c>
      <c r="AA441" s="37">
        <f t="shared" si="309"/>
        <v>0</v>
      </c>
      <c r="AB441" s="42"/>
      <c r="AC441" s="38"/>
    </row>
    <row r="442" spans="1:29" s="39" customFormat="1" ht="18" customHeight="1" x14ac:dyDescent="0.25">
      <c r="A442" s="43" t="s">
        <v>40</v>
      </c>
      <c r="B442" s="44">
        <f>SUM(B438:B441)</f>
        <v>316005000</v>
      </c>
      <c r="C442" s="44">
        <f t="shared" ref="C442:AA442" si="311">SUM(C438:C441)</f>
        <v>0</v>
      </c>
      <c r="D442" s="44">
        <f t="shared" si="311"/>
        <v>0</v>
      </c>
      <c r="E442" s="44">
        <f t="shared" si="311"/>
        <v>316712.14</v>
      </c>
      <c r="F442" s="44">
        <f t="shared" si="311"/>
        <v>180060847.24000001</v>
      </c>
      <c r="G442" s="44">
        <f t="shared" si="311"/>
        <v>129359362.79000001</v>
      </c>
      <c r="H442" s="44">
        <f t="shared" si="311"/>
        <v>196584.46999999997</v>
      </c>
      <c r="I442" s="44">
        <f t="shared" si="311"/>
        <v>0</v>
      </c>
      <c r="J442" s="44">
        <f t="shared" si="311"/>
        <v>0</v>
      </c>
      <c r="K442" s="44">
        <f t="shared" si="311"/>
        <v>0</v>
      </c>
      <c r="L442" s="44">
        <f t="shared" si="311"/>
        <v>0</v>
      </c>
      <c r="M442" s="44">
        <f t="shared" si="311"/>
        <v>0</v>
      </c>
      <c r="N442" s="44">
        <f t="shared" si="311"/>
        <v>0</v>
      </c>
      <c r="O442" s="44">
        <f t="shared" si="311"/>
        <v>67552.5</v>
      </c>
      <c r="P442" s="44">
        <f t="shared" si="311"/>
        <v>249159.64</v>
      </c>
      <c r="Q442" s="44">
        <f t="shared" si="311"/>
        <v>61695611.600000001</v>
      </c>
      <c r="R442" s="44">
        <f t="shared" si="311"/>
        <v>705809.05999999994</v>
      </c>
      <c r="S442" s="44">
        <f t="shared" si="311"/>
        <v>117659426.58</v>
      </c>
      <c r="T442" s="44">
        <f t="shared" si="311"/>
        <v>118619727.28</v>
      </c>
      <c r="U442" s="44">
        <f t="shared" si="311"/>
        <v>74038.66</v>
      </c>
      <c r="V442" s="44">
        <f t="shared" si="311"/>
        <v>10665596.85</v>
      </c>
      <c r="W442" s="44">
        <f t="shared" si="311"/>
        <v>196584.46999999997</v>
      </c>
      <c r="X442" s="44">
        <f t="shared" si="311"/>
        <v>0</v>
      </c>
      <c r="Y442" s="44">
        <f t="shared" si="311"/>
        <v>0</v>
      </c>
      <c r="Z442" s="44">
        <f t="shared" si="311"/>
        <v>309933506.64000005</v>
      </c>
      <c r="AA442" s="44">
        <f t="shared" si="311"/>
        <v>6071493.3599999547</v>
      </c>
      <c r="AB442" s="45">
        <f t="shared" si="310"/>
        <v>0.98078671742535739</v>
      </c>
      <c r="AC442" s="38"/>
    </row>
    <row r="443" spans="1:29" s="39" customFormat="1" ht="18" customHeight="1" x14ac:dyDescent="0.25">
      <c r="A443" s="46" t="s">
        <v>41</v>
      </c>
      <c r="B443" s="37">
        <f>[1]consoCURRENT!E10520</f>
        <v>0</v>
      </c>
      <c r="C443" s="37">
        <f>[1]consoCURRENT!F10520</f>
        <v>0</v>
      </c>
      <c r="D443" s="37">
        <f>[1]consoCURRENT!G10520</f>
        <v>0</v>
      </c>
      <c r="E443" s="37">
        <f>[1]consoCURRENT!H10520</f>
        <v>0</v>
      </c>
      <c r="F443" s="37">
        <f>[1]consoCURRENT!I10520</f>
        <v>0</v>
      </c>
      <c r="G443" s="37">
        <f>[1]consoCURRENT!J10520</f>
        <v>0</v>
      </c>
      <c r="H443" s="37">
        <f>[1]consoCURRENT!K10520</f>
        <v>0</v>
      </c>
      <c r="I443" s="37">
        <f>[1]consoCURRENT!L10520</f>
        <v>0</v>
      </c>
      <c r="J443" s="37">
        <f>[1]consoCURRENT!M10520</f>
        <v>0</v>
      </c>
      <c r="K443" s="37">
        <f>[1]consoCURRENT!N10520</f>
        <v>0</v>
      </c>
      <c r="L443" s="37">
        <f>[1]consoCURRENT!O10520</f>
        <v>0</v>
      </c>
      <c r="M443" s="37">
        <f>[1]consoCURRENT!P10520</f>
        <v>0</v>
      </c>
      <c r="N443" s="37">
        <f>[1]consoCURRENT!Q10520</f>
        <v>0</v>
      </c>
      <c r="O443" s="37">
        <f>[1]consoCURRENT!R10520</f>
        <v>0</v>
      </c>
      <c r="P443" s="37">
        <f>[1]consoCURRENT!S10520</f>
        <v>0</v>
      </c>
      <c r="Q443" s="37">
        <f>[1]consoCURRENT!T10520</f>
        <v>0</v>
      </c>
      <c r="R443" s="37">
        <f>[1]consoCURRENT!U10520</f>
        <v>0</v>
      </c>
      <c r="S443" s="37">
        <f>[1]consoCURRENT!V10520</f>
        <v>0</v>
      </c>
      <c r="T443" s="37">
        <f>[1]consoCURRENT!W10520</f>
        <v>0</v>
      </c>
      <c r="U443" s="37">
        <f>[1]consoCURRENT!X10520</f>
        <v>0</v>
      </c>
      <c r="V443" s="37">
        <f>[1]consoCURRENT!Y10520</f>
        <v>0</v>
      </c>
      <c r="W443" s="37">
        <f>[1]consoCURRENT!Z10520</f>
        <v>0</v>
      </c>
      <c r="X443" s="37">
        <f>[1]consoCURRENT!AA10520</f>
        <v>0</v>
      </c>
      <c r="Y443" s="37">
        <f>[1]consoCURRENT!AB10520</f>
        <v>0</v>
      </c>
      <c r="Z443" s="37">
        <f t="shared" ref="Z443" si="312">SUM(M443:Y443)</f>
        <v>0</v>
      </c>
      <c r="AA443" s="37">
        <f t="shared" ref="AA443" si="313">B443-Z443</f>
        <v>0</v>
      </c>
      <c r="AB443" s="42"/>
      <c r="AC443" s="38"/>
    </row>
    <row r="444" spans="1:29" s="39" customFormat="1" ht="18" customHeight="1" x14ac:dyDescent="0.25">
      <c r="A444" s="43" t="s">
        <v>42</v>
      </c>
      <c r="B444" s="44">
        <f>B443+B442</f>
        <v>316005000</v>
      </c>
      <c r="C444" s="44">
        <f t="shared" ref="C444:AA444" si="314">C443+C442</f>
        <v>0</v>
      </c>
      <c r="D444" s="44">
        <f t="shared" si="314"/>
        <v>0</v>
      </c>
      <c r="E444" s="44">
        <f t="shared" si="314"/>
        <v>316712.14</v>
      </c>
      <c r="F444" s="44">
        <f t="shared" si="314"/>
        <v>180060847.24000001</v>
      </c>
      <c r="G444" s="44">
        <f t="shared" si="314"/>
        <v>129359362.79000001</v>
      </c>
      <c r="H444" s="44">
        <f t="shared" si="314"/>
        <v>196584.46999999997</v>
      </c>
      <c r="I444" s="44">
        <f t="shared" si="314"/>
        <v>0</v>
      </c>
      <c r="J444" s="44">
        <f t="shared" si="314"/>
        <v>0</v>
      </c>
      <c r="K444" s="44">
        <f t="shared" si="314"/>
        <v>0</v>
      </c>
      <c r="L444" s="44">
        <f t="shared" si="314"/>
        <v>0</v>
      </c>
      <c r="M444" s="44">
        <f t="shared" si="314"/>
        <v>0</v>
      </c>
      <c r="N444" s="44">
        <f t="shared" si="314"/>
        <v>0</v>
      </c>
      <c r="O444" s="44">
        <f t="shared" si="314"/>
        <v>67552.5</v>
      </c>
      <c r="P444" s="44">
        <f t="shared" si="314"/>
        <v>249159.64</v>
      </c>
      <c r="Q444" s="44">
        <f t="shared" si="314"/>
        <v>61695611.600000001</v>
      </c>
      <c r="R444" s="44">
        <f t="shared" si="314"/>
        <v>705809.05999999994</v>
      </c>
      <c r="S444" s="44">
        <f t="shared" si="314"/>
        <v>117659426.58</v>
      </c>
      <c r="T444" s="44">
        <f t="shared" si="314"/>
        <v>118619727.28</v>
      </c>
      <c r="U444" s="44">
        <f t="shared" si="314"/>
        <v>74038.66</v>
      </c>
      <c r="V444" s="44">
        <f t="shared" si="314"/>
        <v>10665596.85</v>
      </c>
      <c r="W444" s="44">
        <f t="shared" si="314"/>
        <v>196584.46999999997</v>
      </c>
      <c r="X444" s="44">
        <f t="shared" si="314"/>
        <v>0</v>
      </c>
      <c r="Y444" s="44">
        <f t="shared" si="314"/>
        <v>0</v>
      </c>
      <c r="Z444" s="44">
        <f t="shared" si="314"/>
        <v>309933506.64000005</v>
      </c>
      <c r="AA444" s="44">
        <f t="shared" si="314"/>
        <v>6071493.3599999547</v>
      </c>
      <c r="AB444" s="45">
        <f t="shared" si="310"/>
        <v>0.98078671742535739</v>
      </c>
      <c r="AC444" s="47"/>
    </row>
    <row r="445" spans="1:29" s="39" customFormat="1" ht="15" customHeight="1" x14ac:dyDescent="0.25">
      <c r="A445" s="36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8"/>
    </row>
    <row r="446" spans="1:29" s="39" customFormat="1" ht="15" customHeight="1" x14ac:dyDescent="0.25">
      <c r="A446" s="36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8"/>
    </row>
    <row r="447" spans="1:29" s="39" customFormat="1" ht="15" customHeight="1" x14ac:dyDescent="0.3">
      <c r="A447" s="40" t="s">
        <v>64</v>
      </c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8"/>
    </row>
    <row r="448" spans="1:29" s="39" customFormat="1" ht="18" customHeight="1" x14ac:dyDescent="0.25">
      <c r="A448" s="41" t="s">
        <v>36</v>
      </c>
      <c r="B448" s="37">
        <f>[1]consoCURRENT!E10580</f>
        <v>0</v>
      </c>
      <c r="C448" s="37">
        <f>[1]consoCURRENT!F10580</f>
        <v>0</v>
      </c>
      <c r="D448" s="37">
        <f>[1]consoCURRENT!G10580</f>
        <v>0</v>
      </c>
      <c r="E448" s="37">
        <f>[1]consoCURRENT!H10580</f>
        <v>0</v>
      </c>
      <c r="F448" s="37">
        <f>[1]consoCURRENT!I10580</f>
        <v>0</v>
      </c>
      <c r="G448" s="37">
        <f>[1]consoCURRENT!J10580</f>
        <v>0</v>
      </c>
      <c r="H448" s="37">
        <f>[1]consoCURRENT!K10580</f>
        <v>0</v>
      </c>
      <c r="I448" s="37">
        <f>[1]consoCURRENT!L10580</f>
        <v>0</v>
      </c>
      <c r="J448" s="37">
        <f>[1]consoCURRENT!M10580</f>
        <v>0</v>
      </c>
      <c r="K448" s="37">
        <f>[1]consoCURRENT!N10580</f>
        <v>0</v>
      </c>
      <c r="L448" s="37">
        <f>[1]consoCURRENT!O10580</f>
        <v>0</v>
      </c>
      <c r="M448" s="37">
        <f>[1]consoCURRENT!P10580</f>
        <v>0</v>
      </c>
      <c r="N448" s="37">
        <f>[1]consoCURRENT!Q10580</f>
        <v>0</v>
      </c>
      <c r="O448" s="37">
        <f>[1]consoCURRENT!R10580</f>
        <v>0</v>
      </c>
      <c r="P448" s="37">
        <f>[1]consoCURRENT!S10580</f>
        <v>0</v>
      </c>
      <c r="Q448" s="37">
        <f>[1]consoCURRENT!T10580</f>
        <v>0</v>
      </c>
      <c r="R448" s="37">
        <f>[1]consoCURRENT!U10580</f>
        <v>0</v>
      </c>
      <c r="S448" s="37">
        <f>[1]consoCURRENT!V10580</f>
        <v>0</v>
      </c>
      <c r="T448" s="37">
        <f>[1]consoCURRENT!W10580</f>
        <v>0</v>
      </c>
      <c r="U448" s="37">
        <f>[1]consoCURRENT!X10580</f>
        <v>0</v>
      </c>
      <c r="V448" s="37">
        <f>[1]consoCURRENT!Y10580</f>
        <v>0</v>
      </c>
      <c r="W448" s="37">
        <f>[1]consoCURRENT!Z10580</f>
        <v>0</v>
      </c>
      <c r="X448" s="37">
        <f>[1]consoCURRENT!AA10580</f>
        <v>0</v>
      </c>
      <c r="Y448" s="37">
        <f>[1]consoCURRENT!AB10580</f>
        <v>0</v>
      </c>
      <c r="Z448" s="37">
        <f>SUM(M448:Y448)</f>
        <v>0</v>
      </c>
      <c r="AA448" s="37">
        <f>B448-Z448</f>
        <v>0</v>
      </c>
      <c r="AB448" s="42"/>
      <c r="AC448" s="38"/>
    </row>
    <row r="449" spans="1:29" s="39" customFormat="1" ht="18" customHeight="1" x14ac:dyDescent="0.25">
      <c r="A449" s="41" t="s">
        <v>37</v>
      </c>
      <c r="B449" s="37">
        <f>[1]consoCURRENT!E10656</f>
        <v>182817000</v>
      </c>
      <c r="C449" s="37">
        <f>[1]consoCURRENT!F10656</f>
        <v>0</v>
      </c>
      <c r="D449" s="37">
        <f>[1]consoCURRENT!G10656</f>
        <v>0</v>
      </c>
      <c r="E449" s="37">
        <f>[1]consoCURRENT!H10656</f>
        <v>79733.45</v>
      </c>
      <c r="F449" s="37">
        <f>[1]consoCURRENT!I10656</f>
        <v>91065730.709999993</v>
      </c>
      <c r="G449" s="37">
        <f>[1]consoCURRENT!J10656</f>
        <v>54240454.719999999</v>
      </c>
      <c r="H449" s="37">
        <f>[1]consoCURRENT!K10656</f>
        <v>4037858.58</v>
      </c>
      <c r="I449" s="37">
        <f>[1]consoCURRENT!L10656</f>
        <v>0</v>
      </c>
      <c r="J449" s="37">
        <f>[1]consoCURRENT!M10656</f>
        <v>0</v>
      </c>
      <c r="K449" s="37">
        <f>[1]consoCURRENT!N10656</f>
        <v>0</v>
      </c>
      <c r="L449" s="37">
        <f>[1]consoCURRENT!O10656</f>
        <v>0</v>
      </c>
      <c r="M449" s="37">
        <f>[1]consoCURRENT!P10656</f>
        <v>0</v>
      </c>
      <c r="N449" s="37">
        <f>[1]consoCURRENT!Q10656</f>
        <v>0</v>
      </c>
      <c r="O449" s="37">
        <f>[1]consoCURRENT!R10656</f>
        <v>0</v>
      </c>
      <c r="P449" s="37">
        <f>[1]consoCURRENT!S10656</f>
        <v>79733.45</v>
      </c>
      <c r="Q449" s="37">
        <f>[1]consoCURRENT!T10656</f>
        <v>29239.439999999999</v>
      </c>
      <c r="R449" s="37">
        <f>[1]consoCURRENT!U10656</f>
        <v>44947230</v>
      </c>
      <c r="S449" s="37">
        <f>[1]consoCURRENT!V10656</f>
        <v>46089261.270000003</v>
      </c>
      <c r="T449" s="37">
        <f>[1]consoCURRENT!W10656</f>
        <v>32736680</v>
      </c>
      <c r="U449" s="37">
        <f>[1]consoCURRENT!X10656</f>
        <v>13180327.48</v>
      </c>
      <c r="V449" s="37">
        <f>[1]consoCURRENT!Y10656</f>
        <v>8323447.2400000002</v>
      </c>
      <c r="W449" s="37">
        <f>[1]consoCURRENT!Z10656</f>
        <v>4037858.58</v>
      </c>
      <c r="X449" s="37">
        <f>[1]consoCURRENT!AA10656</f>
        <v>0</v>
      </c>
      <c r="Y449" s="37">
        <f>[1]consoCURRENT!AB10656</f>
        <v>0</v>
      </c>
      <c r="Z449" s="37">
        <f t="shared" ref="Z449:Z451" si="315">SUM(M449:Y449)</f>
        <v>149423777.46000001</v>
      </c>
      <c r="AA449" s="37">
        <f t="shared" ref="AA449:AA451" si="316">B449-Z449</f>
        <v>33393222.539999992</v>
      </c>
      <c r="AB449" s="42">
        <f t="shared" ref="AB449:AB454" si="317">Z449/B449</f>
        <v>0.81734071481317383</v>
      </c>
      <c r="AC449" s="38"/>
    </row>
    <row r="450" spans="1:29" s="39" customFormat="1" ht="18" customHeight="1" x14ac:dyDescent="0.25">
      <c r="A450" s="41" t="s">
        <v>38</v>
      </c>
      <c r="B450" s="37">
        <f>[1]consoCURRENT!E10662</f>
        <v>0</v>
      </c>
      <c r="C450" s="37">
        <f>[1]consoCURRENT!F10662</f>
        <v>0</v>
      </c>
      <c r="D450" s="37">
        <f>[1]consoCURRENT!G10662</f>
        <v>0</v>
      </c>
      <c r="E450" s="37">
        <f>[1]consoCURRENT!H10662</f>
        <v>0</v>
      </c>
      <c r="F450" s="37">
        <f>[1]consoCURRENT!I10662</f>
        <v>0</v>
      </c>
      <c r="G450" s="37">
        <f>[1]consoCURRENT!J10662</f>
        <v>0</v>
      </c>
      <c r="H450" s="37">
        <f>[1]consoCURRENT!K10662</f>
        <v>0</v>
      </c>
      <c r="I450" s="37">
        <f>[1]consoCURRENT!L10662</f>
        <v>0</v>
      </c>
      <c r="J450" s="37">
        <f>[1]consoCURRENT!M10662</f>
        <v>0</v>
      </c>
      <c r="K450" s="37">
        <f>[1]consoCURRENT!N10662</f>
        <v>0</v>
      </c>
      <c r="L450" s="37">
        <f>[1]consoCURRENT!O10662</f>
        <v>0</v>
      </c>
      <c r="M450" s="37">
        <f>[1]consoCURRENT!P10662</f>
        <v>0</v>
      </c>
      <c r="N450" s="37">
        <f>[1]consoCURRENT!Q10662</f>
        <v>0</v>
      </c>
      <c r="O450" s="37">
        <f>[1]consoCURRENT!R10662</f>
        <v>0</v>
      </c>
      <c r="P450" s="37">
        <f>[1]consoCURRENT!S10662</f>
        <v>0</v>
      </c>
      <c r="Q450" s="37">
        <f>[1]consoCURRENT!T10662</f>
        <v>0</v>
      </c>
      <c r="R450" s="37">
        <f>[1]consoCURRENT!U10662</f>
        <v>0</v>
      </c>
      <c r="S450" s="37">
        <f>[1]consoCURRENT!V10662</f>
        <v>0</v>
      </c>
      <c r="T450" s="37">
        <f>[1]consoCURRENT!W10662</f>
        <v>0</v>
      </c>
      <c r="U450" s="37">
        <f>[1]consoCURRENT!X10662</f>
        <v>0</v>
      </c>
      <c r="V450" s="37">
        <f>[1]consoCURRENT!Y10662</f>
        <v>0</v>
      </c>
      <c r="W450" s="37">
        <f>[1]consoCURRENT!Z10662</f>
        <v>0</v>
      </c>
      <c r="X450" s="37">
        <f>[1]consoCURRENT!AA10662</f>
        <v>0</v>
      </c>
      <c r="Y450" s="37">
        <f>[1]consoCURRENT!AB10662</f>
        <v>0</v>
      </c>
      <c r="Z450" s="37">
        <f t="shared" si="315"/>
        <v>0</v>
      </c>
      <c r="AA450" s="37">
        <f t="shared" si="316"/>
        <v>0</v>
      </c>
      <c r="AB450" s="42"/>
      <c r="AC450" s="38"/>
    </row>
    <row r="451" spans="1:29" s="39" customFormat="1" ht="18" customHeight="1" x14ac:dyDescent="0.25">
      <c r="A451" s="41" t="s">
        <v>39</v>
      </c>
      <c r="B451" s="37">
        <f>[1]consoCURRENT!E10691</f>
        <v>0</v>
      </c>
      <c r="C451" s="37">
        <f>[1]consoCURRENT!F10691</f>
        <v>0</v>
      </c>
      <c r="D451" s="37">
        <f>[1]consoCURRENT!G10691</f>
        <v>0</v>
      </c>
      <c r="E451" s="37">
        <f>[1]consoCURRENT!H10691</f>
        <v>0</v>
      </c>
      <c r="F451" s="37">
        <f>[1]consoCURRENT!I10691</f>
        <v>0</v>
      </c>
      <c r="G451" s="37">
        <f>[1]consoCURRENT!J10691</f>
        <v>0</v>
      </c>
      <c r="H451" s="37">
        <f>[1]consoCURRENT!K10691</f>
        <v>0</v>
      </c>
      <c r="I451" s="37">
        <f>[1]consoCURRENT!L10691</f>
        <v>0</v>
      </c>
      <c r="J451" s="37">
        <f>[1]consoCURRENT!M10691</f>
        <v>0</v>
      </c>
      <c r="K451" s="37">
        <f>[1]consoCURRENT!N10691</f>
        <v>0</v>
      </c>
      <c r="L451" s="37">
        <f>[1]consoCURRENT!O10691</f>
        <v>0</v>
      </c>
      <c r="M451" s="37">
        <f>[1]consoCURRENT!P10691</f>
        <v>0</v>
      </c>
      <c r="N451" s="37">
        <f>[1]consoCURRENT!Q10691</f>
        <v>0</v>
      </c>
      <c r="O451" s="37">
        <f>[1]consoCURRENT!R10691</f>
        <v>0</v>
      </c>
      <c r="P451" s="37">
        <f>[1]consoCURRENT!S10691</f>
        <v>0</v>
      </c>
      <c r="Q451" s="37">
        <f>[1]consoCURRENT!T10691</f>
        <v>0</v>
      </c>
      <c r="R451" s="37">
        <f>[1]consoCURRENT!U10691</f>
        <v>0</v>
      </c>
      <c r="S451" s="37">
        <f>[1]consoCURRENT!V10691</f>
        <v>0</v>
      </c>
      <c r="T451" s="37">
        <f>[1]consoCURRENT!W10691</f>
        <v>0</v>
      </c>
      <c r="U451" s="37">
        <f>[1]consoCURRENT!X10691</f>
        <v>0</v>
      </c>
      <c r="V451" s="37">
        <f>[1]consoCURRENT!Y10691</f>
        <v>0</v>
      </c>
      <c r="W451" s="37">
        <f>[1]consoCURRENT!Z10691</f>
        <v>0</v>
      </c>
      <c r="X451" s="37">
        <f>[1]consoCURRENT!AA10691</f>
        <v>0</v>
      </c>
      <c r="Y451" s="37">
        <f>[1]consoCURRENT!AB10691</f>
        <v>0</v>
      </c>
      <c r="Z451" s="37">
        <f t="shared" si="315"/>
        <v>0</v>
      </c>
      <c r="AA451" s="37">
        <f t="shared" si="316"/>
        <v>0</v>
      </c>
      <c r="AB451" s="42"/>
      <c r="AC451" s="38"/>
    </row>
    <row r="452" spans="1:29" s="39" customFormat="1" ht="18" customHeight="1" x14ac:dyDescent="0.25">
      <c r="A452" s="43" t="s">
        <v>40</v>
      </c>
      <c r="B452" s="44">
        <f>SUM(B448:B451)</f>
        <v>182817000</v>
      </c>
      <c r="C452" s="44">
        <f t="shared" ref="C452:AA452" si="318">SUM(C448:C451)</f>
        <v>0</v>
      </c>
      <c r="D452" s="44">
        <f t="shared" si="318"/>
        <v>0</v>
      </c>
      <c r="E452" s="44">
        <f t="shared" si="318"/>
        <v>79733.45</v>
      </c>
      <c r="F452" s="44">
        <f t="shared" si="318"/>
        <v>91065730.709999993</v>
      </c>
      <c r="G452" s="44">
        <f t="shared" si="318"/>
        <v>54240454.719999999</v>
      </c>
      <c r="H452" s="44">
        <f t="shared" si="318"/>
        <v>4037858.58</v>
      </c>
      <c r="I452" s="44">
        <f t="shared" si="318"/>
        <v>0</v>
      </c>
      <c r="J452" s="44">
        <f t="shared" si="318"/>
        <v>0</v>
      </c>
      <c r="K452" s="44">
        <f t="shared" si="318"/>
        <v>0</v>
      </c>
      <c r="L452" s="44">
        <f t="shared" si="318"/>
        <v>0</v>
      </c>
      <c r="M452" s="44">
        <f t="shared" si="318"/>
        <v>0</v>
      </c>
      <c r="N452" s="44">
        <f t="shared" si="318"/>
        <v>0</v>
      </c>
      <c r="O452" s="44">
        <f t="shared" si="318"/>
        <v>0</v>
      </c>
      <c r="P452" s="44">
        <f t="shared" si="318"/>
        <v>79733.45</v>
      </c>
      <c r="Q452" s="44">
        <f t="shared" si="318"/>
        <v>29239.439999999999</v>
      </c>
      <c r="R452" s="44">
        <f t="shared" si="318"/>
        <v>44947230</v>
      </c>
      <c r="S452" s="44">
        <f t="shared" si="318"/>
        <v>46089261.270000003</v>
      </c>
      <c r="T452" s="44">
        <f t="shared" si="318"/>
        <v>32736680</v>
      </c>
      <c r="U452" s="44">
        <f t="shared" si="318"/>
        <v>13180327.48</v>
      </c>
      <c r="V452" s="44">
        <f t="shared" si="318"/>
        <v>8323447.2400000002</v>
      </c>
      <c r="W452" s="44">
        <f t="shared" si="318"/>
        <v>4037858.58</v>
      </c>
      <c r="X452" s="44">
        <f t="shared" si="318"/>
        <v>0</v>
      </c>
      <c r="Y452" s="44">
        <f t="shared" si="318"/>
        <v>0</v>
      </c>
      <c r="Z452" s="44">
        <f t="shared" si="318"/>
        <v>149423777.46000001</v>
      </c>
      <c r="AA452" s="44">
        <f t="shared" si="318"/>
        <v>33393222.539999992</v>
      </c>
      <c r="AB452" s="45">
        <f t="shared" si="317"/>
        <v>0.81734071481317383</v>
      </c>
      <c r="AC452" s="38"/>
    </row>
    <row r="453" spans="1:29" s="39" customFormat="1" ht="18" customHeight="1" x14ac:dyDescent="0.25">
      <c r="A453" s="46" t="s">
        <v>41</v>
      </c>
      <c r="B453" s="37">
        <f>[1]consoCURRENT!E10695</f>
        <v>0</v>
      </c>
      <c r="C453" s="37">
        <f>[1]consoCURRENT!F10695</f>
        <v>0</v>
      </c>
      <c r="D453" s="37">
        <f>[1]consoCURRENT!G10695</f>
        <v>0</v>
      </c>
      <c r="E453" s="37">
        <f>[1]consoCURRENT!H10695</f>
        <v>0</v>
      </c>
      <c r="F453" s="37">
        <f>[1]consoCURRENT!I10695</f>
        <v>0</v>
      </c>
      <c r="G453" s="37">
        <f>[1]consoCURRENT!J10695</f>
        <v>0</v>
      </c>
      <c r="H453" s="37">
        <f>[1]consoCURRENT!K10695</f>
        <v>0</v>
      </c>
      <c r="I453" s="37">
        <f>[1]consoCURRENT!L10695</f>
        <v>0</v>
      </c>
      <c r="J453" s="37">
        <f>[1]consoCURRENT!M10695</f>
        <v>0</v>
      </c>
      <c r="K453" s="37">
        <f>[1]consoCURRENT!N10695</f>
        <v>0</v>
      </c>
      <c r="L453" s="37">
        <f>[1]consoCURRENT!O10695</f>
        <v>0</v>
      </c>
      <c r="M453" s="37">
        <f>[1]consoCURRENT!P10695</f>
        <v>0</v>
      </c>
      <c r="N453" s="37">
        <f>[1]consoCURRENT!Q10695</f>
        <v>0</v>
      </c>
      <c r="O453" s="37">
        <f>[1]consoCURRENT!R10695</f>
        <v>0</v>
      </c>
      <c r="P453" s="37">
        <f>[1]consoCURRENT!S10695</f>
        <v>0</v>
      </c>
      <c r="Q453" s="37">
        <f>[1]consoCURRENT!T10695</f>
        <v>0</v>
      </c>
      <c r="R453" s="37">
        <f>[1]consoCURRENT!U10695</f>
        <v>0</v>
      </c>
      <c r="S453" s="37">
        <f>[1]consoCURRENT!V10695</f>
        <v>0</v>
      </c>
      <c r="T453" s="37">
        <f>[1]consoCURRENT!W10695</f>
        <v>0</v>
      </c>
      <c r="U453" s="37">
        <f>[1]consoCURRENT!X10695</f>
        <v>0</v>
      </c>
      <c r="V453" s="37">
        <f>[1]consoCURRENT!Y10695</f>
        <v>0</v>
      </c>
      <c r="W453" s="37">
        <f>[1]consoCURRENT!Z10695</f>
        <v>0</v>
      </c>
      <c r="X453" s="37">
        <f>[1]consoCURRENT!AA10695</f>
        <v>0</v>
      </c>
      <c r="Y453" s="37">
        <f>[1]consoCURRENT!AB10695</f>
        <v>0</v>
      </c>
      <c r="Z453" s="37">
        <f t="shared" ref="Z453" si="319">SUM(M453:Y453)</f>
        <v>0</v>
      </c>
      <c r="AA453" s="37">
        <f t="shared" ref="AA453" si="320">B453-Z453</f>
        <v>0</v>
      </c>
      <c r="AB453" s="42"/>
      <c r="AC453" s="38"/>
    </row>
    <row r="454" spans="1:29" s="39" customFormat="1" ht="18" customHeight="1" x14ac:dyDescent="0.25">
      <c r="A454" s="43" t="s">
        <v>42</v>
      </c>
      <c r="B454" s="44">
        <f>B453+B452</f>
        <v>182817000</v>
      </c>
      <c r="C454" s="44">
        <f t="shared" ref="C454:AA454" si="321">C453+C452</f>
        <v>0</v>
      </c>
      <c r="D454" s="44">
        <f t="shared" si="321"/>
        <v>0</v>
      </c>
      <c r="E454" s="44">
        <f t="shared" si="321"/>
        <v>79733.45</v>
      </c>
      <c r="F454" s="44">
        <f t="shared" si="321"/>
        <v>91065730.709999993</v>
      </c>
      <c r="G454" s="44">
        <f t="shared" si="321"/>
        <v>54240454.719999999</v>
      </c>
      <c r="H454" s="44">
        <f t="shared" si="321"/>
        <v>4037858.58</v>
      </c>
      <c r="I454" s="44">
        <f t="shared" si="321"/>
        <v>0</v>
      </c>
      <c r="J454" s="44">
        <f t="shared" si="321"/>
        <v>0</v>
      </c>
      <c r="K454" s="44">
        <f t="shared" si="321"/>
        <v>0</v>
      </c>
      <c r="L454" s="44">
        <f t="shared" si="321"/>
        <v>0</v>
      </c>
      <c r="M454" s="44">
        <f t="shared" si="321"/>
        <v>0</v>
      </c>
      <c r="N454" s="44">
        <f t="shared" si="321"/>
        <v>0</v>
      </c>
      <c r="O454" s="44">
        <f t="shared" si="321"/>
        <v>0</v>
      </c>
      <c r="P454" s="44">
        <f t="shared" si="321"/>
        <v>79733.45</v>
      </c>
      <c r="Q454" s="44">
        <f t="shared" si="321"/>
        <v>29239.439999999999</v>
      </c>
      <c r="R454" s="44">
        <f t="shared" si="321"/>
        <v>44947230</v>
      </c>
      <c r="S454" s="44">
        <f t="shared" si="321"/>
        <v>46089261.270000003</v>
      </c>
      <c r="T454" s="44">
        <f t="shared" si="321"/>
        <v>32736680</v>
      </c>
      <c r="U454" s="44">
        <f t="shared" si="321"/>
        <v>13180327.48</v>
      </c>
      <c r="V454" s="44">
        <f t="shared" si="321"/>
        <v>8323447.2400000002</v>
      </c>
      <c r="W454" s="44">
        <f t="shared" si="321"/>
        <v>4037858.58</v>
      </c>
      <c r="X454" s="44">
        <f t="shared" si="321"/>
        <v>0</v>
      </c>
      <c r="Y454" s="44">
        <f t="shared" si="321"/>
        <v>0</v>
      </c>
      <c r="Z454" s="44">
        <f t="shared" si="321"/>
        <v>149423777.46000001</v>
      </c>
      <c r="AA454" s="44">
        <f t="shared" si="321"/>
        <v>33393222.539999992</v>
      </c>
      <c r="AB454" s="45">
        <f t="shared" si="317"/>
        <v>0.81734071481317383</v>
      </c>
      <c r="AC454" s="47"/>
    </row>
    <row r="455" spans="1:29" s="39" customFormat="1" ht="15" customHeight="1" x14ac:dyDescent="0.25">
      <c r="A455" s="36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8"/>
    </row>
    <row r="456" spans="1:29" s="39" customFormat="1" ht="15" customHeight="1" x14ac:dyDescent="0.25">
      <c r="A456" s="36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8"/>
    </row>
    <row r="457" spans="1:29" s="39" customFormat="1" ht="15" customHeight="1" x14ac:dyDescent="0.3">
      <c r="A457" s="40" t="s">
        <v>65</v>
      </c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8"/>
    </row>
    <row r="458" spans="1:29" s="39" customFormat="1" ht="18" customHeight="1" x14ac:dyDescent="0.25">
      <c r="A458" s="41" t="s">
        <v>36</v>
      </c>
      <c r="B458" s="37">
        <f>[1]consoCURRENT!E10755</f>
        <v>0</v>
      </c>
      <c r="C458" s="37">
        <f>[1]consoCURRENT!F10755</f>
        <v>0</v>
      </c>
      <c r="D458" s="37">
        <f>[1]consoCURRENT!G10755</f>
        <v>0</v>
      </c>
      <c r="E458" s="37">
        <f>[1]consoCURRENT!H10755</f>
        <v>0</v>
      </c>
      <c r="F458" s="37">
        <f>[1]consoCURRENT!I10755</f>
        <v>0</v>
      </c>
      <c r="G458" s="37">
        <f>[1]consoCURRENT!J10755</f>
        <v>0</v>
      </c>
      <c r="H458" s="37">
        <f>[1]consoCURRENT!K10755</f>
        <v>0</v>
      </c>
      <c r="I458" s="37">
        <f>[1]consoCURRENT!L10755</f>
        <v>0</v>
      </c>
      <c r="J458" s="37">
        <f>[1]consoCURRENT!M10755</f>
        <v>0</v>
      </c>
      <c r="K458" s="37">
        <f>[1]consoCURRENT!N10755</f>
        <v>0</v>
      </c>
      <c r="L458" s="37">
        <f>[1]consoCURRENT!O10755</f>
        <v>0</v>
      </c>
      <c r="M458" s="37">
        <f>[1]consoCURRENT!P10755</f>
        <v>0</v>
      </c>
      <c r="N458" s="37">
        <f>[1]consoCURRENT!Q10755</f>
        <v>0</v>
      </c>
      <c r="O458" s="37">
        <f>[1]consoCURRENT!R10755</f>
        <v>0</v>
      </c>
      <c r="P458" s="37">
        <f>[1]consoCURRENT!S10755</f>
        <v>0</v>
      </c>
      <c r="Q458" s="37">
        <f>[1]consoCURRENT!T10755</f>
        <v>0</v>
      </c>
      <c r="R458" s="37">
        <f>[1]consoCURRENT!U10755</f>
        <v>0</v>
      </c>
      <c r="S458" s="37">
        <f>[1]consoCURRENT!V10755</f>
        <v>0</v>
      </c>
      <c r="T458" s="37">
        <f>[1]consoCURRENT!W10755</f>
        <v>0</v>
      </c>
      <c r="U458" s="37">
        <f>[1]consoCURRENT!X10755</f>
        <v>0</v>
      </c>
      <c r="V458" s="37">
        <f>[1]consoCURRENT!Y10755</f>
        <v>0</v>
      </c>
      <c r="W458" s="37">
        <f>[1]consoCURRENT!Z10755</f>
        <v>0</v>
      </c>
      <c r="X458" s="37">
        <f>[1]consoCURRENT!AA10755</f>
        <v>0</v>
      </c>
      <c r="Y458" s="37">
        <f>[1]consoCURRENT!AB10755</f>
        <v>0</v>
      </c>
      <c r="Z458" s="37">
        <f>SUM(M458:Y458)</f>
        <v>0</v>
      </c>
      <c r="AA458" s="37">
        <f>B458-Z458</f>
        <v>0</v>
      </c>
      <c r="AB458" s="42"/>
      <c r="AC458" s="38"/>
    </row>
    <row r="459" spans="1:29" s="39" customFormat="1" ht="18" customHeight="1" x14ac:dyDescent="0.25">
      <c r="A459" s="41" t="s">
        <v>37</v>
      </c>
      <c r="B459" s="37">
        <f>[1]consoCURRENT!E10831</f>
        <v>209118000</v>
      </c>
      <c r="C459" s="37">
        <f>[1]consoCURRENT!F10831</f>
        <v>0</v>
      </c>
      <c r="D459" s="37">
        <f>[1]consoCURRENT!G10831</f>
        <v>0</v>
      </c>
      <c r="E459" s="37">
        <f>[1]consoCURRENT!H10831</f>
        <v>91880740.049999997</v>
      </c>
      <c r="F459" s="37">
        <f>[1]consoCURRENT!I10831</f>
        <v>100893681.40000001</v>
      </c>
      <c r="G459" s="37">
        <f>[1]consoCURRENT!J10831</f>
        <v>760620.67</v>
      </c>
      <c r="H459" s="37">
        <f>[1]consoCURRENT!K10831</f>
        <v>8880901.2100000009</v>
      </c>
      <c r="I459" s="37">
        <f>[1]consoCURRENT!L10831</f>
        <v>0</v>
      </c>
      <c r="J459" s="37">
        <f>[1]consoCURRENT!M10831</f>
        <v>0</v>
      </c>
      <c r="K459" s="37">
        <f>[1]consoCURRENT!N10831</f>
        <v>0</v>
      </c>
      <c r="L459" s="37">
        <f>[1]consoCURRENT!O10831</f>
        <v>0</v>
      </c>
      <c r="M459" s="37">
        <f>[1]consoCURRENT!P10831</f>
        <v>0</v>
      </c>
      <c r="N459" s="37">
        <f>[1]consoCURRENT!Q10831</f>
        <v>0</v>
      </c>
      <c r="O459" s="37">
        <f>[1]consoCURRENT!R10831</f>
        <v>68175.05</v>
      </c>
      <c r="P459" s="37">
        <f>[1]consoCURRENT!S10831</f>
        <v>91812565</v>
      </c>
      <c r="Q459" s="37">
        <f>[1]consoCURRENT!T10831</f>
        <v>94124</v>
      </c>
      <c r="R459" s="37">
        <f>[1]consoCURRENT!U10831</f>
        <v>34884788.399999999</v>
      </c>
      <c r="S459" s="37">
        <f>[1]consoCURRENT!V10831</f>
        <v>65914769</v>
      </c>
      <c r="T459" s="37">
        <f>[1]consoCURRENT!W10831</f>
        <v>59747.180000000008</v>
      </c>
      <c r="U459" s="37">
        <f>[1]consoCURRENT!X10831</f>
        <v>276733.08</v>
      </c>
      <c r="V459" s="37">
        <f>[1]consoCURRENT!Y10831</f>
        <v>424140.41</v>
      </c>
      <c r="W459" s="37">
        <f>[1]consoCURRENT!Z10831</f>
        <v>8880901.2100000009</v>
      </c>
      <c r="X459" s="37">
        <f>[1]consoCURRENT!AA10831</f>
        <v>0</v>
      </c>
      <c r="Y459" s="37">
        <f>[1]consoCURRENT!AB10831</f>
        <v>0</v>
      </c>
      <c r="Z459" s="37">
        <f t="shared" ref="Z459:Z461" si="322">SUM(M459:Y459)</f>
        <v>202415943.33000001</v>
      </c>
      <c r="AA459" s="37">
        <f t="shared" ref="AA459:AA461" si="323">B459-Z459</f>
        <v>6702056.6699999869</v>
      </c>
      <c r="AB459" s="42">
        <f t="shared" ref="AB459:AB464" si="324">Z459/B459</f>
        <v>0.96795083794795289</v>
      </c>
      <c r="AC459" s="38"/>
    </row>
    <row r="460" spans="1:29" s="39" customFormat="1" ht="18" customHeight="1" x14ac:dyDescent="0.25">
      <c r="A460" s="41" t="s">
        <v>38</v>
      </c>
      <c r="B460" s="37">
        <f>[1]consoCURRENT!E10837</f>
        <v>0</v>
      </c>
      <c r="C460" s="37">
        <f>[1]consoCURRENT!F10837</f>
        <v>0</v>
      </c>
      <c r="D460" s="37">
        <f>[1]consoCURRENT!G10837</f>
        <v>0</v>
      </c>
      <c r="E460" s="37">
        <f>[1]consoCURRENT!H10837</f>
        <v>0</v>
      </c>
      <c r="F460" s="37">
        <f>[1]consoCURRENT!I10837</f>
        <v>0</v>
      </c>
      <c r="G460" s="37">
        <f>[1]consoCURRENT!J10837</f>
        <v>0</v>
      </c>
      <c r="H460" s="37">
        <f>[1]consoCURRENT!K10837</f>
        <v>0</v>
      </c>
      <c r="I460" s="37">
        <f>[1]consoCURRENT!L10837</f>
        <v>0</v>
      </c>
      <c r="J460" s="37">
        <f>[1]consoCURRENT!M10837</f>
        <v>0</v>
      </c>
      <c r="K460" s="37">
        <f>[1]consoCURRENT!N10837</f>
        <v>0</v>
      </c>
      <c r="L460" s="37">
        <f>[1]consoCURRENT!O10837</f>
        <v>0</v>
      </c>
      <c r="M460" s="37">
        <f>[1]consoCURRENT!P10837</f>
        <v>0</v>
      </c>
      <c r="N460" s="37">
        <f>[1]consoCURRENT!Q10837</f>
        <v>0</v>
      </c>
      <c r="O460" s="37">
        <f>[1]consoCURRENT!R10837</f>
        <v>0</v>
      </c>
      <c r="P460" s="37">
        <f>[1]consoCURRENT!S10837</f>
        <v>0</v>
      </c>
      <c r="Q460" s="37">
        <f>[1]consoCURRENT!T10837</f>
        <v>0</v>
      </c>
      <c r="R460" s="37">
        <f>[1]consoCURRENT!U10837</f>
        <v>0</v>
      </c>
      <c r="S460" s="37">
        <f>[1]consoCURRENT!V10837</f>
        <v>0</v>
      </c>
      <c r="T460" s="37">
        <f>[1]consoCURRENT!W10837</f>
        <v>0</v>
      </c>
      <c r="U460" s="37">
        <f>[1]consoCURRENT!X10837</f>
        <v>0</v>
      </c>
      <c r="V460" s="37">
        <f>[1]consoCURRENT!Y10837</f>
        <v>0</v>
      </c>
      <c r="W460" s="37">
        <f>[1]consoCURRENT!Z10837</f>
        <v>0</v>
      </c>
      <c r="X460" s="37">
        <f>[1]consoCURRENT!AA10837</f>
        <v>0</v>
      </c>
      <c r="Y460" s="37">
        <f>[1]consoCURRENT!AB10837</f>
        <v>0</v>
      </c>
      <c r="Z460" s="37">
        <f t="shared" si="322"/>
        <v>0</v>
      </c>
      <c r="AA460" s="37">
        <f t="shared" si="323"/>
        <v>0</v>
      </c>
      <c r="AB460" s="42"/>
      <c r="AC460" s="38"/>
    </row>
    <row r="461" spans="1:29" s="39" customFormat="1" ht="18" customHeight="1" x14ac:dyDescent="0.25">
      <c r="A461" s="41" t="s">
        <v>39</v>
      </c>
      <c r="B461" s="37">
        <f>[1]consoCURRENT!E10866</f>
        <v>0</v>
      </c>
      <c r="C461" s="37">
        <f>[1]consoCURRENT!F10866</f>
        <v>0</v>
      </c>
      <c r="D461" s="37">
        <f>[1]consoCURRENT!G10866</f>
        <v>0</v>
      </c>
      <c r="E461" s="37">
        <f>[1]consoCURRENT!H10866</f>
        <v>0</v>
      </c>
      <c r="F461" s="37">
        <f>[1]consoCURRENT!I10866</f>
        <v>0</v>
      </c>
      <c r="G461" s="37">
        <f>[1]consoCURRENT!J10866</f>
        <v>0</v>
      </c>
      <c r="H461" s="37">
        <f>[1]consoCURRENT!K10866</f>
        <v>0</v>
      </c>
      <c r="I461" s="37">
        <f>[1]consoCURRENT!L10866</f>
        <v>0</v>
      </c>
      <c r="J461" s="37">
        <f>[1]consoCURRENT!M10866</f>
        <v>0</v>
      </c>
      <c r="K461" s="37">
        <f>[1]consoCURRENT!N10866</f>
        <v>0</v>
      </c>
      <c r="L461" s="37">
        <f>[1]consoCURRENT!O10866</f>
        <v>0</v>
      </c>
      <c r="M461" s="37">
        <f>[1]consoCURRENT!P10866</f>
        <v>0</v>
      </c>
      <c r="N461" s="37">
        <f>[1]consoCURRENT!Q10866</f>
        <v>0</v>
      </c>
      <c r="O461" s="37">
        <f>[1]consoCURRENT!R10866</f>
        <v>0</v>
      </c>
      <c r="P461" s="37">
        <f>[1]consoCURRENT!S10866</f>
        <v>0</v>
      </c>
      <c r="Q461" s="37">
        <f>[1]consoCURRENT!T10866</f>
        <v>0</v>
      </c>
      <c r="R461" s="37">
        <f>[1]consoCURRENT!U10866</f>
        <v>0</v>
      </c>
      <c r="S461" s="37">
        <f>[1]consoCURRENT!V10866</f>
        <v>0</v>
      </c>
      <c r="T461" s="37">
        <f>[1]consoCURRENT!W10866</f>
        <v>0</v>
      </c>
      <c r="U461" s="37">
        <f>[1]consoCURRENT!X10866</f>
        <v>0</v>
      </c>
      <c r="V461" s="37">
        <f>[1]consoCURRENT!Y10866</f>
        <v>0</v>
      </c>
      <c r="W461" s="37">
        <f>[1]consoCURRENT!Z10866</f>
        <v>0</v>
      </c>
      <c r="X461" s="37">
        <f>[1]consoCURRENT!AA10866</f>
        <v>0</v>
      </c>
      <c r="Y461" s="37">
        <f>[1]consoCURRENT!AB10866</f>
        <v>0</v>
      </c>
      <c r="Z461" s="37">
        <f t="shared" si="322"/>
        <v>0</v>
      </c>
      <c r="AA461" s="37">
        <f t="shared" si="323"/>
        <v>0</v>
      </c>
      <c r="AB461" s="42"/>
      <c r="AC461" s="38"/>
    </row>
    <row r="462" spans="1:29" s="39" customFormat="1" ht="18" customHeight="1" x14ac:dyDescent="0.25">
      <c r="A462" s="43" t="s">
        <v>40</v>
      </c>
      <c r="B462" s="44">
        <f>SUM(B458:B461)</f>
        <v>209118000</v>
      </c>
      <c r="C462" s="44">
        <f t="shared" ref="C462:AA462" si="325">SUM(C458:C461)</f>
        <v>0</v>
      </c>
      <c r="D462" s="44">
        <f t="shared" si="325"/>
        <v>0</v>
      </c>
      <c r="E462" s="44">
        <f t="shared" si="325"/>
        <v>91880740.049999997</v>
      </c>
      <c r="F462" s="44">
        <f t="shared" si="325"/>
        <v>100893681.40000001</v>
      </c>
      <c r="G462" s="44">
        <f t="shared" si="325"/>
        <v>760620.67</v>
      </c>
      <c r="H462" s="44">
        <f t="shared" si="325"/>
        <v>8880901.2100000009</v>
      </c>
      <c r="I462" s="44">
        <f t="shared" si="325"/>
        <v>0</v>
      </c>
      <c r="J462" s="44">
        <f t="shared" si="325"/>
        <v>0</v>
      </c>
      <c r="K462" s="44">
        <f t="shared" si="325"/>
        <v>0</v>
      </c>
      <c r="L462" s="44">
        <f t="shared" si="325"/>
        <v>0</v>
      </c>
      <c r="M462" s="44">
        <f t="shared" si="325"/>
        <v>0</v>
      </c>
      <c r="N462" s="44">
        <f t="shared" si="325"/>
        <v>0</v>
      </c>
      <c r="O462" s="44">
        <f t="shared" si="325"/>
        <v>68175.05</v>
      </c>
      <c r="P462" s="44">
        <f t="shared" si="325"/>
        <v>91812565</v>
      </c>
      <c r="Q462" s="44">
        <f t="shared" si="325"/>
        <v>94124</v>
      </c>
      <c r="R462" s="44">
        <f t="shared" si="325"/>
        <v>34884788.399999999</v>
      </c>
      <c r="S462" s="44">
        <f t="shared" si="325"/>
        <v>65914769</v>
      </c>
      <c r="T462" s="44">
        <f t="shared" si="325"/>
        <v>59747.180000000008</v>
      </c>
      <c r="U462" s="44">
        <f t="shared" si="325"/>
        <v>276733.08</v>
      </c>
      <c r="V462" s="44">
        <f t="shared" si="325"/>
        <v>424140.41</v>
      </c>
      <c r="W462" s="44">
        <f t="shared" si="325"/>
        <v>8880901.2100000009</v>
      </c>
      <c r="X462" s="44">
        <f t="shared" si="325"/>
        <v>0</v>
      </c>
      <c r="Y462" s="44">
        <f t="shared" si="325"/>
        <v>0</v>
      </c>
      <c r="Z462" s="44">
        <f t="shared" si="325"/>
        <v>202415943.33000001</v>
      </c>
      <c r="AA462" s="44">
        <f t="shared" si="325"/>
        <v>6702056.6699999869</v>
      </c>
      <c r="AB462" s="45">
        <f t="shared" si="324"/>
        <v>0.96795083794795289</v>
      </c>
      <c r="AC462" s="38"/>
    </row>
    <row r="463" spans="1:29" s="39" customFormat="1" ht="18" customHeight="1" x14ac:dyDescent="0.25">
      <c r="A463" s="46" t="s">
        <v>41</v>
      </c>
      <c r="B463" s="37">
        <f>[1]consoCURRENT!E10870</f>
        <v>0</v>
      </c>
      <c r="C463" s="37">
        <f>[1]consoCURRENT!F10870</f>
        <v>0</v>
      </c>
      <c r="D463" s="37">
        <f>[1]consoCURRENT!G10870</f>
        <v>0</v>
      </c>
      <c r="E463" s="37">
        <f>[1]consoCURRENT!H10870</f>
        <v>0</v>
      </c>
      <c r="F463" s="37">
        <f>[1]consoCURRENT!I10870</f>
        <v>0</v>
      </c>
      <c r="G463" s="37">
        <f>[1]consoCURRENT!J10870</f>
        <v>0</v>
      </c>
      <c r="H463" s="37">
        <f>[1]consoCURRENT!K10870</f>
        <v>0</v>
      </c>
      <c r="I463" s="37">
        <f>[1]consoCURRENT!L10870</f>
        <v>0</v>
      </c>
      <c r="J463" s="37">
        <f>[1]consoCURRENT!M10870</f>
        <v>0</v>
      </c>
      <c r="K463" s="37">
        <f>[1]consoCURRENT!N10870</f>
        <v>0</v>
      </c>
      <c r="L463" s="37">
        <f>[1]consoCURRENT!O10870</f>
        <v>0</v>
      </c>
      <c r="M463" s="37">
        <f>[1]consoCURRENT!P10870</f>
        <v>0</v>
      </c>
      <c r="N463" s="37">
        <f>[1]consoCURRENT!Q10870</f>
        <v>0</v>
      </c>
      <c r="O463" s="37">
        <f>[1]consoCURRENT!R10870</f>
        <v>0</v>
      </c>
      <c r="P463" s="37">
        <f>[1]consoCURRENT!S10870</f>
        <v>0</v>
      </c>
      <c r="Q463" s="37">
        <f>[1]consoCURRENT!T10870</f>
        <v>0</v>
      </c>
      <c r="R463" s="37">
        <f>[1]consoCURRENT!U10870</f>
        <v>0</v>
      </c>
      <c r="S463" s="37">
        <f>[1]consoCURRENT!V10870</f>
        <v>0</v>
      </c>
      <c r="T463" s="37">
        <f>[1]consoCURRENT!W10870</f>
        <v>0</v>
      </c>
      <c r="U463" s="37">
        <f>[1]consoCURRENT!X10870</f>
        <v>0</v>
      </c>
      <c r="V463" s="37">
        <f>[1]consoCURRENT!Y10870</f>
        <v>0</v>
      </c>
      <c r="W463" s="37">
        <f>[1]consoCURRENT!Z10870</f>
        <v>0</v>
      </c>
      <c r="X463" s="37">
        <f>[1]consoCURRENT!AA10870</f>
        <v>0</v>
      </c>
      <c r="Y463" s="37">
        <f>[1]consoCURRENT!AB10870</f>
        <v>0</v>
      </c>
      <c r="Z463" s="37">
        <f t="shared" ref="Z463" si="326">SUM(M463:Y463)</f>
        <v>0</v>
      </c>
      <c r="AA463" s="37">
        <f t="shared" ref="AA463" si="327">B463-Z463</f>
        <v>0</v>
      </c>
      <c r="AB463" s="42"/>
      <c r="AC463" s="38"/>
    </row>
    <row r="464" spans="1:29" s="39" customFormat="1" ht="18" customHeight="1" x14ac:dyDescent="0.25">
      <c r="A464" s="43" t="s">
        <v>42</v>
      </c>
      <c r="B464" s="44">
        <f>B463+B462</f>
        <v>209118000</v>
      </c>
      <c r="C464" s="44">
        <f t="shared" ref="C464:AA464" si="328">C463+C462</f>
        <v>0</v>
      </c>
      <c r="D464" s="44">
        <f t="shared" si="328"/>
        <v>0</v>
      </c>
      <c r="E464" s="44">
        <f t="shared" si="328"/>
        <v>91880740.049999997</v>
      </c>
      <c r="F464" s="44">
        <f t="shared" si="328"/>
        <v>100893681.40000001</v>
      </c>
      <c r="G464" s="44">
        <f t="shared" si="328"/>
        <v>760620.67</v>
      </c>
      <c r="H464" s="44">
        <f t="shared" si="328"/>
        <v>8880901.2100000009</v>
      </c>
      <c r="I464" s="44">
        <f t="shared" si="328"/>
        <v>0</v>
      </c>
      <c r="J464" s="44">
        <f t="shared" si="328"/>
        <v>0</v>
      </c>
      <c r="K464" s="44">
        <f t="shared" si="328"/>
        <v>0</v>
      </c>
      <c r="L464" s="44">
        <f t="shared" si="328"/>
        <v>0</v>
      </c>
      <c r="M464" s="44">
        <f t="shared" si="328"/>
        <v>0</v>
      </c>
      <c r="N464" s="44">
        <f t="shared" si="328"/>
        <v>0</v>
      </c>
      <c r="O464" s="44">
        <f t="shared" si="328"/>
        <v>68175.05</v>
      </c>
      <c r="P464" s="44">
        <f t="shared" si="328"/>
        <v>91812565</v>
      </c>
      <c r="Q464" s="44">
        <f t="shared" si="328"/>
        <v>94124</v>
      </c>
      <c r="R464" s="44">
        <f t="shared" si="328"/>
        <v>34884788.399999999</v>
      </c>
      <c r="S464" s="44">
        <f t="shared" si="328"/>
        <v>65914769</v>
      </c>
      <c r="T464" s="44">
        <f t="shared" si="328"/>
        <v>59747.180000000008</v>
      </c>
      <c r="U464" s="44">
        <f t="shared" si="328"/>
        <v>276733.08</v>
      </c>
      <c r="V464" s="44">
        <f t="shared" si="328"/>
        <v>424140.41</v>
      </c>
      <c r="W464" s="44">
        <f t="shared" si="328"/>
        <v>8880901.2100000009</v>
      </c>
      <c r="X464" s="44">
        <f t="shared" si="328"/>
        <v>0</v>
      </c>
      <c r="Y464" s="44">
        <f t="shared" si="328"/>
        <v>0</v>
      </c>
      <c r="Z464" s="44">
        <f t="shared" si="328"/>
        <v>202415943.33000001</v>
      </c>
      <c r="AA464" s="44">
        <f t="shared" si="328"/>
        <v>6702056.6699999869</v>
      </c>
      <c r="AB464" s="45">
        <f t="shared" si="324"/>
        <v>0.96795083794795289</v>
      </c>
      <c r="AC464" s="47"/>
    </row>
    <row r="465" spans="1:29" s="39" customFormat="1" ht="15" customHeight="1" x14ac:dyDescent="0.25">
      <c r="A465" s="36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8"/>
    </row>
    <row r="466" spans="1:29" s="39" customFormat="1" ht="15" customHeight="1" x14ac:dyDescent="0.25">
      <c r="A466" s="36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8"/>
    </row>
    <row r="467" spans="1:29" s="39" customFormat="1" ht="15" customHeight="1" x14ac:dyDescent="0.3">
      <c r="A467" s="40" t="s">
        <v>66</v>
      </c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8"/>
    </row>
    <row r="468" spans="1:29" s="39" customFormat="1" ht="18" customHeight="1" x14ac:dyDescent="0.25">
      <c r="A468" s="41" t="s">
        <v>36</v>
      </c>
      <c r="B468" s="37">
        <f>[1]consoCURRENT!E10930</f>
        <v>0</v>
      </c>
      <c r="C468" s="37">
        <f>[1]consoCURRENT!F10930</f>
        <v>0</v>
      </c>
      <c r="D468" s="37">
        <f>[1]consoCURRENT!G10930</f>
        <v>0</v>
      </c>
      <c r="E468" s="37">
        <f>[1]consoCURRENT!H10930</f>
        <v>0</v>
      </c>
      <c r="F468" s="37">
        <f>[1]consoCURRENT!I10930</f>
        <v>0</v>
      </c>
      <c r="G468" s="37">
        <f>[1]consoCURRENT!J10930</f>
        <v>0</v>
      </c>
      <c r="H468" s="37">
        <f>[1]consoCURRENT!K10930</f>
        <v>0</v>
      </c>
      <c r="I468" s="37">
        <f>[1]consoCURRENT!L10930</f>
        <v>0</v>
      </c>
      <c r="J468" s="37">
        <f>[1]consoCURRENT!M10930</f>
        <v>0</v>
      </c>
      <c r="K468" s="37">
        <f>[1]consoCURRENT!N10930</f>
        <v>0</v>
      </c>
      <c r="L468" s="37">
        <f>[1]consoCURRENT!O10930</f>
        <v>0</v>
      </c>
      <c r="M468" s="37">
        <f>[1]consoCURRENT!P10930</f>
        <v>0</v>
      </c>
      <c r="N468" s="37">
        <f>[1]consoCURRENT!Q10930</f>
        <v>0</v>
      </c>
      <c r="O468" s="37">
        <f>[1]consoCURRENT!R10930</f>
        <v>0</v>
      </c>
      <c r="P468" s="37">
        <f>[1]consoCURRENT!S10930</f>
        <v>0</v>
      </c>
      <c r="Q468" s="37">
        <f>[1]consoCURRENT!T10930</f>
        <v>0</v>
      </c>
      <c r="R468" s="37">
        <f>[1]consoCURRENT!U10930</f>
        <v>0</v>
      </c>
      <c r="S468" s="37">
        <f>[1]consoCURRENT!V10930</f>
        <v>0</v>
      </c>
      <c r="T468" s="37">
        <f>[1]consoCURRENT!W10930</f>
        <v>0</v>
      </c>
      <c r="U468" s="37">
        <f>[1]consoCURRENT!X10930</f>
        <v>0</v>
      </c>
      <c r="V468" s="37">
        <f>[1]consoCURRENT!Y10930</f>
        <v>0</v>
      </c>
      <c r="W468" s="37">
        <f>[1]consoCURRENT!Z10930</f>
        <v>0</v>
      </c>
      <c r="X468" s="37">
        <f>[1]consoCURRENT!AA10930</f>
        <v>0</v>
      </c>
      <c r="Y468" s="37">
        <f>[1]consoCURRENT!AB10930</f>
        <v>0</v>
      </c>
      <c r="Z468" s="37">
        <f>SUM(M468:Y468)</f>
        <v>0</v>
      </c>
      <c r="AA468" s="37">
        <f>B468-Z468</f>
        <v>0</v>
      </c>
      <c r="AB468" s="42"/>
      <c r="AC468" s="38"/>
    </row>
    <row r="469" spans="1:29" s="39" customFormat="1" ht="18" customHeight="1" x14ac:dyDescent="0.25">
      <c r="A469" s="41" t="s">
        <v>37</v>
      </c>
      <c r="B469" s="37">
        <f>[1]consoCURRENT!E11006</f>
        <v>213301000</v>
      </c>
      <c r="C469" s="37">
        <f>[1]consoCURRENT!F11006</f>
        <v>0</v>
      </c>
      <c r="D469" s="37">
        <f>[1]consoCURRENT!G11006</f>
        <v>0</v>
      </c>
      <c r="E469" s="37">
        <f>[1]consoCURRENT!H11006</f>
        <v>45654146.259999998</v>
      </c>
      <c r="F469" s="37">
        <f>[1]consoCURRENT!I11006</f>
        <v>166828374.28999999</v>
      </c>
      <c r="G469" s="37">
        <f>[1]consoCURRENT!J11006</f>
        <v>310791.24</v>
      </c>
      <c r="H469" s="37">
        <f>[1]consoCURRENT!K11006</f>
        <v>49014.95</v>
      </c>
      <c r="I469" s="37">
        <f>[1]consoCURRENT!L11006</f>
        <v>0</v>
      </c>
      <c r="J469" s="37">
        <f>[1]consoCURRENT!M11006</f>
        <v>0</v>
      </c>
      <c r="K469" s="37">
        <f>[1]consoCURRENT!N11006</f>
        <v>0</v>
      </c>
      <c r="L469" s="37">
        <f>[1]consoCURRENT!O11006</f>
        <v>0</v>
      </c>
      <c r="M469" s="37">
        <f>[1]consoCURRENT!P11006</f>
        <v>0</v>
      </c>
      <c r="N469" s="37">
        <f>[1]consoCURRENT!Q11006</f>
        <v>0</v>
      </c>
      <c r="O469" s="37">
        <f>[1]consoCURRENT!R11006</f>
        <v>34294460.049999997</v>
      </c>
      <c r="P469" s="37">
        <f>[1]consoCURRENT!S11006</f>
        <v>11359686.210000001</v>
      </c>
      <c r="Q469" s="37">
        <f>[1]consoCURRENT!T11006</f>
        <v>55793567.229999997</v>
      </c>
      <c r="R469" s="37">
        <f>[1]consoCURRENT!U11006</f>
        <v>48942346.259999998</v>
      </c>
      <c r="S469" s="37">
        <f>[1]consoCURRENT!V11006</f>
        <v>62092460.799999997</v>
      </c>
      <c r="T469" s="37">
        <f>[1]consoCURRENT!W11006</f>
        <v>192967.3</v>
      </c>
      <c r="U469" s="37">
        <f>[1]consoCURRENT!X11006</f>
        <v>41478.009999999995</v>
      </c>
      <c r="V469" s="37">
        <f>[1]consoCURRENT!Y11006</f>
        <v>76345.929999999993</v>
      </c>
      <c r="W469" s="37">
        <f>[1]consoCURRENT!Z11006</f>
        <v>49014.95</v>
      </c>
      <c r="X469" s="37">
        <f>[1]consoCURRENT!AA11006</f>
        <v>0</v>
      </c>
      <c r="Y469" s="37">
        <f>[1]consoCURRENT!AB11006</f>
        <v>0</v>
      </c>
      <c r="Z469" s="37">
        <f t="shared" ref="Z469:Z471" si="329">SUM(M469:Y469)</f>
        <v>212842326.74000001</v>
      </c>
      <c r="AA469" s="37">
        <f t="shared" ref="AA469:AA471" si="330">B469-Z469</f>
        <v>458673.25999999046</v>
      </c>
      <c r="AB469" s="42">
        <f t="shared" ref="AB469:AB474" si="331">Z469/B469</f>
        <v>0.99784964318029457</v>
      </c>
      <c r="AC469" s="38"/>
    </row>
    <row r="470" spans="1:29" s="39" customFormat="1" ht="18" customHeight="1" x14ac:dyDescent="0.25">
      <c r="A470" s="41" t="s">
        <v>38</v>
      </c>
      <c r="B470" s="37">
        <f>[1]consoCURRENT!E11012</f>
        <v>0</v>
      </c>
      <c r="C470" s="37">
        <f>[1]consoCURRENT!F11012</f>
        <v>0</v>
      </c>
      <c r="D470" s="37">
        <f>[1]consoCURRENT!G11012</f>
        <v>0</v>
      </c>
      <c r="E470" s="37">
        <f>[1]consoCURRENT!H11012</f>
        <v>0</v>
      </c>
      <c r="F470" s="37">
        <f>[1]consoCURRENT!I11012</f>
        <v>0</v>
      </c>
      <c r="G470" s="37">
        <f>[1]consoCURRENT!J11012</f>
        <v>0</v>
      </c>
      <c r="H470" s="37">
        <f>[1]consoCURRENT!K11012</f>
        <v>0</v>
      </c>
      <c r="I470" s="37">
        <f>[1]consoCURRENT!L11012</f>
        <v>0</v>
      </c>
      <c r="J470" s="37">
        <f>[1]consoCURRENT!M11012</f>
        <v>0</v>
      </c>
      <c r="K470" s="37">
        <f>[1]consoCURRENT!N11012</f>
        <v>0</v>
      </c>
      <c r="L470" s="37">
        <f>[1]consoCURRENT!O11012</f>
        <v>0</v>
      </c>
      <c r="M470" s="37">
        <f>[1]consoCURRENT!P11012</f>
        <v>0</v>
      </c>
      <c r="N470" s="37">
        <f>[1]consoCURRENT!Q11012</f>
        <v>0</v>
      </c>
      <c r="O470" s="37">
        <f>[1]consoCURRENT!R11012</f>
        <v>0</v>
      </c>
      <c r="P470" s="37">
        <f>[1]consoCURRENT!S11012</f>
        <v>0</v>
      </c>
      <c r="Q470" s="37">
        <f>[1]consoCURRENT!T11012</f>
        <v>0</v>
      </c>
      <c r="R470" s="37">
        <f>[1]consoCURRENT!U11012</f>
        <v>0</v>
      </c>
      <c r="S470" s="37">
        <f>[1]consoCURRENT!V11012</f>
        <v>0</v>
      </c>
      <c r="T470" s="37">
        <f>[1]consoCURRENT!W11012</f>
        <v>0</v>
      </c>
      <c r="U470" s="37">
        <f>[1]consoCURRENT!X11012</f>
        <v>0</v>
      </c>
      <c r="V470" s="37">
        <f>[1]consoCURRENT!Y11012</f>
        <v>0</v>
      </c>
      <c r="W470" s="37">
        <f>[1]consoCURRENT!Z11012</f>
        <v>0</v>
      </c>
      <c r="X470" s="37">
        <f>[1]consoCURRENT!AA11012</f>
        <v>0</v>
      </c>
      <c r="Y470" s="37">
        <f>[1]consoCURRENT!AB11012</f>
        <v>0</v>
      </c>
      <c r="Z470" s="37">
        <f t="shared" si="329"/>
        <v>0</v>
      </c>
      <c r="AA470" s="37">
        <f t="shared" si="330"/>
        <v>0</v>
      </c>
      <c r="AB470" s="42"/>
      <c r="AC470" s="38"/>
    </row>
    <row r="471" spans="1:29" s="39" customFormat="1" ht="18" customHeight="1" x14ac:dyDescent="0.25">
      <c r="A471" s="41" t="s">
        <v>39</v>
      </c>
      <c r="B471" s="37">
        <f>[1]consoCURRENT!E11041</f>
        <v>0</v>
      </c>
      <c r="C471" s="37">
        <f>[1]consoCURRENT!F11041</f>
        <v>0</v>
      </c>
      <c r="D471" s="37">
        <f>[1]consoCURRENT!G11041</f>
        <v>0</v>
      </c>
      <c r="E471" s="37">
        <f>[1]consoCURRENT!H11041</f>
        <v>0</v>
      </c>
      <c r="F471" s="37">
        <f>[1]consoCURRENT!I11041</f>
        <v>0</v>
      </c>
      <c r="G471" s="37">
        <f>[1]consoCURRENT!J11041</f>
        <v>0</v>
      </c>
      <c r="H471" s="37">
        <f>[1]consoCURRENT!K11041</f>
        <v>0</v>
      </c>
      <c r="I471" s="37">
        <f>[1]consoCURRENT!L11041</f>
        <v>0</v>
      </c>
      <c r="J471" s="37">
        <f>[1]consoCURRENT!M11041</f>
        <v>0</v>
      </c>
      <c r="K471" s="37">
        <f>[1]consoCURRENT!N11041</f>
        <v>0</v>
      </c>
      <c r="L471" s="37">
        <f>[1]consoCURRENT!O11041</f>
        <v>0</v>
      </c>
      <c r="M471" s="37">
        <f>[1]consoCURRENT!P11041</f>
        <v>0</v>
      </c>
      <c r="N471" s="37">
        <f>[1]consoCURRENT!Q11041</f>
        <v>0</v>
      </c>
      <c r="O471" s="37">
        <f>[1]consoCURRENT!R11041</f>
        <v>0</v>
      </c>
      <c r="P471" s="37">
        <f>[1]consoCURRENT!S11041</f>
        <v>0</v>
      </c>
      <c r="Q471" s="37">
        <f>[1]consoCURRENT!T11041</f>
        <v>0</v>
      </c>
      <c r="R471" s="37">
        <f>[1]consoCURRENT!U11041</f>
        <v>0</v>
      </c>
      <c r="S471" s="37">
        <f>[1]consoCURRENT!V11041</f>
        <v>0</v>
      </c>
      <c r="T471" s="37">
        <f>[1]consoCURRENT!W11041</f>
        <v>0</v>
      </c>
      <c r="U471" s="37">
        <f>[1]consoCURRENT!X11041</f>
        <v>0</v>
      </c>
      <c r="V471" s="37">
        <f>[1]consoCURRENT!Y11041</f>
        <v>0</v>
      </c>
      <c r="W471" s="37">
        <f>[1]consoCURRENT!Z11041</f>
        <v>0</v>
      </c>
      <c r="X471" s="37">
        <f>[1]consoCURRENT!AA11041</f>
        <v>0</v>
      </c>
      <c r="Y471" s="37">
        <f>[1]consoCURRENT!AB11041</f>
        <v>0</v>
      </c>
      <c r="Z471" s="37">
        <f t="shared" si="329"/>
        <v>0</v>
      </c>
      <c r="AA471" s="37">
        <f t="shared" si="330"/>
        <v>0</v>
      </c>
      <c r="AB471" s="42"/>
      <c r="AC471" s="38"/>
    </row>
    <row r="472" spans="1:29" s="39" customFormat="1" ht="18" customHeight="1" x14ac:dyDescent="0.25">
      <c r="A472" s="43" t="s">
        <v>40</v>
      </c>
      <c r="B472" s="44">
        <f>SUM(B468:B471)</f>
        <v>213301000</v>
      </c>
      <c r="C472" s="44">
        <f t="shared" ref="C472:AA472" si="332">SUM(C468:C471)</f>
        <v>0</v>
      </c>
      <c r="D472" s="44">
        <f t="shared" si="332"/>
        <v>0</v>
      </c>
      <c r="E472" s="44">
        <f t="shared" si="332"/>
        <v>45654146.259999998</v>
      </c>
      <c r="F472" s="44">
        <f t="shared" si="332"/>
        <v>166828374.28999999</v>
      </c>
      <c r="G472" s="44">
        <f t="shared" si="332"/>
        <v>310791.24</v>
      </c>
      <c r="H472" s="44">
        <f t="shared" si="332"/>
        <v>49014.95</v>
      </c>
      <c r="I472" s="44">
        <f t="shared" si="332"/>
        <v>0</v>
      </c>
      <c r="J472" s="44">
        <f t="shared" si="332"/>
        <v>0</v>
      </c>
      <c r="K472" s="44">
        <f t="shared" si="332"/>
        <v>0</v>
      </c>
      <c r="L472" s="44">
        <f t="shared" si="332"/>
        <v>0</v>
      </c>
      <c r="M472" s="44">
        <f t="shared" si="332"/>
        <v>0</v>
      </c>
      <c r="N472" s="44">
        <f t="shared" si="332"/>
        <v>0</v>
      </c>
      <c r="O472" s="44">
        <f t="shared" si="332"/>
        <v>34294460.049999997</v>
      </c>
      <c r="P472" s="44">
        <f t="shared" si="332"/>
        <v>11359686.210000001</v>
      </c>
      <c r="Q472" s="44">
        <f t="shared" si="332"/>
        <v>55793567.229999997</v>
      </c>
      <c r="R472" s="44">
        <f t="shared" si="332"/>
        <v>48942346.259999998</v>
      </c>
      <c r="S472" s="44">
        <f t="shared" si="332"/>
        <v>62092460.799999997</v>
      </c>
      <c r="T472" s="44">
        <f t="shared" si="332"/>
        <v>192967.3</v>
      </c>
      <c r="U472" s="44">
        <f t="shared" si="332"/>
        <v>41478.009999999995</v>
      </c>
      <c r="V472" s="44">
        <f t="shared" si="332"/>
        <v>76345.929999999993</v>
      </c>
      <c r="W472" s="44">
        <f t="shared" si="332"/>
        <v>49014.95</v>
      </c>
      <c r="X472" s="44">
        <f t="shared" si="332"/>
        <v>0</v>
      </c>
      <c r="Y472" s="44">
        <f t="shared" si="332"/>
        <v>0</v>
      </c>
      <c r="Z472" s="44">
        <f t="shared" si="332"/>
        <v>212842326.74000001</v>
      </c>
      <c r="AA472" s="44">
        <f t="shared" si="332"/>
        <v>458673.25999999046</v>
      </c>
      <c r="AB472" s="45">
        <f t="shared" si="331"/>
        <v>0.99784964318029457</v>
      </c>
      <c r="AC472" s="38"/>
    </row>
    <row r="473" spans="1:29" s="39" customFormat="1" ht="18" customHeight="1" x14ac:dyDescent="0.25">
      <c r="A473" s="46" t="s">
        <v>41</v>
      </c>
      <c r="B473" s="37">
        <f>[1]consoCURRENT!E11045</f>
        <v>0</v>
      </c>
      <c r="C473" s="37">
        <f>[1]consoCURRENT!F11045</f>
        <v>0</v>
      </c>
      <c r="D473" s="37">
        <f>[1]consoCURRENT!G11045</f>
        <v>0</v>
      </c>
      <c r="E473" s="37">
        <f>[1]consoCURRENT!H11045</f>
        <v>0</v>
      </c>
      <c r="F473" s="37">
        <f>[1]consoCURRENT!I11045</f>
        <v>0</v>
      </c>
      <c r="G473" s="37">
        <f>[1]consoCURRENT!J11045</f>
        <v>0</v>
      </c>
      <c r="H473" s="37">
        <f>[1]consoCURRENT!K11045</f>
        <v>0</v>
      </c>
      <c r="I473" s="37">
        <f>[1]consoCURRENT!L11045</f>
        <v>0</v>
      </c>
      <c r="J473" s="37">
        <f>[1]consoCURRENT!M11045</f>
        <v>0</v>
      </c>
      <c r="K473" s="37">
        <f>[1]consoCURRENT!N11045</f>
        <v>0</v>
      </c>
      <c r="L473" s="37">
        <f>[1]consoCURRENT!O11045</f>
        <v>0</v>
      </c>
      <c r="M473" s="37">
        <f>[1]consoCURRENT!P11045</f>
        <v>0</v>
      </c>
      <c r="N473" s="37">
        <f>[1]consoCURRENT!Q11045</f>
        <v>0</v>
      </c>
      <c r="O473" s="37">
        <f>[1]consoCURRENT!R11045</f>
        <v>0</v>
      </c>
      <c r="P473" s="37">
        <f>[1]consoCURRENT!S11045</f>
        <v>0</v>
      </c>
      <c r="Q473" s="37">
        <f>[1]consoCURRENT!T11045</f>
        <v>0</v>
      </c>
      <c r="R473" s="37">
        <f>[1]consoCURRENT!U11045</f>
        <v>0</v>
      </c>
      <c r="S473" s="37">
        <f>[1]consoCURRENT!V11045</f>
        <v>0</v>
      </c>
      <c r="T473" s="37">
        <f>[1]consoCURRENT!W11045</f>
        <v>0</v>
      </c>
      <c r="U473" s="37">
        <f>[1]consoCURRENT!X11045</f>
        <v>0</v>
      </c>
      <c r="V473" s="37">
        <f>[1]consoCURRENT!Y11045</f>
        <v>0</v>
      </c>
      <c r="W473" s="37">
        <f>[1]consoCURRENT!Z11045</f>
        <v>0</v>
      </c>
      <c r="X473" s="37">
        <f>[1]consoCURRENT!AA11045</f>
        <v>0</v>
      </c>
      <c r="Y473" s="37">
        <f>[1]consoCURRENT!AB11045</f>
        <v>0</v>
      </c>
      <c r="Z473" s="37">
        <f t="shared" ref="Z473" si="333">SUM(M473:Y473)</f>
        <v>0</v>
      </c>
      <c r="AA473" s="37">
        <f t="shared" ref="AA473" si="334">B473-Z473</f>
        <v>0</v>
      </c>
      <c r="AB473" s="42"/>
      <c r="AC473" s="38"/>
    </row>
    <row r="474" spans="1:29" s="39" customFormat="1" ht="18" customHeight="1" x14ac:dyDescent="0.25">
      <c r="A474" s="43" t="s">
        <v>42</v>
      </c>
      <c r="B474" s="44">
        <f>B473+B472</f>
        <v>213301000</v>
      </c>
      <c r="C474" s="44">
        <f t="shared" ref="C474:AA474" si="335">C473+C472</f>
        <v>0</v>
      </c>
      <c r="D474" s="44">
        <f t="shared" si="335"/>
        <v>0</v>
      </c>
      <c r="E474" s="44">
        <f t="shared" si="335"/>
        <v>45654146.259999998</v>
      </c>
      <c r="F474" s="44">
        <f t="shared" si="335"/>
        <v>166828374.28999999</v>
      </c>
      <c r="G474" s="44">
        <f t="shared" si="335"/>
        <v>310791.24</v>
      </c>
      <c r="H474" s="44">
        <f t="shared" si="335"/>
        <v>49014.95</v>
      </c>
      <c r="I474" s="44">
        <f t="shared" si="335"/>
        <v>0</v>
      </c>
      <c r="J474" s="44">
        <f t="shared" si="335"/>
        <v>0</v>
      </c>
      <c r="K474" s="44">
        <f t="shared" si="335"/>
        <v>0</v>
      </c>
      <c r="L474" s="44">
        <f t="shared" si="335"/>
        <v>0</v>
      </c>
      <c r="M474" s="44">
        <f t="shared" si="335"/>
        <v>0</v>
      </c>
      <c r="N474" s="44">
        <f t="shared" si="335"/>
        <v>0</v>
      </c>
      <c r="O474" s="44">
        <f t="shared" si="335"/>
        <v>34294460.049999997</v>
      </c>
      <c r="P474" s="44">
        <f t="shared" si="335"/>
        <v>11359686.210000001</v>
      </c>
      <c r="Q474" s="44">
        <f t="shared" si="335"/>
        <v>55793567.229999997</v>
      </c>
      <c r="R474" s="44">
        <f t="shared" si="335"/>
        <v>48942346.259999998</v>
      </c>
      <c r="S474" s="44">
        <f t="shared" si="335"/>
        <v>62092460.799999997</v>
      </c>
      <c r="T474" s="44">
        <f t="shared" si="335"/>
        <v>192967.3</v>
      </c>
      <c r="U474" s="44">
        <f t="shared" si="335"/>
        <v>41478.009999999995</v>
      </c>
      <c r="V474" s="44">
        <f t="shared" si="335"/>
        <v>76345.929999999993</v>
      </c>
      <c r="W474" s="44">
        <f t="shared" si="335"/>
        <v>49014.95</v>
      </c>
      <c r="X474" s="44">
        <f t="shared" si="335"/>
        <v>0</v>
      </c>
      <c r="Y474" s="44">
        <f t="shared" si="335"/>
        <v>0</v>
      </c>
      <c r="Z474" s="44">
        <f t="shared" si="335"/>
        <v>212842326.74000001</v>
      </c>
      <c r="AA474" s="44">
        <f t="shared" si="335"/>
        <v>458673.25999999046</v>
      </c>
      <c r="AB474" s="45">
        <f t="shared" si="331"/>
        <v>0.99784964318029457</v>
      </c>
      <c r="AC474" s="47"/>
    </row>
    <row r="475" spans="1:29" s="39" customFormat="1" ht="15" customHeight="1" x14ac:dyDescent="0.25">
      <c r="A475" s="36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8"/>
    </row>
    <row r="476" spans="1:29" s="39" customFormat="1" ht="15" customHeight="1" x14ac:dyDescent="0.25">
      <c r="A476" s="36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8"/>
    </row>
    <row r="477" spans="1:29" s="39" customFormat="1" ht="15" customHeight="1" x14ac:dyDescent="0.3">
      <c r="A477" s="40" t="s">
        <v>67</v>
      </c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8"/>
    </row>
    <row r="478" spans="1:29" s="39" customFormat="1" ht="18" customHeight="1" x14ac:dyDescent="0.25">
      <c r="A478" s="41" t="s">
        <v>36</v>
      </c>
      <c r="B478" s="37">
        <f>[1]consoCURRENT!E11105</f>
        <v>0</v>
      </c>
      <c r="C478" s="37">
        <f>[1]consoCURRENT!F11105</f>
        <v>0</v>
      </c>
      <c r="D478" s="37">
        <f>[1]consoCURRENT!G11105</f>
        <v>0</v>
      </c>
      <c r="E478" s="37">
        <f>[1]consoCURRENT!H11105</f>
        <v>0</v>
      </c>
      <c r="F478" s="37">
        <f>[1]consoCURRENT!I11105</f>
        <v>0</v>
      </c>
      <c r="G478" s="37">
        <f>[1]consoCURRENT!J11105</f>
        <v>0</v>
      </c>
      <c r="H478" s="37">
        <f>[1]consoCURRENT!K11105</f>
        <v>0</v>
      </c>
      <c r="I478" s="37">
        <f>[1]consoCURRENT!L11105</f>
        <v>0</v>
      </c>
      <c r="J478" s="37">
        <f>[1]consoCURRENT!M11105</f>
        <v>0</v>
      </c>
      <c r="K478" s="37">
        <f>[1]consoCURRENT!N11105</f>
        <v>0</v>
      </c>
      <c r="L478" s="37">
        <f>[1]consoCURRENT!O11105</f>
        <v>0</v>
      </c>
      <c r="M478" s="37">
        <f>[1]consoCURRENT!P11105</f>
        <v>0</v>
      </c>
      <c r="N478" s="37">
        <f>[1]consoCURRENT!Q11105</f>
        <v>0</v>
      </c>
      <c r="O478" s="37">
        <f>[1]consoCURRENT!R11105</f>
        <v>0</v>
      </c>
      <c r="P478" s="37">
        <f>[1]consoCURRENT!S11105</f>
        <v>0</v>
      </c>
      <c r="Q478" s="37">
        <f>[1]consoCURRENT!T11105</f>
        <v>0</v>
      </c>
      <c r="R478" s="37">
        <f>[1]consoCURRENT!U11105</f>
        <v>0</v>
      </c>
      <c r="S478" s="37">
        <f>[1]consoCURRENT!V11105</f>
        <v>0</v>
      </c>
      <c r="T478" s="37">
        <f>[1]consoCURRENT!W11105</f>
        <v>0</v>
      </c>
      <c r="U478" s="37">
        <f>[1]consoCURRENT!X11105</f>
        <v>0</v>
      </c>
      <c r="V478" s="37">
        <f>[1]consoCURRENT!Y11105</f>
        <v>0</v>
      </c>
      <c r="W478" s="37">
        <f>[1]consoCURRENT!Z11105</f>
        <v>0</v>
      </c>
      <c r="X478" s="37">
        <f>[1]consoCURRENT!AA11105</f>
        <v>0</v>
      </c>
      <c r="Y478" s="37">
        <f>[1]consoCURRENT!AB11105</f>
        <v>0</v>
      </c>
      <c r="Z478" s="37">
        <f>SUM(M478:Y478)</f>
        <v>0</v>
      </c>
      <c r="AA478" s="37">
        <f>B478-Z478</f>
        <v>0</v>
      </c>
      <c r="AB478" s="42"/>
      <c r="AC478" s="38"/>
    </row>
    <row r="479" spans="1:29" s="39" customFormat="1" ht="18" customHeight="1" x14ac:dyDescent="0.25">
      <c r="A479" s="41" t="s">
        <v>37</v>
      </c>
      <c r="B479" s="37">
        <f>[1]consoCURRENT!E11181</f>
        <v>177655000</v>
      </c>
      <c r="C479" s="37">
        <f>[1]consoCURRENT!F11181</f>
        <v>0</v>
      </c>
      <c r="D479" s="37">
        <f>[1]consoCURRENT!G11181</f>
        <v>0</v>
      </c>
      <c r="E479" s="37">
        <f>[1]consoCURRENT!H11181</f>
        <v>27412920.399999999</v>
      </c>
      <c r="F479" s="37">
        <f>[1]consoCURRENT!I11181</f>
        <v>59201559.200000003</v>
      </c>
      <c r="G479" s="37">
        <f>[1]consoCURRENT!J11181</f>
        <v>88781239.900000006</v>
      </c>
      <c r="H479" s="37">
        <f>[1]consoCURRENT!K11181</f>
        <v>287492</v>
      </c>
      <c r="I479" s="37">
        <f>[1]consoCURRENT!L11181</f>
        <v>0</v>
      </c>
      <c r="J479" s="37">
        <f>[1]consoCURRENT!M11181</f>
        <v>0</v>
      </c>
      <c r="K479" s="37">
        <f>[1]consoCURRENT!N11181</f>
        <v>0</v>
      </c>
      <c r="L479" s="37">
        <f>[1]consoCURRENT!O11181</f>
        <v>0</v>
      </c>
      <c r="M479" s="37">
        <f>[1]consoCURRENT!P11181</f>
        <v>0</v>
      </c>
      <c r="N479" s="37">
        <f>[1]consoCURRENT!Q11181</f>
        <v>0</v>
      </c>
      <c r="O479" s="37">
        <f>[1]consoCURRENT!R11181</f>
        <v>377670</v>
      </c>
      <c r="P479" s="37">
        <f>[1]consoCURRENT!S11181</f>
        <v>27035250.399999999</v>
      </c>
      <c r="Q479" s="37">
        <f>[1]consoCURRENT!T11181</f>
        <v>30673</v>
      </c>
      <c r="R479" s="37">
        <f>[1]consoCURRENT!U11181</f>
        <v>51801674.399999999</v>
      </c>
      <c r="S479" s="37">
        <f>[1]consoCURRENT!V11181</f>
        <v>7369211.7999999998</v>
      </c>
      <c r="T479" s="37">
        <f>[1]consoCURRENT!W11181</f>
        <v>17678644.300000001</v>
      </c>
      <c r="U479" s="37">
        <f>[1]consoCURRENT!X11181</f>
        <v>13600630.199999999</v>
      </c>
      <c r="V479" s="37">
        <f>[1]consoCURRENT!Y11181</f>
        <v>57501965.399999999</v>
      </c>
      <c r="W479" s="37">
        <f>[1]consoCURRENT!Z11181</f>
        <v>287492</v>
      </c>
      <c r="X479" s="37">
        <f>[1]consoCURRENT!AA11181</f>
        <v>0</v>
      </c>
      <c r="Y479" s="37">
        <f>[1]consoCURRENT!AB11181</f>
        <v>0</v>
      </c>
      <c r="Z479" s="37">
        <f t="shared" ref="Z479:Z481" si="336">SUM(M479:Y479)</f>
        <v>175683211.5</v>
      </c>
      <c r="AA479" s="37">
        <f t="shared" ref="AA479:AA481" si="337">B479-Z479</f>
        <v>1971788.5</v>
      </c>
      <c r="AB479" s="42">
        <f t="shared" ref="AB479:AB484" si="338">Z479/B479</f>
        <v>0.98890102445751593</v>
      </c>
      <c r="AC479" s="38"/>
    </row>
    <row r="480" spans="1:29" s="39" customFormat="1" ht="18" customHeight="1" x14ac:dyDescent="0.25">
      <c r="A480" s="41" t="s">
        <v>38</v>
      </c>
      <c r="B480" s="37">
        <f>[1]consoCURRENT!E11187</f>
        <v>0</v>
      </c>
      <c r="C480" s="37">
        <f>[1]consoCURRENT!F11187</f>
        <v>0</v>
      </c>
      <c r="D480" s="37">
        <f>[1]consoCURRENT!G11187</f>
        <v>0</v>
      </c>
      <c r="E480" s="37">
        <f>[1]consoCURRENT!H11187</f>
        <v>0</v>
      </c>
      <c r="F480" s="37">
        <f>[1]consoCURRENT!I11187</f>
        <v>0</v>
      </c>
      <c r="G480" s="37">
        <f>[1]consoCURRENT!J11187</f>
        <v>0</v>
      </c>
      <c r="H480" s="37">
        <f>[1]consoCURRENT!K11187</f>
        <v>0</v>
      </c>
      <c r="I480" s="37">
        <f>[1]consoCURRENT!L11187</f>
        <v>0</v>
      </c>
      <c r="J480" s="37">
        <f>[1]consoCURRENT!M11187</f>
        <v>0</v>
      </c>
      <c r="K480" s="37">
        <f>[1]consoCURRENT!N11187</f>
        <v>0</v>
      </c>
      <c r="L480" s="37">
        <f>[1]consoCURRENT!O11187</f>
        <v>0</v>
      </c>
      <c r="M480" s="37">
        <f>[1]consoCURRENT!P11187</f>
        <v>0</v>
      </c>
      <c r="N480" s="37">
        <f>[1]consoCURRENT!Q11187</f>
        <v>0</v>
      </c>
      <c r="O480" s="37">
        <f>[1]consoCURRENT!R11187</f>
        <v>0</v>
      </c>
      <c r="P480" s="37">
        <f>[1]consoCURRENT!S11187</f>
        <v>0</v>
      </c>
      <c r="Q480" s="37">
        <f>[1]consoCURRENT!T11187</f>
        <v>0</v>
      </c>
      <c r="R480" s="37">
        <f>[1]consoCURRENT!U11187</f>
        <v>0</v>
      </c>
      <c r="S480" s="37">
        <f>[1]consoCURRENT!V11187</f>
        <v>0</v>
      </c>
      <c r="T480" s="37">
        <f>[1]consoCURRENT!W11187</f>
        <v>0</v>
      </c>
      <c r="U480" s="37">
        <f>[1]consoCURRENT!X11187</f>
        <v>0</v>
      </c>
      <c r="V480" s="37">
        <f>[1]consoCURRENT!Y11187</f>
        <v>0</v>
      </c>
      <c r="W480" s="37">
        <f>[1]consoCURRENT!Z11187</f>
        <v>0</v>
      </c>
      <c r="X480" s="37">
        <f>[1]consoCURRENT!AA11187</f>
        <v>0</v>
      </c>
      <c r="Y480" s="37">
        <f>[1]consoCURRENT!AB11187</f>
        <v>0</v>
      </c>
      <c r="Z480" s="37">
        <f t="shared" si="336"/>
        <v>0</v>
      </c>
      <c r="AA480" s="37">
        <f t="shared" si="337"/>
        <v>0</v>
      </c>
      <c r="AB480" s="42"/>
      <c r="AC480" s="38"/>
    </row>
    <row r="481" spans="1:29" s="39" customFormat="1" ht="18" customHeight="1" x14ac:dyDescent="0.25">
      <c r="A481" s="41" t="s">
        <v>39</v>
      </c>
      <c r="B481" s="37">
        <f>[1]consoCURRENT!E11216</f>
        <v>0</v>
      </c>
      <c r="C481" s="37">
        <f>[1]consoCURRENT!F11216</f>
        <v>0</v>
      </c>
      <c r="D481" s="37">
        <f>[1]consoCURRENT!G11216</f>
        <v>0</v>
      </c>
      <c r="E481" s="37">
        <f>[1]consoCURRENT!H11216</f>
        <v>0</v>
      </c>
      <c r="F481" s="37">
        <f>[1]consoCURRENT!I11216</f>
        <v>0</v>
      </c>
      <c r="G481" s="37">
        <f>[1]consoCURRENT!J11216</f>
        <v>0</v>
      </c>
      <c r="H481" s="37">
        <f>[1]consoCURRENT!K11216</f>
        <v>0</v>
      </c>
      <c r="I481" s="37">
        <f>[1]consoCURRENT!L11216</f>
        <v>0</v>
      </c>
      <c r="J481" s="37">
        <f>[1]consoCURRENT!M11216</f>
        <v>0</v>
      </c>
      <c r="K481" s="37">
        <f>[1]consoCURRENT!N11216</f>
        <v>0</v>
      </c>
      <c r="L481" s="37">
        <f>[1]consoCURRENT!O11216</f>
        <v>0</v>
      </c>
      <c r="M481" s="37">
        <f>[1]consoCURRENT!P11216</f>
        <v>0</v>
      </c>
      <c r="N481" s="37">
        <f>[1]consoCURRENT!Q11216</f>
        <v>0</v>
      </c>
      <c r="O481" s="37">
        <f>[1]consoCURRENT!R11216</f>
        <v>0</v>
      </c>
      <c r="P481" s="37">
        <f>[1]consoCURRENT!S11216</f>
        <v>0</v>
      </c>
      <c r="Q481" s="37">
        <f>[1]consoCURRENT!T11216</f>
        <v>0</v>
      </c>
      <c r="R481" s="37">
        <f>[1]consoCURRENT!U11216</f>
        <v>0</v>
      </c>
      <c r="S481" s="37">
        <f>[1]consoCURRENT!V11216</f>
        <v>0</v>
      </c>
      <c r="T481" s="37">
        <f>[1]consoCURRENT!W11216</f>
        <v>0</v>
      </c>
      <c r="U481" s="37">
        <f>[1]consoCURRENT!X11216</f>
        <v>0</v>
      </c>
      <c r="V481" s="37">
        <f>[1]consoCURRENT!Y11216</f>
        <v>0</v>
      </c>
      <c r="W481" s="37">
        <f>[1]consoCURRENT!Z11216</f>
        <v>0</v>
      </c>
      <c r="X481" s="37">
        <f>[1]consoCURRENT!AA11216</f>
        <v>0</v>
      </c>
      <c r="Y481" s="37">
        <f>[1]consoCURRENT!AB11216</f>
        <v>0</v>
      </c>
      <c r="Z481" s="37">
        <f t="shared" si="336"/>
        <v>0</v>
      </c>
      <c r="AA481" s="37">
        <f t="shared" si="337"/>
        <v>0</v>
      </c>
      <c r="AB481" s="42"/>
      <c r="AC481" s="38"/>
    </row>
    <row r="482" spans="1:29" s="39" customFormat="1" ht="18" customHeight="1" x14ac:dyDescent="0.25">
      <c r="A482" s="43" t="s">
        <v>40</v>
      </c>
      <c r="B482" s="44">
        <f>SUM(B478:B481)</f>
        <v>177655000</v>
      </c>
      <c r="C482" s="44">
        <f t="shared" ref="C482:AA482" si="339">SUM(C478:C481)</f>
        <v>0</v>
      </c>
      <c r="D482" s="44">
        <f t="shared" si="339"/>
        <v>0</v>
      </c>
      <c r="E482" s="44">
        <f t="shared" si="339"/>
        <v>27412920.399999999</v>
      </c>
      <c r="F482" s="44">
        <f t="shared" si="339"/>
        <v>59201559.200000003</v>
      </c>
      <c r="G482" s="44">
        <f t="shared" si="339"/>
        <v>88781239.900000006</v>
      </c>
      <c r="H482" s="44">
        <f t="shared" si="339"/>
        <v>287492</v>
      </c>
      <c r="I482" s="44">
        <f t="shared" si="339"/>
        <v>0</v>
      </c>
      <c r="J482" s="44">
        <f t="shared" si="339"/>
        <v>0</v>
      </c>
      <c r="K482" s="44">
        <f t="shared" si="339"/>
        <v>0</v>
      </c>
      <c r="L482" s="44">
        <f t="shared" si="339"/>
        <v>0</v>
      </c>
      <c r="M482" s="44">
        <f t="shared" si="339"/>
        <v>0</v>
      </c>
      <c r="N482" s="44">
        <f t="shared" si="339"/>
        <v>0</v>
      </c>
      <c r="O482" s="44">
        <f t="shared" si="339"/>
        <v>377670</v>
      </c>
      <c r="P482" s="44">
        <f t="shared" si="339"/>
        <v>27035250.399999999</v>
      </c>
      <c r="Q482" s="44">
        <f t="shared" si="339"/>
        <v>30673</v>
      </c>
      <c r="R482" s="44">
        <f t="shared" si="339"/>
        <v>51801674.399999999</v>
      </c>
      <c r="S482" s="44">
        <f t="shared" si="339"/>
        <v>7369211.7999999998</v>
      </c>
      <c r="T482" s="44">
        <f t="shared" si="339"/>
        <v>17678644.300000001</v>
      </c>
      <c r="U482" s="44">
        <f t="shared" si="339"/>
        <v>13600630.199999999</v>
      </c>
      <c r="V482" s="44">
        <f t="shared" si="339"/>
        <v>57501965.399999999</v>
      </c>
      <c r="W482" s="44">
        <f t="shared" si="339"/>
        <v>287492</v>
      </c>
      <c r="X482" s="44">
        <f t="shared" si="339"/>
        <v>0</v>
      </c>
      <c r="Y482" s="44">
        <f t="shared" si="339"/>
        <v>0</v>
      </c>
      <c r="Z482" s="44">
        <f t="shared" si="339"/>
        <v>175683211.5</v>
      </c>
      <c r="AA482" s="44">
        <f t="shared" si="339"/>
        <v>1971788.5</v>
      </c>
      <c r="AB482" s="45">
        <f t="shared" si="338"/>
        <v>0.98890102445751593</v>
      </c>
      <c r="AC482" s="38"/>
    </row>
    <row r="483" spans="1:29" s="39" customFormat="1" ht="18" customHeight="1" x14ac:dyDescent="0.25">
      <c r="A483" s="46" t="s">
        <v>41</v>
      </c>
      <c r="B483" s="37">
        <f>[1]consoCURRENT!E11220</f>
        <v>0</v>
      </c>
      <c r="C483" s="37">
        <f>[1]consoCURRENT!F11220</f>
        <v>0</v>
      </c>
      <c r="D483" s="37">
        <f>[1]consoCURRENT!G11220</f>
        <v>0</v>
      </c>
      <c r="E483" s="37">
        <f>[1]consoCURRENT!H11220</f>
        <v>0</v>
      </c>
      <c r="F483" s="37">
        <f>[1]consoCURRENT!I11220</f>
        <v>0</v>
      </c>
      <c r="G483" s="37">
        <f>[1]consoCURRENT!J11220</f>
        <v>0</v>
      </c>
      <c r="H483" s="37">
        <f>[1]consoCURRENT!K11220</f>
        <v>0</v>
      </c>
      <c r="I483" s="37">
        <f>[1]consoCURRENT!L11220</f>
        <v>0</v>
      </c>
      <c r="J483" s="37">
        <f>[1]consoCURRENT!M11220</f>
        <v>0</v>
      </c>
      <c r="K483" s="37">
        <f>[1]consoCURRENT!N11220</f>
        <v>0</v>
      </c>
      <c r="L483" s="37">
        <f>[1]consoCURRENT!O11220</f>
        <v>0</v>
      </c>
      <c r="M483" s="37">
        <f>[1]consoCURRENT!P11220</f>
        <v>0</v>
      </c>
      <c r="N483" s="37">
        <f>[1]consoCURRENT!Q11220</f>
        <v>0</v>
      </c>
      <c r="O483" s="37">
        <f>[1]consoCURRENT!R11220</f>
        <v>0</v>
      </c>
      <c r="P483" s="37">
        <f>[1]consoCURRENT!S11220</f>
        <v>0</v>
      </c>
      <c r="Q483" s="37">
        <f>[1]consoCURRENT!T11220</f>
        <v>0</v>
      </c>
      <c r="R483" s="37">
        <f>[1]consoCURRENT!U11220</f>
        <v>0</v>
      </c>
      <c r="S483" s="37">
        <f>[1]consoCURRENT!V11220</f>
        <v>0</v>
      </c>
      <c r="T483" s="37">
        <f>[1]consoCURRENT!W11220</f>
        <v>0</v>
      </c>
      <c r="U483" s="37">
        <f>[1]consoCURRENT!X11220</f>
        <v>0</v>
      </c>
      <c r="V483" s="37">
        <f>[1]consoCURRENT!Y11220</f>
        <v>0</v>
      </c>
      <c r="W483" s="37">
        <f>[1]consoCURRENT!Z11220</f>
        <v>0</v>
      </c>
      <c r="X483" s="37">
        <f>[1]consoCURRENT!AA11220</f>
        <v>0</v>
      </c>
      <c r="Y483" s="37">
        <f>[1]consoCURRENT!AB11220</f>
        <v>0</v>
      </c>
      <c r="Z483" s="37">
        <f t="shared" ref="Z483" si="340">SUM(M483:Y483)</f>
        <v>0</v>
      </c>
      <c r="AA483" s="37">
        <f t="shared" ref="AA483" si="341">B483-Z483</f>
        <v>0</v>
      </c>
      <c r="AB483" s="42"/>
      <c r="AC483" s="38"/>
    </row>
    <row r="484" spans="1:29" s="39" customFormat="1" ht="18" customHeight="1" x14ac:dyDescent="0.25">
      <c r="A484" s="43" t="s">
        <v>42</v>
      </c>
      <c r="B484" s="44">
        <f>B483+B482</f>
        <v>177655000</v>
      </c>
      <c r="C484" s="44">
        <f t="shared" ref="C484:AA484" si="342">C483+C482</f>
        <v>0</v>
      </c>
      <c r="D484" s="44">
        <f t="shared" si="342"/>
        <v>0</v>
      </c>
      <c r="E484" s="44">
        <f t="shared" si="342"/>
        <v>27412920.399999999</v>
      </c>
      <c r="F484" s="44">
        <f t="shared" si="342"/>
        <v>59201559.200000003</v>
      </c>
      <c r="G484" s="44">
        <f t="shared" si="342"/>
        <v>88781239.900000006</v>
      </c>
      <c r="H484" s="44">
        <f t="shared" si="342"/>
        <v>287492</v>
      </c>
      <c r="I484" s="44">
        <f t="shared" si="342"/>
        <v>0</v>
      </c>
      <c r="J484" s="44">
        <f t="shared" si="342"/>
        <v>0</v>
      </c>
      <c r="K484" s="44">
        <f t="shared" si="342"/>
        <v>0</v>
      </c>
      <c r="L484" s="44">
        <f t="shared" si="342"/>
        <v>0</v>
      </c>
      <c r="M484" s="44">
        <f t="shared" si="342"/>
        <v>0</v>
      </c>
      <c r="N484" s="44">
        <f t="shared" si="342"/>
        <v>0</v>
      </c>
      <c r="O484" s="44">
        <f t="shared" si="342"/>
        <v>377670</v>
      </c>
      <c r="P484" s="44">
        <f t="shared" si="342"/>
        <v>27035250.399999999</v>
      </c>
      <c r="Q484" s="44">
        <f t="shared" si="342"/>
        <v>30673</v>
      </c>
      <c r="R484" s="44">
        <f t="shared" si="342"/>
        <v>51801674.399999999</v>
      </c>
      <c r="S484" s="44">
        <f t="shared" si="342"/>
        <v>7369211.7999999998</v>
      </c>
      <c r="T484" s="44">
        <f t="shared" si="342"/>
        <v>17678644.300000001</v>
      </c>
      <c r="U484" s="44">
        <f t="shared" si="342"/>
        <v>13600630.199999999</v>
      </c>
      <c r="V484" s="44">
        <f t="shared" si="342"/>
        <v>57501965.399999999</v>
      </c>
      <c r="W484" s="44">
        <f t="shared" si="342"/>
        <v>287492</v>
      </c>
      <c r="X484" s="44">
        <f t="shared" si="342"/>
        <v>0</v>
      </c>
      <c r="Y484" s="44">
        <f t="shared" si="342"/>
        <v>0</v>
      </c>
      <c r="Z484" s="44">
        <f t="shared" si="342"/>
        <v>175683211.5</v>
      </c>
      <c r="AA484" s="44">
        <f t="shared" si="342"/>
        <v>1971788.5</v>
      </c>
      <c r="AB484" s="45">
        <f t="shared" si="338"/>
        <v>0.98890102445751593</v>
      </c>
      <c r="AC484" s="47"/>
    </row>
    <row r="485" spans="1:29" s="39" customFormat="1" ht="15" customHeight="1" x14ac:dyDescent="0.25">
      <c r="A485" s="36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8"/>
    </row>
    <row r="486" spans="1:29" s="39" customFormat="1" ht="15" customHeight="1" x14ac:dyDescent="0.25">
      <c r="A486" s="36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8"/>
    </row>
    <row r="487" spans="1:29" s="39" customFormat="1" ht="15" customHeight="1" x14ac:dyDescent="0.3">
      <c r="A487" s="40" t="s">
        <v>68</v>
      </c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8"/>
    </row>
    <row r="488" spans="1:29" s="39" customFormat="1" ht="18" customHeight="1" x14ac:dyDescent="0.25">
      <c r="A488" s="41" t="s">
        <v>36</v>
      </c>
      <c r="B488" s="37">
        <f>[1]consoCURRENT!E11280</f>
        <v>0</v>
      </c>
      <c r="C488" s="37">
        <f>[1]consoCURRENT!F11280</f>
        <v>0</v>
      </c>
      <c r="D488" s="37">
        <f>[1]consoCURRENT!G11280</f>
        <v>0</v>
      </c>
      <c r="E488" s="37">
        <f>[1]consoCURRENT!H11280</f>
        <v>0</v>
      </c>
      <c r="F488" s="37">
        <f>[1]consoCURRENT!I11280</f>
        <v>0</v>
      </c>
      <c r="G488" s="37">
        <f>[1]consoCURRENT!J11280</f>
        <v>0</v>
      </c>
      <c r="H488" s="37">
        <f>[1]consoCURRENT!K11280</f>
        <v>0</v>
      </c>
      <c r="I488" s="37">
        <f>[1]consoCURRENT!L11280</f>
        <v>0</v>
      </c>
      <c r="J488" s="37">
        <f>[1]consoCURRENT!M11280</f>
        <v>0</v>
      </c>
      <c r="K488" s="37">
        <f>[1]consoCURRENT!N11280</f>
        <v>0</v>
      </c>
      <c r="L488" s="37">
        <f>[1]consoCURRENT!O11280</f>
        <v>0</v>
      </c>
      <c r="M488" s="37">
        <f>[1]consoCURRENT!P11280</f>
        <v>0</v>
      </c>
      <c r="N488" s="37">
        <f>[1]consoCURRENT!Q11280</f>
        <v>0</v>
      </c>
      <c r="O488" s="37">
        <f>[1]consoCURRENT!R11280</f>
        <v>0</v>
      </c>
      <c r="P488" s="37">
        <f>[1]consoCURRENT!S11280</f>
        <v>0</v>
      </c>
      <c r="Q488" s="37">
        <f>[1]consoCURRENT!T11280</f>
        <v>0</v>
      </c>
      <c r="R488" s="37">
        <f>[1]consoCURRENT!U11280</f>
        <v>0</v>
      </c>
      <c r="S488" s="37">
        <f>[1]consoCURRENT!V11280</f>
        <v>0</v>
      </c>
      <c r="T488" s="37">
        <f>[1]consoCURRENT!W11280</f>
        <v>0</v>
      </c>
      <c r="U488" s="37">
        <f>[1]consoCURRENT!X11280</f>
        <v>0</v>
      </c>
      <c r="V488" s="37">
        <f>[1]consoCURRENT!Y11280</f>
        <v>0</v>
      </c>
      <c r="W488" s="37">
        <f>[1]consoCURRENT!Z11280</f>
        <v>0</v>
      </c>
      <c r="X488" s="37">
        <f>[1]consoCURRENT!AA11280</f>
        <v>0</v>
      </c>
      <c r="Y488" s="37">
        <f>[1]consoCURRENT!AB11280</f>
        <v>0</v>
      </c>
      <c r="Z488" s="37">
        <f>SUM(M488:Y488)</f>
        <v>0</v>
      </c>
      <c r="AA488" s="37">
        <f>B488-Z488</f>
        <v>0</v>
      </c>
      <c r="AB488" s="42"/>
      <c r="AC488" s="38"/>
    </row>
    <row r="489" spans="1:29" s="39" customFormat="1" ht="18" customHeight="1" x14ac:dyDescent="0.25">
      <c r="A489" s="41" t="s">
        <v>37</v>
      </c>
      <c r="B489" s="37">
        <f>[1]consoCURRENT!E11356</f>
        <v>177005000</v>
      </c>
      <c r="C489" s="37">
        <f>[1]consoCURRENT!F11356</f>
        <v>0</v>
      </c>
      <c r="D489" s="37">
        <f>[1]consoCURRENT!G11356</f>
        <v>0</v>
      </c>
      <c r="E489" s="37">
        <f>[1]consoCURRENT!H11356</f>
        <v>110330</v>
      </c>
      <c r="F489" s="37">
        <f>[1]consoCURRENT!I11356</f>
        <v>134820656.52000001</v>
      </c>
      <c r="G489" s="37">
        <f>[1]consoCURRENT!J11356</f>
        <v>40611428.270000003</v>
      </c>
      <c r="H489" s="37">
        <f>[1]consoCURRENT!K11356</f>
        <v>782589</v>
      </c>
      <c r="I489" s="37">
        <f>[1]consoCURRENT!L11356</f>
        <v>0</v>
      </c>
      <c r="J489" s="37">
        <f>[1]consoCURRENT!M11356</f>
        <v>0</v>
      </c>
      <c r="K489" s="37">
        <f>[1]consoCURRENT!N11356</f>
        <v>0</v>
      </c>
      <c r="L489" s="37">
        <f>[1]consoCURRENT!O11356</f>
        <v>0</v>
      </c>
      <c r="M489" s="37">
        <f>[1]consoCURRENT!P11356</f>
        <v>0</v>
      </c>
      <c r="N489" s="37">
        <f>[1]consoCURRENT!Q11356</f>
        <v>0</v>
      </c>
      <c r="O489" s="37">
        <f>[1]consoCURRENT!R11356</f>
        <v>59540</v>
      </c>
      <c r="P489" s="37">
        <f>[1]consoCURRENT!S11356</f>
        <v>50790</v>
      </c>
      <c r="Q489" s="37">
        <f>[1]consoCURRENT!T11356</f>
        <v>87502</v>
      </c>
      <c r="R489" s="37">
        <f>[1]consoCURRENT!U11356</f>
        <v>134733154.52000001</v>
      </c>
      <c r="S489" s="37">
        <f>[1]consoCURRENT!V11356</f>
        <v>0</v>
      </c>
      <c r="T489" s="37">
        <f>[1]consoCURRENT!W11356</f>
        <v>39059534</v>
      </c>
      <c r="U489" s="37">
        <f>[1]consoCURRENT!X11356</f>
        <v>690594.02</v>
      </c>
      <c r="V489" s="37">
        <f>[1]consoCURRENT!Y11356</f>
        <v>861300.25</v>
      </c>
      <c r="W489" s="37">
        <f>[1]consoCURRENT!Z11356</f>
        <v>782589</v>
      </c>
      <c r="X489" s="37">
        <f>[1]consoCURRENT!AA11356</f>
        <v>0</v>
      </c>
      <c r="Y489" s="37">
        <f>[1]consoCURRENT!AB11356</f>
        <v>0</v>
      </c>
      <c r="Z489" s="37">
        <f t="shared" ref="Z489:Z491" si="343">SUM(M489:Y489)</f>
        <v>176325003.79000002</v>
      </c>
      <c r="AA489" s="37">
        <f t="shared" ref="AA489:AA491" si="344">B489-Z489</f>
        <v>679996.20999997854</v>
      </c>
      <c r="AB489" s="42">
        <f t="shared" ref="AB489:AB494" si="345">Z489/B489</f>
        <v>0.9961583220248017</v>
      </c>
      <c r="AC489" s="38"/>
    </row>
    <row r="490" spans="1:29" s="39" customFormat="1" ht="18" customHeight="1" x14ac:dyDescent="0.25">
      <c r="A490" s="41" t="s">
        <v>38</v>
      </c>
      <c r="B490" s="37">
        <f>[1]consoCURRENT!E11362</f>
        <v>0</v>
      </c>
      <c r="C490" s="37">
        <f>[1]consoCURRENT!F11362</f>
        <v>0</v>
      </c>
      <c r="D490" s="37">
        <f>[1]consoCURRENT!G11362</f>
        <v>0</v>
      </c>
      <c r="E490" s="37">
        <f>[1]consoCURRENT!H11362</f>
        <v>0</v>
      </c>
      <c r="F490" s="37">
        <f>[1]consoCURRENT!I11362</f>
        <v>0</v>
      </c>
      <c r="G490" s="37">
        <f>[1]consoCURRENT!J11362</f>
        <v>0</v>
      </c>
      <c r="H490" s="37">
        <f>[1]consoCURRENT!K11362</f>
        <v>0</v>
      </c>
      <c r="I490" s="37">
        <f>[1]consoCURRENT!L11362</f>
        <v>0</v>
      </c>
      <c r="J490" s="37">
        <f>[1]consoCURRENT!M11362</f>
        <v>0</v>
      </c>
      <c r="K490" s="37">
        <f>[1]consoCURRENT!N11362</f>
        <v>0</v>
      </c>
      <c r="L490" s="37">
        <f>[1]consoCURRENT!O11362</f>
        <v>0</v>
      </c>
      <c r="M490" s="37">
        <f>[1]consoCURRENT!P11362</f>
        <v>0</v>
      </c>
      <c r="N490" s="37">
        <f>[1]consoCURRENT!Q11362</f>
        <v>0</v>
      </c>
      <c r="O490" s="37">
        <f>[1]consoCURRENT!R11362</f>
        <v>0</v>
      </c>
      <c r="P490" s="37">
        <f>[1]consoCURRENT!S11362</f>
        <v>0</v>
      </c>
      <c r="Q490" s="37">
        <f>[1]consoCURRENT!T11362</f>
        <v>0</v>
      </c>
      <c r="R490" s="37">
        <f>[1]consoCURRENT!U11362</f>
        <v>0</v>
      </c>
      <c r="S490" s="37">
        <f>[1]consoCURRENT!V11362</f>
        <v>0</v>
      </c>
      <c r="T490" s="37">
        <f>[1]consoCURRENT!W11362</f>
        <v>0</v>
      </c>
      <c r="U490" s="37">
        <f>[1]consoCURRENT!X11362</f>
        <v>0</v>
      </c>
      <c r="V490" s="37">
        <f>[1]consoCURRENT!Y11362</f>
        <v>0</v>
      </c>
      <c r="W490" s="37">
        <f>[1]consoCURRENT!Z11362</f>
        <v>0</v>
      </c>
      <c r="X490" s="37">
        <f>[1]consoCURRENT!AA11362</f>
        <v>0</v>
      </c>
      <c r="Y490" s="37">
        <f>[1]consoCURRENT!AB11362</f>
        <v>0</v>
      </c>
      <c r="Z490" s="37">
        <f t="shared" si="343"/>
        <v>0</v>
      </c>
      <c r="AA490" s="37">
        <f t="shared" si="344"/>
        <v>0</v>
      </c>
      <c r="AB490" s="42"/>
      <c r="AC490" s="38"/>
    </row>
    <row r="491" spans="1:29" s="39" customFormat="1" ht="18" customHeight="1" x14ac:dyDescent="0.25">
      <c r="A491" s="41" t="s">
        <v>39</v>
      </c>
      <c r="B491" s="37">
        <f>[1]consoCURRENT!E11391</f>
        <v>0</v>
      </c>
      <c r="C491" s="37">
        <f>[1]consoCURRENT!F11391</f>
        <v>0</v>
      </c>
      <c r="D491" s="37">
        <f>[1]consoCURRENT!G11391</f>
        <v>0</v>
      </c>
      <c r="E491" s="37">
        <f>[1]consoCURRENT!H11391</f>
        <v>0</v>
      </c>
      <c r="F491" s="37">
        <f>[1]consoCURRENT!I11391</f>
        <v>0</v>
      </c>
      <c r="G491" s="37">
        <f>[1]consoCURRENT!J11391</f>
        <v>0</v>
      </c>
      <c r="H491" s="37">
        <f>[1]consoCURRENT!K11391</f>
        <v>0</v>
      </c>
      <c r="I491" s="37">
        <f>[1]consoCURRENT!L11391</f>
        <v>0</v>
      </c>
      <c r="J491" s="37">
        <f>[1]consoCURRENT!M11391</f>
        <v>0</v>
      </c>
      <c r="K491" s="37">
        <f>[1]consoCURRENT!N11391</f>
        <v>0</v>
      </c>
      <c r="L491" s="37">
        <f>[1]consoCURRENT!O11391</f>
        <v>0</v>
      </c>
      <c r="M491" s="37">
        <f>[1]consoCURRENT!P11391</f>
        <v>0</v>
      </c>
      <c r="N491" s="37">
        <f>[1]consoCURRENT!Q11391</f>
        <v>0</v>
      </c>
      <c r="O491" s="37">
        <f>[1]consoCURRENT!R11391</f>
        <v>0</v>
      </c>
      <c r="P491" s="37">
        <f>[1]consoCURRENT!S11391</f>
        <v>0</v>
      </c>
      <c r="Q491" s="37">
        <f>[1]consoCURRENT!T11391</f>
        <v>0</v>
      </c>
      <c r="R491" s="37">
        <f>[1]consoCURRENT!U11391</f>
        <v>0</v>
      </c>
      <c r="S491" s="37">
        <f>[1]consoCURRENT!V11391</f>
        <v>0</v>
      </c>
      <c r="T491" s="37">
        <f>[1]consoCURRENT!W11391</f>
        <v>0</v>
      </c>
      <c r="U491" s="37">
        <f>[1]consoCURRENT!X11391</f>
        <v>0</v>
      </c>
      <c r="V491" s="37">
        <f>[1]consoCURRENT!Y11391</f>
        <v>0</v>
      </c>
      <c r="W491" s="37">
        <f>[1]consoCURRENT!Z11391</f>
        <v>0</v>
      </c>
      <c r="X491" s="37">
        <f>[1]consoCURRENT!AA11391</f>
        <v>0</v>
      </c>
      <c r="Y491" s="37">
        <f>[1]consoCURRENT!AB11391</f>
        <v>0</v>
      </c>
      <c r="Z491" s="37">
        <f t="shared" si="343"/>
        <v>0</v>
      </c>
      <c r="AA491" s="37">
        <f t="shared" si="344"/>
        <v>0</v>
      </c>
      <c r="AB491" s="42"/>
      <c r="AC491" s="38"/>
    </row>
    <row r="492" spans="1:29" s="39" customFormat="1" ht="18" customHeight="1" x14ac:dyDescent="0.25">
      <c r="A492" s="43" t="s">
        <v>40</v>
      </c>
      <c r="B492" s="44">
        <f>SUM(B488:B491)</f>
        <v>177005000</v>
      </c>
      <c r="C492" s="44">
        <f t="shared" ref="C492:AA492" si="346">SUM(C488:C491)</f>
        <v>0</v>
      </c>
      <c r="D492" s="44">
        <f t="shared" si="346"/>
        <v>0</v>
      </c>
      <c r="E492" s="44">
        <f t="shared" si="346"/>
        <v>110330</v>
      </c>
      <c r="F492" s="44">
        <f t="shared" si="346"/>
        <v>134820656.52000001</v>
      </c>
      <c r="G492" s="44">
        <f t="shared" si="346"/>
        <v>40611428.270000003</v>
      </c>
      <c r="H492" s="44">
        <f t="shared" si="346"/>
        <v>782589</v>
      </c>
      <c r="I492" s="44">
        <f t="shared" si="346"/>
        <v>0</v>
      </c>
      <c r="J492" s="44">
        <f t="shared" si="346"/>
        <v>0</v>
      </c>
      <c r="K492" s="44">
        <f t="shared" si="346"/>
        <v>0</v>
      </c>
      <c r="L492" s="44">
        <f t="shared" si="346"/>
        <v>0</v>
      </c>
      <c r="M492" s="44">
        <f t="shared" si="346"/>
        <v>0</v>
      </c>
      <c r="N492" s="44">
        <f t="shared" si="346"/>
        <v>0</v>
      </c>
      <c r="O492" s="44">
        <f t="shared" si="346"/>
        <v>59540</v>
      </c>
      <c r="P492" s="44">
        <f t="shared" si="346"/>
        <v>50790</v>
      </c>
      <c r="Q492" s="44">
        <f t="shared" si="346"/>
        <v>87502</v>
      </c>
      <c r="R492" s="44">
        <f t="shared" si="346"/>
        <v>134733154.52000001</v>
      </c>
      <c r="S492" s="44">
        <f t="shared" si="346"/>
        <v>0</v>
      </c>
      <c r="T492" s="44">
        <f t="shared" si="346"/>
        <v>39059534</v>
      </c>
      <c r="U492" s="44">
        <f t="shared" si="346"/>
        <v>690594.02</v>
      </c>
      <c r="V492" s="44">
        <f t="shared" si="346"/>
        <v>861300.25</v>
      </c>
      <c r="W492" s="44">
        <f t="shared" si="346"/>
        <v>782589</v>
      </c>
      <c r="X492" s="44">
        <f t="shared" si="346"/>
        <v>0</v>
      </c>
      <c r="Y492" s="44">
        <f t="shared" si="346"/>
        <v>0</v>
      </c>
      <c r="Z492" s="44">
        <f t="shared" si="346"/>
        <v>176325003.79000002</v>
      </c>
      <c r="AA492" s="44">
        <f t="shared" si="346"/>
        <v>679996.20999997854</v>
      </c>
      <c r="AB492" s="45">
        <f t="shared" si="345"/>
        <v>0.9961583220248017</v>
      </c>
      <c r="AC492" s="38"/>
    </row>
    <row r="493" spans="1:29" s="39" customFormat="1" ht="18" customHeight="1" x14ac:dyDescent="0.25">
      <c r="A493" s="46" t="s">
        <v>41</v>
      </c>
      <c r="B493" s="37">
        <f>[1]consoCURRENT!E11395</f>
        <v>0</v>
      </c>
      <c r="C493" s="37">
        <f>[1]consoCURRENT!F11395</f>
        <v>0</v>
      </c>
      <c r="D493" s="37">
        <f>[1]consoCURRENT!G11395</f>
        <v>0</v>
      </c>
      <c r="E493" s="37">
        <f>[1]consoCURRENT!H11395</f>
        <v>0</v>
      </c>
      <c r="F493" s="37">
        <f>[1]consoCURRENT!I11395</f>
        <v>0</v>
      </c>
      <c r="G493" s="37">
        <f>[1]consoCURRENT!J11395</f>
        <v>0</v>
      </c>
      <c r="H493" s="37">
        <f>[1]consoCURRENT!K11395</f>
        <v>0</v>
      </c>
      <c r="I493" s="37">
        <f>[1]consoCURRENT!L11395</f>
        <v>0</v>
      </c>
      <c r="J493" s="37">
        <f>[1]consoCURRENT!M11395</f>
        <v>0</v>
      </c>
      <c r="K493" s="37">
        <f>[1]consoCURRENT!N11395</f>
        <v>0</v>
      </c>
      <c r="L493" s="37">
        <f>[1]consoCURRENT!O11395</f>
        <v>0</v>
      </c>
      <c r="M493" s="37">
        <f>[1]consoCURRENT!P11395</f>
        <v>0</v>
      </c>
      <c r="N493" s="37">
        <f>[1]consoCURRENT!Q11395</f>
        <v>0</v>
      </c>
      <c r="O493" s="37">
        <f>[1]consoCURRENT!R11395</f>
        <v>0</v>
      </c>
      <c r="P493" s="37">
        <f>[1]consoCURRENT!S11395</f>
        <v>0</v>
      </c>
      <c r="Q493" s="37">
        <f>[1]consoCURRENT!T11395</f>
        <v>0</v>
      </c>
      <c r="R493" s="37">
        <f>[1]consoCURRENT!U11395</f>
        <v>0</v>
      </c>
      <c r="S493" s="37">
        <f>[1]consoCURRENT!V11395</f>
        <v>0</v>
      </c>
      <c r="T493" s="37">
        <f>[1]consoCURRENT!W11395</f>
        <v>0</v>
      </c>
      <c r="U493" s="37">
        <f>[1]consoCURRENT!X11395</f>
        <v>0</v>
      </c>
      <c r="V493" s="37">
        <f>[1]consoCURRENT!Y11395</f>
        <v>0</v>
      </c>
      <c r="W493" s="37">
        <f>[1]consoCURRENT!Z11395</f>
        <v>0</v>
      </c>
      <c r="X493" s="37">
        <f>[1]consoCURRENT!AA11395</f>
        <v>0</v>
      </c>
      <c r="Y493" s="37">
        <f>[1]consoCURRENT!AB11395</f>
        <v>0</v>
      </c>
      <c r="Z493" s="37">
        <f t="shared" ref="Z493" si="347">SUM(M493:Y493)</f>
        <v>0</v>
      </c>
      <c r="AA493" s="37">
        <f t="shared" ref="AA493" si="348">B493-Z493</f>
        <v>0</v>
      </c>
      <c r="AB493" s="42"/>
      <c r="AC493" s="38"/>
    </row>
    <row r="494" spans="1:29" s="39" customFormat="1" ht="18" customHeight="1" x14ac:dyDescent="0.25">
      <c r="A494" s="43" t="s">
        <v>42</v>
      </c>
      <c r="B494" s="44">
        <f>B493+B492</f>
        <v>177005000</v>
      </c>
      <c r="C494" s="44">
        <f t="shared" ref="C494:AA494" si="349">C493+C492</f>
        <v>0</v>
      </c>
      <c r="D494" s="44">
        <f t="shared" si="349"/>
        <v>0</v>
      </c>
      <c r="E494" s="44">
        <f t="shared" si="349"/>
        <v>110330</v>
      </c>
      <c r="F494" s="44">
        <f t="shared" si="349"/>
        <v>134820656.52000001</v>
      </c>
      <c r="G494" s="44">
        <f t="shared" si="349"/>
        <v>40611428.270000003</v>
      </c>
      <c r="H494" s="44">
        <f t="shared" si="349"/>
        <v>782589</v>
      </c>
      <c r="I494" s="44">
        <f t="shared" si="349"/>
        <v>0</v>
      </c>
      <c r="J494" s="44">
        <f t="shared" si="349"/>
        <v>0</v>
      </c>
      <c r="K494" s="44">
        <f t="shared" si="349"/>
        <v>0</v>
      </c>
      <c r="L494" s="44">
        <f t="shared" si="349"/>
        <v>0</v>
      </c>
      <c r="M494" s="44">
        <f t="shared" si="349"/>
        <v>0</v>
      </c>
      <c r="N494" s="44">
        <f t="shared" si="349"/>
        <v>0</v>
      </c>
      <c r="O494" s="44">
        <f t="shared" si="349"/>
        <v>59540</v>
      </c>
      <c r="P494" s="44">
        <f t="shared" si="349"/>
        <v>50790</v>
      </c>
      <c r="Q494" s="44">
        <f t="shared" si="349"/>
        <v>87502</v>
      </c>
      <c r="R494" s="44">
        <f t="shared" si="349"/>
        <v>134733154.52000001</v>
      </c>
      <c r="S494" s="44">
        <f t="shared" si="349"/>
        <v>0</v>
      </c>
      <c r="T494" s="44">
        <f t="shared" si="349"/>
        <v>39059534</v>
      </c>
      <c r="U494" s="44">
        <f t="shared" si="349"/>
        <v>690594.02</v>
      </c>
      <c r="V494" s="44">
        <f t="shared" si="349"/>
        <v>861300.25</v>
      </c>
      <c r="W494" s="44">
        <f t="shared" si="349"/>
        <v>782589</v>
      </c>
      <c r="X494" s="44">
        <f t="shared" si="349"/>
        <v>0</v>
      </c>
      <c r="Y494" s="44">
        <f t="shared" si="349"/>
        <v>0</v>
      </c>
      <c r="Z494" s="44">
        <f t="shared" si="349"/>
        <v>176325003.79000002</v>
      </c>
      <c r="AA494" s="44">
        <f t="shared" si="349"/>
        <v>679996.20999997854</v>
      </c>
      <c r="AB494" s="45">
        <f t="shared" si="345"/>
        <v>0.9961583220248017</v>
      </c>
      <c r="AC494" s="47"/>
    </row>
    <row r="495" spans="1:29" s="39" customFormat="1" ht="15" customHeight="1" x14ac:dyDescent="0.25">
      <c r="A495" s="36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8"/>
    </row>
    <row r="496" spans="1:29" s="39" customFormat="1" ht="15" customHeight="1" x14ac:dyDescent="0.25">
      <c r="A496" s="36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8"/>
    </row>
    <row r="497" spans="1:29" s="39" customFormat="1" ht="15" customHeight="1" x14ac:dyDescent="0.3">
      <c r="A497" s="40" t="s">
        <v>69</v>
      </c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8"/>
    </row>
    <row r="498" spans="1:29" s="39" customFormat="1" ht="18" customHeight="1" x14ac:dyDescent="0.25">
      <c r="A498" s="41" t="s">
        <v>36</v>
      </c>
      <c r="B498" s="37">
        <f>[1]consoCURRENT!E11455</f>
        <v>0</v>
      </c>
      <c r="C498" s="37">
        <f>[1]consoCURRENT!F11455</f>
        <v>0</v>
      </c>
      <c r="D498" s="37">
        <f>[1]consoCURRENT!G11455</f>
        <v>0</v>
      </c>
      <c r="E498" s="37">
        <f>[1]consoCURRENT!H11455</f>
        <v>0</v>
      </c>
      <c r="F498" s="37">
        <f>[1]consoCURRENT!I11455</f>
        <v>0</v>
      </c>
      <c r="G498" s="37">
        <f>[1]consoCURRENT!J11455</f>
        <v>0</v>
      </c>
      <c r="H498" s="37">
        <f>[1]consoCURRENT!K11455</f>
        <v>0</v>
      </c>
      <c r="I498" s="37">
        <f>[1]consoCURRENT!L11455</f>
        <v>0</v>
      </c>
      <c r="J498" s="37">
        <f>[1]consoCURRENT!M11455</f>
        <v>0</v>
      </c>
      <c r="K498" s="37">
        <f>[1]consoCURRENT!N11455</f>
        <v>0</v>
      </c>
      <c r="L498" s="37">
        <f>[1]consoCURRENT!O11455</f>
        <v>0</v>
      </c>
      <c r="M498" s="37">
        <f>[1]consoCURRENT!P11455</f>
        <v>0</v>
      </c>
      <c r="N498" s="37">
        <f>[1]consoCURRENT!Q11455</f>
        <v>0</v>
      </c>
      <c r="O498" s="37">
        <f>[1]consoCURRENT!R11455</f>
        <v>0</v>
      </c>
      <c r="P498" s="37">
        <f>[1]consoCURRENT!S11455</f>
        <v>0</v>
      </c>
      <c r="Q498" s="37">
        <f>[1]consoCURRENT!T11455</f>
        <v>0</v>
      </c>
      <c r="R498" s="37">
        <f>[1]consoCURRENT!U11455</f>
        <v>0</v>
      </c>
      <c r="S498" s="37">
        <f>[1]consoCURRENT!V11455</f>
        <v>0</v>
      </c>
      <c r="T498" s="37">
        <f>[1]consoCURRENT!W11455</f>
        <v>0</v>
      </c>
      <c r="U498" s="37">
        <f>[1]consoCURRENT!X11455</f>
        <v>0</v>
      </c>
      <c r="V498" s="37">
        <f>[1]consoCURRENT!Y11455</f>
        <v>0</v>
      </c>
      <c r="W498" s="37">
        <f>[1]consoCURRENT!Z11455</f>
        <v>0</v>
      </c>
      <c r="X498" s="37">
        <f>[1]consoCURRENT!AA11455</f>
        <v>0</v>
      </c>
      <c r="Y498" s="37">
        <f>[1]consoCURRENT!AB11455</f>
        <v>0</v>
      </c>
      <c r="Z498" s="37">
        <f>SUM(M498:Y498)</f>
        <v>0</v>
      </c>
      <c r="AA498" s="37">
        <f>B498-Z498</f>
        <v>0</v>
      </c>
      <c r="AB498" s="42"/>
      <c r="AC498" s="38"/>
    </row>
    <row r="499" spans="1:29" s="39" customFormat="1" ht="18" customHeight="1" x14ac:dyDescent="0.25">
      <c r="A499" s="41" t="s">
        <v>37</v>
      </c>
      <c r="B499" s="37">
        <f>[1]consoCURRENT!E11531</f>
        <v>129964000</v>
      </c>
      <c r="C499" s="37">
        <f>[1]consoCURRENT!F11531</f>
        <v>0</v>
      </c>
      <c r="D499" s="37">
        <f>[1]consoCURRENT!G11531</f>
        <v>0</v>
      </c>
      <c r="E499" s="37">
        <f>[1]consoCURRENT!H11531</f>
        <v>569134.65</v>
      </c>
      <c r="F499" s="37">
        <f>[1]consoCURRENT!I11531</f>
        <v>128802849.69999999</v>
      </c>
      <c r="G499" s="37">
        <f>[1]consoCURRENT!J11531</f>
        <v>259684.95</v>
      </c>
      <c r="H499" s="37">
        <f>[1]consoCURRENT!K11531</f>
        <v>83330.570000000182</v>
      </c>
      <c r="I499" s="37">
        <f>[1]consoCURRENT!L11531</f>
        <v>0</v>
      </c>
      <c r="J499" s="37">
        <f>[1]consoCURRENT!M11531</f>
        <v>0</v>
      </c>
      <c r="K499" s="37">
        <f>[1]consoCURRENT!N11531</f>
        <v>0</v>
      </c>
      <c r="L499" s="37">
        <f>[1]consoCURRENT!O11531</f>
        <v>0</v>
      </c>
      <c r="M499" s="37">
        <f>[1]consoCURRENT!P11531</f>
        <v>0</v>
      </c>
      <c r="N499" s="37">
        <f>[1]consoCURRENT!Q11531</f>
        <v>0</v>
      </c>
      <c r="O499" s="37">
        <f>[1]consoCURRENT!R11531</f>
        <v>159812.77000000002</v>
      </c>
      <c r="P499" s="37">
        <f>[1]consoCURRENT!S11531</f>
        <v>409321.88</v>
      </c>
      <c r="Q499" s="37">
        <f>[1]consoCURRENT!T11531</f>
        <v>92430652.00999999</v>
      </c>
      <c r="R499" s="37">
        <f>[1]consoCURRENT!U11531</f>
        <v>35748104.689999998</v>
      </c>
      <c r="S499" s="37">
        <f>[1]consoCURRENT!V11531</f>
        <v>624093</v>
      </c>
      <c r="T499" s="37">
        <f>[1]consoCURRENT!W11531</f>
        <v>51160.75</v>
      </c>
      <c r="U499" s="37">
        <f>[1]consoCURRENT!X11531</f>
        <v>96829.7</v>
      </c>
      <c r="V499" s="37">
        <f>[1]consoCURRENT!Y11531</f>
        <v>111694.5</v>
      </c>
      <c r="W499" s="37">
        <f>[1]consoCURRENT!Z11531</f>
        <v>83330.570000000182</v>
      </c>
      <c r="X499" s="37">
        <f>[1]consoCURRENT!AA11531</f>
        <v>0</v>
      </c>
      <c r="Y499" s="37">
        <f>[1]consoCURRENT!AB11531</f>
        <v>0</v>
      </c>
      <c r="Z499" s="37">
        <f t="shared" ref="Z499:Z501" si="350">SUM(M499:Y499)</f>
        <v>129714999.86999999</v>
      </c>
      <c r="AA499" s="37">
        <f t="shared" ref="AA499:AA501" si="351">B499-Z499</f>
        <v>249000.13000001013</v>
      </c>
      <c r="AB499" s="42">
        <f t="shared" ref="AB499:AB504" si="352">Z499/B499</f>
        <v>0.99808408382321245</v>
      </c>
      <c r="AC499" s="38"/>
    </row>
    <row r="500" spans="1:29" s="39" customFormat="1" ht="18" customHeight="1" x14ac:dyDescent="0.25">
      <c r="A500" s="41" t="s">
        <v>38</v>
      </c>
      <c r="B500" s="37">
        <f>[1]consoCURRENT!E11537</f>
        <v>0</v>
      </c>
      <c r="C500" s="37">
        <f>[1]consoCURRENT!F11537</f>
        <v>0</v>
      </c>
      <c r="D500" s="37">
        <f>[1]consoCURRENT!G11537</f>
        <v>0</v>
      </c>
      <c r="E500" s="37">
        <f>[1]consoCURRENT!H11537</f>
        <v>0</v>
      </c>
      <c r="F500" s="37">
        <f>[1]consoCURRENT!I11537</f>
        <v>0</v>
      </c>
      <c r="G500" s="37">
        <f>[1]consoCURRENT!J11537</f>
        <v>0</v>
      </c>
      <c r="H500" s="37">
        <f>[1]consoCURRENT!K11537</f>
        <v>0</v>
      </c>
      <c r="I500" s="37">
        <f>[1]consoCURRENT!L11537</f>
        <v>0</v>
      </c>
      <c r="J500" s="37">
        <f>[1]consoCURRENT!M11537</f>
        <v>0</v>
      </c>
      <c r="K500" s="37">
        <f>[1]consoCURRENT!N11537</f>
        <v>0</v>
      </c>
      <c r="L500" s="37">
        <f>[1]consoCURRENT!O11537</f>
        <v>0</v>
      </c>
      <c r="M500" s="37">
        <f>[1]consoCURRENT!P11537</f>
        <v>0</v>
      </c>
      <c r="N500" s="37">
        <f>[1]consoCURRENT!Q11537</f>
        <v>0</v>
      </c>
      <c r="O500" s="37">
        <f>[1]consoCURRENT!R11537</f>
        <v>0</v>
      </c>
      <c r="P500" s="37">
        <f>[1]consoCURRENT!S11537</f>
        <v>0</v>
      </c>
      <c r="Q500" s="37">
        <f>[1]consoCURRENT!T11537</f>
        <v>0</v>
      </c>
      <c r="R500" s="37">
        <f>[1]consoCURRENT!U11537</f>
        <v>0</v>
      </c>
      <c r="S500" s="37">
        <f>[1]consoCURRENT!V11537</f>
        <v>0</v>
      </c>
      <c r="T500" s="37">
        <f>[1]consoCURRENT!W11537</f>
        <v>0</v>
      </c>
      <c r="U500" s="37">
        <f>[1]consoCURRENT!X11537</f>
        <v>0</v>
      </c>
      <c r="V500" s="37">
        <f>[1]consoCURRENT!Y11537</f>
        <v>0</v>
      </c>
      <c r="W500" s="37">
        <f>[1]consoCURRENT!Z11537</f>
        <v>0</v>
      </c>
      <c r="X500" s="37">
        <f>[1]consoCURRENT!AA11537</f>
        <v>0</v>
      </c>
      <c r="Y500" s="37">
        <f>[1]consoCURRENT!AB11537</f>
        <v>0</v>
      </c>
      <c r="Z500" s="37">
        <f t="shared" si="350"/>
        <v>0</v>
      </c>
      <c r="AA500" s="37">
        <f t="shared" si="351"/>
        <v>0</v>
      </c>
      <c r="AB500" s="42"/>
      <c r="AC500" s="38"/>
    </row>
    <row r="501" spans="1:29" s="39" customFormat="1" ht="18" customHeight="1" x14ac:dyDescent="0.25">
      <c r="A501" s="41" t="s">
        <v>39</v>
      </c>
      <c r="B501" s="37">
        <f>[1]consoCURRENT!E11566</f>
        <v>0</v>
      </c>
      <c r="C501" s="37">
        <f>[1]consoCURRENT!F11566</f>
        <v>0</v>
      </c>
      <c r="D501" s="37">
        <f>[1]consoCURRENT!G11566</f>
        <v>0</v>
      </c>
      <c r="E501" s="37">
        <f>[1]consoCURRENT!H11566</f>
        <v>0</v>
      </c>
      <c r="F501" s="37">
        <f>[1]consoCURRENT!I11566</f>
        <v>0</v>
      </c>
      <c r="G501" s="37">
        <f>[1]consoCURRENT!J11566</f>
        <v>0</v>
      </c>
      <c r="H501" s="37">
        <f>[1]consoCURRENT!K11566</f>
        <v>0</v>
      </c>
      <c r="I501" s="37">
        <f>[1]consoCURRENT!L11566</f>
        <v>0</v>
      </c>
      <c r="J501" s="37">
        <f>[1]consoCURRENT!M11566</f>
        <v>0</v>
      </c>
      <c r="K501" s="37">
        <f>[1]consoCURRENT!N11566</f>
        <v>0</v>
      </c>
      <c r="L501" s="37">
        <f>[1]consoCURRENT!O11566</f>
        <v>0</v>
      </c>
      <c r="M501" s="37">
        <f>[1]consoCURRENT!P11566</f>
        <v>0</v>
      </c>
      <c r="N501" s="37">
        <f>[1]consoCURRENT!Q11566</f>
        <v>0</v>
      </c>
      <c r="O501" s="37">
        <f>[1]consoCURRENT!R11566</f>
        <v>0</v>
      </c>
      <c r="P501" s="37">
        <f>[1]consoCURRENT!S11566</f>
        <v>0</v>
      </c>
      <c r="Q501" s="37">
        <f>[1]consoCURRENT!T11566</f>
        <v>0</v>
      </c>
      <c r="R501" s="37">
        <f>[1]consoCURRENT!U11566</f>
        <v>0</v>
      </c>
      <c r="S501" s="37">
        <f>[1]consoCURRENT!V11566</f>
        <v>0</v>
      </c>
      <c r="T501" s="37">
        <f>[1]consoCURRENT!W11566</f>
        <v>0</v>
      </c>
      <c r="U501" s="37">
        <f>[1]consoCURRENT!X11566</f>
        <v>0</v>
      </c>
      <c r="V501" s="37">
        <f>[1]consoCURRENT!Y11566</f>
        <v>0</v>
      </c>
      <c r="W501" s="37">
        <f>[1]consoCURRENT!Z11566</f>
        <v>0</v>
      </c>
      <c r="X501" s="37">
        <f>[1]consoCURRENT!AA11566</f>
        <v>0</v>
      </c>
      <c r="Y501" s="37">
        <f>[1]consoCURRENT!AB11566</f>
        <v>0</v>
      </c>
      <c r="Z501" s="37">
        <f t="shared" si="350"/>
        <v>0</v>
      </c>
      <c r="AA501" s="37">
        <f t="shared" si="351"/>
        <v>0</v>
      </c>
      <c r="AB501" s="42"/>
      <c r="AC501" s="38"/>
    </row>
    <row r="502" spans="1:29" s="39" customFormat="1" ht="18" customHeight="1" x14ac:dyDescent="0.25">
      <c r="A502" s="43" t="s">
        <v>40</v>
      </c>
      <c r="B502" s="44">
        <f>SUM(B498:B501)</f>
        <v>129964000</v>
      </c>
      <c r="C502" s="44">
        <f t="shared" ref="C502:AA502" si="353">SUM(C498:C501)</f>
        <v>0</v>
      </c>
      <c r="D502" s="44">
        <f t="shared" si="353"/>
        <v>0</v>
      </c>
      <c r="E502" s="44">
        <f t="shared" si="353"/>
        <v>569134.65</v>
      </c>
      <c r="F502" s="44">
        <f t="shared" si="353"/>
        <v>128802849.69999999</v>
      </c>
      <c r="G502" s="44">
        <f t="shared" si="353"/>
        <v>259684.95</v>
      </c>
      <c r="H502" s="44">
        <f t="shared" si="353"/>
        <v>83330.570000000182</v>
      </c>
      <c r="I502" s="44">
        <f t="shared" si="353"/>
        <v>0</v>
      </c>
      <c r="J502" s="44">
        <f t="shared" si="353"/>
        <v>0</v>
      </c>
      <c r="K502" s="44">
        <f t="shared" si="353"/>
        <v>0</v>
      </c>
      <c r="L502" s="44">
        <f t="shared" si="353"/>
        <v>0</v>
      </c>
      <c r="M502" s="44">
        <f t="shared" si="353"/>
        <v>0</v>
      </c>
      <c r="N502" s="44">
        <f t="shared" si="353"/>
        <v>0</v>
      </c>
      <c r="O502" s="44">
        <f t="shared" si="353"/>
        <v>159812.77000000002</v>
      </c>
      <c r="P502" s="44">
        <f t="shared" si="353"/>
        <v>409321.88</v>
      </c>
      <c r="Q502" s="44">
        <f t="shared" si="353"/>
        <v>92430652.00999999</v>
      </c>
      <c r="R502" s="44">
        <f t="shared" si="353"/>
        <v>35748104.689999998</v>
      </c>
      <c r="S502" s="44">
        <f t="shared" si="353"/>
        <v>624093</v>
      </c>
      <c r="T502" s="44">
        <f t="shared" si="353"/>
        <v>51160.75</v>
      </c>
      <c r="U502" s="44">
        <f t="shared" si="353"/>
        <v>96829.7</v>
      </c>
      <c r="V502" s="44">
        <f t="shared" si="353"/>
        <v>111694.5</v>
      </c>
      <c r="W502" s="44">
        <f t="shared" si="353"/>
        <v>83330.570000000182</v>
      </c>
      <c r="X502" s="44">
        <f t="shared" si="353"/>
        <v>0</v>
      </c>
      <c r="Y502" s="44">
        <f t="shared" si="353"/>
        <v>0</v>
      </c>
      <c r="Z502" s="44">
        <f t="shared" si="353"/>
        <v>129714999.86999999</v>
      </c>
      <c r="AA502" s="44">
        <f t="shared" si="353"/>
        <v>249000.13000001013</v>
      </c>
      <c r="AB502" s="45">
        <f t="shared" si="352"/>
        <v>0.99808408382321245</v>
      </c>
      <c r="AC502" s="38"/>
    </row>
    <row r="503" spans="1:29" s="39" customFormat="1" ht="18" customHeight="1" x14ac:dyDescent="0.25">
      <c r="A503" s="46" t="s">
        <v>41</v>
      </c>
      <c r="B503" s="37">
        <f>[1]consoCURRENT!E11570</f>
        <v>0</v>
      </c>
      <c r="C503" s="37">
        <f>[1]consoCURRENT!F11570</f>
        <v>0</v>
      </c>
      <c r="D503" s="37">
        <f>[1]consoCURRENT!G11570</f>
        <v>0</v>
      </c>
      <c r="E503" s="37">
        <f>[1]consoCURRENT!H11570</f>
        <v>0</v>
      </c>
      <c r="F503" s="37">
        <f>[1]consoCURRENT!I11570</f>
        <v>0</v>
      </c>
      <c r="G503" s="37">
        <f>[1]consoCURRENT!J11570</f>
        <v>0</v>
      </c>
      <c r="H503" s="37">
        <f>[1]consoCURRENT!K11570</f>
        <v>0</v>
      </c>
      <c r="I503" s="37">
        <f>[1]consoCURRENT!L11570</f>
        <v>0</v>
      </c>
      <c r="J503" s="37">
        <f>[1]consoCURRENT!M11570</f>
        <v>0</v>
      </c>
      <c r="K503" s="37">
        <f>[1]consoCURRENT!N11570</f>
        <v>0</v>
      </c>
      <c r="L503" s="37">
        <f>[1]consoCURRENT!O11570</f>
        <v>0</v>
      </c>
      <c r="M503" s="37">
        <f>[1]consoCURRENT!P11570</f>
        <v>0</v>
      </c>
      <c r="N503" s="37">
        <f>[1]consoCURRENT!Q11570</f>
        <v>0</v>
      </c>
      <c r="O503" s="37">
        <f>[1]consoCURRENT!R11570</f>
        <v>0</v>
      </c>
      <c r="P503" s="37">
        <f>[1]consoCURRENT!S11570</f>
        <v>0</v>
      </c>
      <c r="Q503" s="37">
        <f>[1]consoCURRENT!T11570</f>
        <v>0</v>
      </c>
      <c r="R503" s="37">
        <f>[1]consoCURRENT!U11570</f>
        <v>0</v>
      </c>
      <c r="S503" s="37">
        <f>[1]consoCURRENT!V11570</f>
        <v>0</v>
      </c>
      <c r="T503" s="37">
        <f>[1]consoCURRENT!W11570</f>
        <v>0</v>
      </c>
      <c r="U503" s="37">
        <f>[1]consoCURRENT!X11570</f>
        <v>0</v>
      </c>
      <c r="V503" s="37">
        <f>[1]consoCURRENT!Y11570</f>
        <v>0</v>
      </c>
      <c r="W503" s="37">
        <f>[1]consoCURRENT!Z11570</f>
        <v>0</v>
      </c>
      <c r="X503" s="37">
        <f>[1]consoCURRENT!AA11570</f>
        <v>0</v>
      </c>
      <c r="Y503" s="37">
        <f>[1]consoCURRENT!AB11570</f>
        <v>0</v>
      </c>
      <c r="Z503" s="37">
        <f t="shared" ref="Z503" si="354">SUM(M503:Y503)</f>
        <v>0</v>
      </c>
      <c r="AA503" s="37">
        <f t="shared" ref="AA503" si="355">B503-Z503</f>
        <v>0</v>
      </c>
      <c r="AB503" s="42"/>
      <c r="AC503" s="38"/>
    </row>
    <row r="504" spans="1:29" s="39" customFormat="1" ht="18" customHeight="1" x14ac:dyDescent="0.25">
      <c r="A504" s="43" t="s">
        <v>42</v>
      </c>
      <c r="B504" s="44">
        <f>B503+B502</f>
        <v>129964000</v>
      </c>
      <c r="C504" s="44">
        <f t="shared" ref="C504:AA504" si="356">C503+C502</f>
        <v>0</v>
      </c>
      <c r="D504" s="44">
        <f t="shared" si="356"/>
        <v>0</v>
      </c>
      <c r="E504" s="44">
        <f t="shared" si="356"/>
        <v>569134.65</v>
      </c>
      <c r="F504" s="44">
        <f t="shared" si="356"/>
        <v>128802849.69999999</v>
      </c>
      <c r="G504" s="44">
        <f t="shared" si="356"/>
        <v>259684.95</v>
      </c>
      <c r="H504" s="44">
        <f t="shared" si="356"/>
        <v>83330.570000000182</v>
      </c>
      <c r="I504" s="44">
        <f t="shared" si="356"/>
        <v>0</v>
      </c>
      <c r="J504" s="44">
        <f t="shared" si="356"/>
        <v>0</v>
      </c>
      <c r="K504" s="44">
        <f t="shared" si="356"/>
        <v>0</v>
      </c>
      <c r="L504" s="44">
        <f t="shared" si="356"/>
        <v>0</v>
      </c>
      <c r="M504" s="44">
        <f t="shared" si="356"/>
        <v>0</v>
      </c>
      <c r="N504" s="44">
        <f t="shared" si="356"/>
        <v>0</v>
      </c>
      <c r="O504" s="44">
        <f t="shared" si="356"/>
        <v>159812.77000000002</v>
      </c>
      <c r="P504" s="44">
        <f t="shared" si="356"/>
        <v>409321.88</v>
      </c>
      <c r="Q504" s="44">
        <f t="shared" si="356"/>
        <v>92430652.00999999</v>
      </c>
      <c r="R504" s="44">
        <f t="shared" si="356"/>
        <v>35748104.689999998</v>
      </c>
      <c r="S504" s="44">
        <f t="shared" si="356"/>
        <v>624093</v>
      </c>
      <c r="T504" s="44">
        <f t="shared" si="356"/>
        <v>51160.75</v>
      </c>
      <c r="U504" s="44">
        <f t="shared" si="356"/>
        <v>96829.7</v>
      </c>
      <c r="V504" s="44">
        <f t="shared" si="356"/>
        <v>111694.5</v>
      </c>
      <c r="W504" s="44">
        <f t="shared" si="356"/>
        <v>83330.570000000182</v>
      </c>
      <c r="X504" s="44">
        <f t="shared" si="356"/>
        <v>0</v>
      </c>
      <c r="Y504" s="44">
        <f t="shared" si="356"/>
        <v>0</v>
      </c>
      <c r="Z504" s="44">
        <f t="shared" si="356"/>
        <v>129714999.86999999</v>
      </c>
      <c r="AA504" s="44">
        <f t="shared" si="356"/>
        <v>249000.13000001013</v>
      </c>
      <c r="AB504" s="45">
        <f t="shared" si="352"/>
        <v>0.99808408382321245</v>
      </c>
      <c r="AC504" s="47"/>
    </row>
    <row r="505" spans="1:29" s="39" customFormat="1" ht="15" customHeight="1" x14ac:dyDescent="0.25">
      <c r="A505" s="36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8"/>
    </row>
    <row r="506" spans="1:29" s="39" customFormat="1" ht="15" customHeight="1" x14ac:dyDescent="0.25">
      <c r="A506" s="36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8"/>
    </row>
    <row r="507" spans="1:29" s="39" customFormat="1" ht="15" customHeight="1" x14ac:dyDescent="0.3">
      <c r="A507" s="40" t="s">
        <v>77</v>
      </c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8"/>
    </row>
    <row r="508" spans="1:29" s="39" customFormat="1" ht="18" customHeight="1" x14ac:dyDescent="0.25">
      <c r="A508" s="41" t="s">
        <v>36</v>
      </c>
      <c r="B508" s="37">
        <f>B518+B528+B538+B548+B558+B568+B578+B588+B598+B608+B618+B628+B638+B648+B658+B668+B678</f>
        <v>0</v>
      </c>
      <c r="C508" s="37">
        <f t="shared" ref="C508:Y508" si="357">C518+C528+C538+C548+C558+C568+C578+C588+C598+C608+C618+C628+C638+C648+C658+C668+C678</f>
        <v>0</v>
      </c>
      <c r="D508" s="37">
        <f t="shared" si="357"/>
        <v>0</v>
      </c>
      <c r="E508" s="37">
        <f t="shared" si="357"/>
        <v>0</v>
      </c>
      <c r="F508" s="37">
        <f t="shared" si="357"/>
        <v>0</v>
      </c>
      <c r="G508" s="37">
        <f t="shared" si="357"/>
        <v>0</v>
      </c>
      <c r="H508" s="37">
        <f t="shared" si="357"/>
        <v>0</v>
      </c>
      <c r="I508" s="37">
        <f t="shared" si="357"/>
        <v>0</v>
      </c>
      <c r="J508" s="37">
        <f t="shared" si="357"/>
        <v>0</v>
      </c>
      <c r="K508" s="37">
        <f t="shared" si="357"/>
        <v>0</v>
      </c>
      <c r="L508" s="37">
        <f t="shared" si="357"/>
        <v>0</v>
      </c>
      <c r="M508" s="37">
        <f t="shared" si="357"/>
        <v>0</v>
      </c>
      <c r="N508" s="37">
        <f t="shared" si="357"/>
        <v>0</v>
      </c>
      <c r="O508" s="37">
        <f t="shared" si="357"/>
        <v>0</v>
      </c>
      <c r="P508" s="37">
        <f t="shared" si="357"/>
        <v>0</v>
      </c>
      <c r="Q508" s="37">
        <f t="shared" si="357"/>
        <v>0</v>
      </c>
      <c r="R508" s="37">
        <f t="shared" si="357"/>
        <v>0</v>
      </c>
      <c r="S508" s="37">
        <f t="shared" si="357"/>
        <v>0</v>
      </c>
      <c r="T508" s="37">
        <f t="shared" si="357"/>
        <v>0</v>
      </c>
      <c r="U508" s="37">
        <f t="shared" si="357"/>
        <v>0</v>
      </c>
      <c r="V508" s="37">
        <f t="shared" si="357"/>
        <v>0</v>
      </c>
      <c r="W508" s="37">
        <f t="shared" si="357"/>
        <v>0</v>
      </c>
      <c r="X508" s="37">
        <f t="shared" si="357"/>
        <v>0</v>
      </c>
      <c r="Y508" s="37">
        <f t="shared" si="357"/>
        <v>0</v>
      </c>
      <c r="Z508" s="37">
        <f>SUM(M508:Y508)</f>
        <v>0</v>
      </c>
      <c r="AA508" s="37">
        <f>B508-Z508</f>
        <v>0</v>
      </c>
      <c r="AB508" s="42"/>
      <c r="AC508" s="38"/>
    </row>
    <row r="509" spans="1:29" s="39" customFormat="1" ht="18" customHeight="1" x14ac:dyDescent="0.25">
      <c r="A509" s="41" t="s">
        <v>37</v>
      </c>
      <c r="B509" s="37">
        <f t="shared" ref="B509:Y511" si="358">B519+B529+B539+B549+B559+B569+B579+B589+B599+B609+B619+B629+B639+B649+B659+B669+B679</f>
        <v>22856248</v>
      </c>
      <c r="C509" s="37">
        <f t="shared" si="358"/>
        <v>3846776</v>
      </c>
      <c r="D509" s="37">
        <f t="shared" si="358"/>
        <v>-5746472</v>
      </c>
      <c r="E509" s="37">
        <f t="shared" si="358"/>
        <v>4167987.9999999995</v>
      </c>
      <c r="F509" s="37">
        <f t="shared" si="358"/>
        <v>4080209.2499999991</v>
      </c>
      <c r="G509" s="37">
        <f t="shared" si="358"/>
        <v>3654055.3300000005</v>
      </c>
      <c r="H509" s="37">
        <f t="shared" si="358"/>
        <v>986707.70000000007</v>
      </c>
      <c r="I509" s="37">
        <f t="shared" si="358"/>
        <v>614899.03</v>
      </c>
      <c r="J509" s="37">
        <f t="shared" si="358"/>
        <v>835548.89</v>
      </c>
      <c r="K509" s="37">
        <f t="shared" si="358"/>
        <v>884340.5</v>
      </c>
      <c r="L509" s="37">
        <f t="shared" si="358"/>
        <v>0</v>
      </c>
      <c r="M509" s="37">
        <f t="shared" si="358"/>
        <v>2334788.42</v>
      </c>
      <c r="N509" s="37">
        <f t="shared" si="358"/>
        <v>0</v>
      </c>
      <c r="O509" s="37">
        <f t="shared" si="358"/>
        <v>2106071.27</v>
      </c>
      <c r="P509" s="37">
        <f t="shared" si="358"/>
        <v>1447017.7</v>
      </c>
      <c r="Q509" s="37">
        <f t="shared" si="358"/>
        <v>1186255.81</v>
      </c>
      <c r="R509" s="37">
        <f t="shared" si="358"/>
        <v>997345.76</v>
      </c>
      <c r="S509" s="37">
        <f t="shared" si="358"/>
        <v>1061058.79</v>
      </c>
      <c r="T509" s="37">
        <f t="shared" si="358"/>
        <v>1032957.22</v>
      </c>
      <c r="U509" s="37">
        <f t="shared" si="358"/>
        <v>805781.34</v>
      </c>
      <c r="V509" s="37">
        <f t="shared" si="358"/>
        <v>930976.27000000014</v>
      </c>
      <c r="W509" s="37">
        <f t="shared" si="358"/>
        <v>986707.70000000007</v>
      </c>
      <c r="X509" s="37">
        <f t="shared" si="358"/>
        <v>0</v>
      </c>
      <c r="Y509" s="37">
        <f t="shared" si="358"/>
        <v>0</v>
      </c>
      <c r="Z509" s="37">
        <f t="shared" ref="Z509:Z511" si="359">SUM(M509:Y509)</f>
        <v>12888960.279999999</v>
      </c>
      <c r="AA509" s="37">
        <f t="shared" ref="AA509:AA511" si="360">B509-Z509</f>
        <v>9967287.7200000007</v>
      </c>
      <c r="AB509" s="42">
        <f t="shared" ref="AB509:AB514" si="361">Z509/B509</f>
        <v>0.56391408948660338</v>
      </c>
      <c r="AC509" s="38"/>
    </row>
    <row r="510" spans="1:29" s="39" customFormat="1" ht="18" customHeight="1" x14ac:dyDescent="0.25">
      <c r="A510" s="41" t="s">
        <v>38</v>
      </c>
      <c r="B510" s="37">
        <f t="shared" si="358"/>
        <v>0</v>
      </c>
      <c r="C510" s="37">
        <f t="shared" si="358"/>
        <v>0</v>
      </c>
      <c r="D510" s="37">
        <f t="shared" si="358"/>
        <v>0</v>
      </c>
      <c r="E510" s="37">
        <f t="shared" si="358"/>
        <v>0</v>
      </c>
      <c r="F510" s="37">
        <f t="shared" si="358"/>
        <v>0</v>
      </c>
      <c r="G510" s="37">
        <f t="shared" si="358"/>
        <v>0</v>
      </c>
      <c r="H510" s="37">
        <f t="shared" si="358"/>
        <v>0</v>
      </c>
      <c r="I510" s="37">
        <f t="shared" si="358"/>
        <v>0</v>
      </c>
      <c r="J510" s="37">
        <f t="shared" si="358"/>
        <v>0</v>
      </c>
      <c r="K510" s="37">
        <f t="shared" si="358"/>
        <v>0</v>
      </c>
      <c r="L510" s="37">
        <f t="shared" si="358"/>
        <v>0</v>
      </c>
      <c r="M510" s="37">
        <f t="shared" si="358"/>
        <v>0</v>
      </c>
      <c r="N510" s="37">
        <f t="shared" si="358"/>
        <v>0</v>
      </c>
      <c r="O510" s="37">
        <f t="shared" si="358"/>
        <v>0</v>
      </c>
      <c r="P510" s="37">
        <f t="shared" si="358"/>
        <v>0</v>
      </c>
      <c r="Q510" s="37">
        <f t="shared" si="358"/>
        <v>0</v>
      </c>
      <c r="R510" s="37">
        <f t="shared" si="358"/>
        <v>0</v>
      </c>
      <c r="S510" s="37">
        <f t="shared" si="358"/>
        <v>0</v>
      </c>
      <c r="T510" s="37">
        <f t="shared" si="358"/>
        <v>0</v>
      </c>
      <c r="U510" s="37">
        <f t="shared" si="358"/>
        <v>0</v>
      </c>
      <c r="V510" s="37">
        <f t="shared" si="358"/>
        <v>0</v>
      </c>
      <c r="W510" s="37">
        <f t="shared" si="358"/>
        <v>0</v>
      </c>
      <c r="X510" s="37">
        <f t="shared" si="358"/>
        <v>0</v>
      </c>
      <c r="Y510" s="37">
        <f t="shared" si="358"/>
        <v>0</v>
      </c>
      <c r="Z510" s="37">
        <f t="shared" si="359"/>
        <v>0</v>
      </c>
      <c r="AA510" s="37">
        <f t="shared" si="360"/>
        <v>0</v>
      </c>
      <c r="AB510" s="42"/>
      <c r="AC510" s="38"/>
    </row>
    <row r="511" spans="1:29" s="39" customFormat="1" ht="18" customHeight="1" x14ac:dyDescent="0.25">
      <c r="A511" s="41" t="s">
        <v>39</v>
      </c>
      <c r="B511" s="37">
        <f t="shared" si="358"/>
        <v>0</v>
      </c>
      <c r="C511" s="37">
        <f t="shared" si="358"/>
        <v>0</v>
      </c>
      <c r="D511" s="37">
        <f t="shared" si="358"/>
        <v>0</v>
      </c>
      <c r="E511" s="37">
        <f t="shared" si="358"/>
        <v>0</v>
      </c>
      <c r="F511" s="37">
        <f t="shared" si="358"/>
        <v>0</v>
      </c>
      <c r="G511" s="37">
        <f t="shared" si="358"/>
        <v>0</v>
      </c>
      <c r="H511" s="37">
        <f t="shared" si="358"/>
        <v>0</v>
      </c>
      <c r="I511" s="37">
        <f t="shared" si="358"/>
        <v>0</v>
      </c>
      <c r="J511" s="37">
        <f t="shared" si="358"/>
        <v>0</v>
      </c>
      <c r="K511" s="37">
        <f t="shared" si="358"/>
        <v>0</v>
      </c>
      <c r="L511" s="37">
        <f t="shared" si="358"/>
        <v>0</v>
      </c>
      <c r="M511" s="37">
        <f t="shared" si="358"/>
        <v>0</v>
      </c>
      <c r="N511" s="37">
        <f t="shared" si="358"/>
        <v>0</v>
      </c>
      <c r="O511" s="37">
        <f t="shared" si="358"/>
        <v>0</v>
      </c>
      <c r="P511" s="37">
        <f t="shared" si="358"/>
        <v>0</v>
      </c>
      <c r="Q511" s="37">
        <f t="shared" si="358"/>
        <v>0</v>
      </c>
      <c r="R511" s="37">
        <f t="shared" si="358"/>
        <v>0</v>
      </c>
      <c r="S511" s="37">
        <f t="shared" si="358"/>
        <v>0</v>
      </c>
      <c r="T511" s="37">
        <f t="shared" si="358"/>
        <v>0</v>
      </c>
      <c r="U511" s="37">
        <f t="shared" si="358"/>
        <v>0</v>
      </c>
      <c r="V511" s="37">
        <f t="shared" si="358"/>
        <v>0</v>
      </c>
      <c r="W511" s="37">
        <f t="shared" si="358"/>
        <v>0</v>
      </c>
      <c r="X511" s="37">
        <f t="shared" si="358"/>
        <v>0</v>
      </c>
      <c r="Y511" s="37">
        <f t="shared" si="358"/>
        <v>0</v>
      </c>
      <c r="Z511" s="37">
        <f t="shared" si="359"/>
        <v>0</v>
      </c>
      <c r="AA511" s="37">
        <f t="shared" si="360"/>
        <v>0</v>
      </c>
      <c r="AB511" s="42"/>
      <c r="AC511" s="38"/>
    </row>
    <row r="512" spans="1:29" s="39" customFormat="1" ht="18" customHeight="1" x14ac:dyDescent="0.25">
      <c r="A512" s="43" t="s">
        <v>40</v>
      </c>
      <c r="B512" s="44">
        <f>SUM(B508:B511)</f>
        <v>22856248</v>
      </c>
      <c r="C512" s="44">
        <f t="shared" ref="C512:AA512" si="362">SUM(C508:C511)</f>
        <v>3846776</v>
      </c>
      <c r="D512" s="44">
        <f t="shared" si="362"/>
        <v>-5746472</v>
      </c>
      <c r="E512" s="44">
        <f t="shared" si="362"/>
        <v>4167987.9999999995</v>
      </c>
      <c r="F512" s="44">
        <f t="shared" si="362"/>
        <v>4080209.2499999991</v>
      </c>
      <c r="G512" s="44">
        <f t="shared" si="362"/>
        <v>3654055.3300000005</v>
      </c>
      <c r="H512" s="44">
        <f t="shared" si="362"/>
        <v>986707.70000000007</v>
      </c>
      <c r="I512" s="44">
        <f t="shared" si="362"/>
        <v>614899.03</v>
      </c>
      <c r="J512" s="44">
        <f t="shared" si="362"/>
        <v>835548.89</v>
      </c>
      <c r="K512" s="44">
        <f t="shared" si="362"/>
        <v>884340.5</v>
      </c>
      <c r="L512" s="44">
        <f t="shared" si="362"/>
        <v>0</v>
      </c>
      <c r="M512" s="44">
        <f t="shared" si="362"/>
        <v>2334788.42</v>
      </c>
      <c r="N512" s="44">
        <f t="shared" si="362"/>
        <v>0</v>
      </c>
      <c r="O512" s="44">
        <f t="shared" si="362"/>
        <v>2106071.27</v>
      </c>
      <c r="P512" s="44">
        <f t="shared" si="362"/>
        <v>1447017.7</v>
      </c>
      <c r="Q512" s="44">
        <f t="shared" si="362"/>
        <v>1186255.81</v>
      </c>
      <c r="R512" s="44">
        <f t="shared" si="362"/>
        <v>997345.76</v>
      </c>
      <c r="S512" s="44">
        <f t="shared" si="362"/>
        <v>1061058.79</v>
      </c>
      <c r="T512" s="44">
        <f t="shared" si="362"/>
        <v>1032957.22</v>
      </c>
      <c r="U512" s="44">
        <f t="shared" si="362"/>
        <v>805781.34</v>
      </c>
      <c r="V512" s="44">
        <f t="shared" si="362"/>
        <v>930976.27000000014</v>
      </c>
      <c r="W512" s="44">
        <f t="shared" si="362"/>
        <v>986707.70000000007</v>
      </c>
      <c r="X512" s="44">
        <f t="shared" si="362"/>
        <v>0</v>
      </c>
      <c r="Y512" s="44">
        <f t="shared" si="362"/>
        <v>0</v>
      </c>
      <c r="Z512" s="44">
        <f t="shared" si="362"/>
        <v>12888960.279999999</v>
      </c>
      <c r="AA512" s="44">
        <f t="shared" si="362"/>
        <v>9967287.7200000007</v>
      </c>
      <c r="AB512" s="45">
        <f t="shared" si="361"/>
        <v>0.56391408948660338</v>
      </c>
      <c r="AC512" s="38"/>
    </row>
    <row r="513" spans="1:29" s="39" customFormat="1" ht="18" customHeight="1" x14ac:dyDescent="0.25">
      <c r="A513" s="46" t="s">
        <v>41</v>
      </c>
      <c r="B513" s="37">
        <f>[1]consoCURRENT!E683</f>
        <v>0</v>
      </c>
      <c r="C513" s="37">
        <f>[1]consoCURRENT!F683</f>
        <v>0</v>
      </c>
      <c r="D513" s="37">
        <f>[1]consoCURRENT!G683</f>
        <v>0</v>
      </c>
      <c r="E513" s="37">
        <f>[1]consoCURRENT!H683</f>
        <v>0</v>
      </c>
      <c r="F513" s="37">
        <f>[1]consoCURRENT!I683</f>
        <v>0</v>
      </c>
      <c r="G513" s="37">
        <f>[1]consoCURRENT!J683</f>
        <v>0</v>
      </c>
      <c r="H513" s="37">
        <f>[1]consoCURRENT!K683</f>
        <v>0</v>
      </c>
      <c r="I513" s="37">
        <f>[1]consoCURRENT!L683</f>
        <v>0</v>
      </c>
      <c r="J513" s="37">
        <f>[1]consoCURRENT!M683</f>
        <v>0</v>
      </c>
      <c r="K513" s="37">
        <f>[1]consoCURRENT!N683</f>
        <v>0</v>
      </c>
      <c r="L513" s="37">
        <f>[1]consoCURRENT!O683</f>
        <v>0</v>
      </c>
      <c r="M513" s="37">
        <f>[1]consoCURRENT!P683</f>
        <v>0</v>
      </c>
      <c r="N513" s="37">
        <f>[1]consoCURRENT!Q683</f>
        <v>0</v>
      </c>
      <c r="O513" s="37">
        <f>[1]consoCURRENT!R683</f>
        <v>0</v>
      </c>
      <c r="P513" s="37">
        <f>[1]consoCURRENT!S683</f>
        <v>0</v>
      </c>
      <c r="Q513" s="37">
        <f>[1]consoCURRENT!T683</f>
        <v>0</v>
      </c>
      <c r="R513" s="37">
        <f>[1]consoCURRENT!U683</f>
        <v>0</v>
      </c>
      <c r="S513" s="37">
        <f>[1]consoCURRENT!V683</f>
        <v>0</v>
      </c>
      <c r="T513" s="37">
        <f>[1]consoCURRENT!W683</f>
        <v>0</v>
      </c>
      <c r="U513" s="37">
        <f>[1]consoCURRENT!X683</f>
        <v>0</v>
      </c>
      <c r="V513" s="37">
        <f>[1]consoCURRENT!Y683</f>
        <v>0</v>
      </c>
      <c r="W513" s="37">
        <f>[1]consoCURRENT!Z683</f>
        <v>0</v>
      </c>
      <c r="X513" s="37">
        <f>[1]consoCURRENT!AA683</f>
        <v>0</v>
      </c>
      <c r="Y513" s="37">
        <f>[1]consoCURRENT!AB683</f>
        <v>0</v>
      </c>
      <c r="Z513" s="37">
        <f t="shared" ref="Z513" si="363">SUM(M513:Y513)</f>
        <v>0</v>
      </c>
      <c r="AA513" s="37">
        <f t="shared" ref="AA513" si="364">B513-Z513</f>
        <v>0</v>
      </c>
      <c r="AB513" s="42"/>
      <c r="AC513" s="38"/>
    </row>
    <row r="514" spans="1:29" s="39" customFormat="1" ht="18" customHeight="1" x14ac:dyDescent="0.25">
      <c r="A514" s="43" t="s">
        <v>42</v>
      </c>
      <c r="B514" s="44">
        <f>B513+B512</f>
        <v>22856248</v>
      </c>
      <c r="C514" s="44">
        <f t="shared" ref="C514:AA514" si="365">C513+C512</f>
        <v>3846776</v>
      </c>
      <c r="D514" s="44">
        <f t="shared" si="365"/>
        <v>-5746472</v>
      </c>
      <c r="E514" s="44">
        <f t="shared" si="365"/>
        <v>4167987.9999999995</v>
      </c>
      <c r="F514" s="44">
        <f t="shared" si="365"/>
        <v>4080209.2499999991</v>
      </c>
      <c r="G514" s="44">
        <f t="shared" si="365"/>
        <v>3654055.3300000005</v>
      </c>
      <c r="H514" s="44">
        <f t="shared" si="365"/>
        <v>986707.70000000007</v>
      </c>
      <c r="I514" s="44">
        <f t="shared" si="365"/>
        <v>614899.03</v>
      </c>
      <c r="J514" s="44">
        <f t="shared" si="365"/>
        <v>835548.89</v>
      </c>
      <c r="K514" s="44">
        <f t="shared" si="365"/>
        <v>884340.5</v>
      </c>
      <c r="L514" s="44">
        <f t="shared" si="365"/>
        <v>0</v>
      </c>
      <c r="M514" s="44">
        <f t="shared" si="365"/>
        <v>2334788.42</v>
      </c>
      <c r="N514" s="44">
        <f t="shared" si="365"/>
        <v>0</v>
      </c>
      <c r="O514" s="44">
        <f t="shared" si="365"/>
        <v>2106071.27</v>
      </c>
      <c r="P514" s="44">
        <f t="shared" si="365"/>
        <v>1447017.7</v>
      </c>
      <c r="Q514" s="44">
        <f t="shared" si="365"/>
        <v>1186255.81</v>
      </c>
      <c r="R514" s="44">
        <f t="shared" si="365"/>
        <v>997345.76</v>
      </c>
      <c r="S514" s="44">
        <f t="shared" si="365"/>
        <v>1061058.79</v>
      </c>
      <c r="T514" s="44">
        <f t="shared" si="365"/>
        <v>1032957.22</v>
      </c>
      <c r="U514" s="44">
        <f t="shared" si="365"/>
        <v>805781.34</v>
      </c>
      <c r="V514" s="44">
        <f t="shared" si="365"/>
        <v>930976.27000000014</v>
      </c>
      <c r="W514" s="44">
        <f t="shared" si="365"/>
        <v>986707.70000000007</v>
      </c>
      <c r="X514" s="44">
        <f t="shared" si="365"/>
        <v>0</v>
      </c>
      <c r="Y514" s="44">
        <f t="shared" si="365"/>
        <v>0</v>
      </c>
      <c r="Z514" s="44">
        <f t="shared" si="365"/>
        <v>12888960.279999999</v>
      </c>
      <c r="AA514" s="44">
        <f t="shared" si="365"/>
        <v>9967287.7200000007</v>
      </c>
      <c r="AB514" s="45">
        <f t="shared" si="361"/>
        <v>0.56391408948660338</v>
      </c>
      <c r="AC514" s="47"/>
    </row>
    <row r="515" spans="1:29" s="39" customFormat="1" ht="15" customHeight="1" x14ac:dyDescent="0.25">
      <c r="A515" s="36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8"/>
    </row>
    <row r="516" spans="1:29" s="39" customFormat="1" ht="15" customHeight="1" x14ac:dyDescent="0.25">
      <c r="A516" s="36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8"/>
    </row>
    <row r="517" spans="1:29" s="39" customFormat="1" ht="15" customHeight="1" x14ac:dyDescent="0.3">
      <c r="A517" s="40" t="s">
        <v>76</v>
      </c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8"/>
    </row>
    <row r="518" spans="1:29" s="39" customFormat="1" ht="18" customHeight="1" x14ac:dyDescent="0.25">
      <c r="A518" s="41" t="s">
        <v>36</v>
      </c>
      <c r="B518" s="37">
        <f>[1]consoCURRENT!E11805</f>
        <v>0</v>
      </c>
      <c r="C518" s="37">
        <f>[1]consoCURRENT!F11805</f>
        <v>0</v>
      </c>
      <c r="D518" s="37">
        <f>[1]consoCURRENT!G11805</f>
        <v>0</v>
      </c>
      <c r="E518" s="37">
        <f>[1]consoCURRENT!H11805</f>
        <v>0</v>
      </c>
      <c r="F518" s="37">
        <f>[1]consoCURRENT!I11805</f>
        <v>0</v>
      </c>
      <c r="G518" s="37">
        <f>[1]consoCURRENT!J11805</f>
        <v>0</v>
      </c>
      <c r="H518" s="37">
        <f>[1]consoCURRENT!K11805</f>
        <v>0</v>
      </c>
      <c r="I518" s="37">
        <f>[1]consoCURRENT!L11805</f>
        <v>0</v>
      </c>
      <c r="J518" s="37">
        <f>[1]consoCURRENT!M11805</f>
        <v>0</v>
      </c>
      <c r="K518" s="37">
        <f>[1]consoCURRENT!N11805</f>
        <v>0</v>
      </c>
      <c r="L518" s="37">
        <f>[1]consoCURRENT!O11805</f>
        <v>0</v>
      </c>
      <c r="M518" s="37">
        <f>[1]consoCURRENT!P11805</f>
        <v>0</v>
      </c>
      <c r="N518" s="37">
        <f>[1]consoCURRENT!Q11805</f>
        <v>0</v>
      </c>
      <c r="O518" s="37">
        <f>[1]consoCURRENT!R11805</f>
        <v>0</v>
      </c>
      <c r="P518" s="37">
        <f>[1]consoCURRENT!S11805</f>
        <v>0</v>
      </c>
      <c r="Q518" s="37">
        <f>[1]consoCURRENT!T11805</f>
        <v>0</v>
      </c>
      <c r="R518" s="37">
        <f>[1]consoCURRENT!U11805</f>
        <v>0</v>
      </c>
      <c r="S518" s="37">
        <f>[1]consoCURRENT!V11805</f>
        <v>0</v>
      </c>
      <c r="T518" s="37">
        <f>[1]consoCURRENT!W11805</f>
        <v>0</v>
      </c>
      <c r="U518" s="37">
        <f>[1]consoCURRENT!X11805</f>
        <v>0</v>
      </c>
      <c r="V518" s="37">
        <f>[1]consoCURRENT!Y11805</f>
        <v>0</v>
      </c>
      <c r="W518" s="37">
        <f>[1]consoCURRENT!Z11805</f>
        <v>0</v>
      </c>
      <c r="X518" s="37">
        <f>[1]consoCURRENT!AA11805</f>
        <v>0</v>
      </c>
      <c r="Y518" s="37">
        <f>[1]consoCURRENT!AB11805</f>
        <v>0</v>
      </c>
      <c r="Z518" s="37">
        <f>SUM(M518:Y518)</f>
        <v>0</v>
      </c>
      <c r="AA518" s="37">
        <f>B518-Z518</f>
        <v>0</v>
      </c>
      <c r="AB518" s="42"/>
      <c r="AC518" s="38"/>
    </row>
    <row r="519" spans="1:29" s="39" customFormat="1" ht="18" customHeight="1" x14ac:dyDescent="0.25">
      <c r="A519" s="41" t="s">
        <v>37</v>
      </c>
      <c r="B519" s="37">
        <f>[1]consoCURRENT!E11881</f>
        <v>9593248</v>
      </c>
      <c r="C519" s="37">
        <f>[1]consoCURRENT!F11881</f>
        <v>3846776</v>
      </c>
      <c r="D519" s="37">
        <f>[1]consoCURRENT!G11881</f>
        <v>-5746472</v>
      </c>
      <c r="E519" s="37">
        <f>[1]consoCURRENT!H11881</f>
        <v>953714.03</v>
      </c>
      <c r="F519" s="37">
        <f>[1]consoCURRENT!I11881</f>
        <v>895342.79999999993</v>
      </c>
      <c r="G519" s="37">
        <f>[1]consoCURRENT!J11881</f>
        <v>1018037.77</v>
      </c>
      <c r="H519" s="37">
        <f>[1]consoCURRENT!K11881</f>
        <v>18667.28</v>
      </c>
      <c r="I519" s="37">
        <f>[1]consoCURRENT!L11881</f>
        <v>614899.03</v>
      </c>
      <c r="J519" s="37">
        <f>[1]consoCURRENT!M11881</f>
        <v>835548.89</v>
      </c>
      <c r="K519" s="37">
        <f>[1]consoCURRENT!N11881</f>
        <v>884340.5</v>
      </c>
      <c r="L519" s="37">
        <f>[1]consoCURRENT!O11881</f>
        <v>0</v>
      </c>
      <c r="M519" s="37">
        <f>[1]consoCURRENT!P11881</f>
        <v>2334788.42</v>
      </c>
      <c r="N519" s="37">
        <f>[1]consoCURRENT!Q11881</f>
        <v>0</v>
      </c>
      <c r="O519" s="37">
        <f>[1]consoCURRENT!R11881</f>
        <v>337995</v>
      </c>
      <c r="P519" s="37">
        <f>[1]consoCURRENT!S11881</f>
        <v>820</v>
      </c>
      <c r="Q519" s="37">
        <f>[1]consoCURRENT!T11881</f>
        <v>56415.95</v>
      </c>
      <c r="R519" s="37">
        <f>[1]consoCURRENT!U11881</f>
        <v>88162.5</v>
      </c>
      <c r="S519" s="37">
        <f>[1]consoCURRENT!V11881</f>
        <v>-84784.540000000008</v>
      </c>
      <c r="T519" s="37">
        <f>[1]consoCURRENT!W11881</f>
        <v>130412.27</v>
      </c>
      <c r="U519" s="37">
        <f>[1]consoCURRENT!X11881</f>
        <v>3285</v>
      </c>
      <c r="V519" s="37">
        <f>[1]consoCURRENT!Y11881</f>
        <v>0</v>
      </c>
      <c r="W519" s="37">
        <f>[1]consoCURRENT!Z11881</f>
        <v>18667.28</v>
      </c>
      <c r="X519" s="37">
        <f>[1]consoCURRENT!AA11881</f>
        <v>0</v>
      </c>
      <c r="Y519" s="37">
        <f>[1]consoCURRENT!AB11881</f>
        <v>0</v>
      </c>
      <c r="Z519" s="37">
        <f t="shared" ref="Z519:Z521" si="366">SUM(M519:Y519)</f>
        <v>2885761.88</v>
      </c>
      <c r="AA519" s="37">
        <f t="shared" ref="AA519:AA521" si="367">B519-Z519</f>
        <v>6707486.1200000001</v>
      </c>
      <c r="AB519" s="42">
        <f t="shared" ref="AB519:AB524" si="368">Z519/B519</f>
        <v>0.30081176677596577</v>
      </c>
      <c r="AC519" s="38"/>
    </row>
    <row r="520" spans="1:29" s="39" customFormat="1" ht="18" customHeight="1" x14ac:dyDescent="0.25">
      <c r="A520" s="41" t="s">
        <v>38</v>
      </c>
      <c r="B520" s="37">
        <f>[1]consoCURRENT!E11887</f>
        <v>0</v>
      </c>
      <c r="C520" s="37">
        <f>[1]consoCURRENT!F11887</f>
        <v>0</v>
      </c>
      <c r="D520" s="37">
        <f>[1]consoCURRENT!G11887</f>
        <v>0</v>
      </c>
      <c r="E520" s="37">
        <f>[1]consoCURRENT!H11887</f>
        <v>0</v>
      </c>
      <c r="F520" s="37">
        <f>[1]consoCURRENT!I11887</f>
        <v>0</v>
      </c>
      <c r="G520" s="37">
        <f>[1]consoCURRENT!J11887</f>
        <v>0</v>
      </c>
      <c r="H520" s="37">
        <f>[1]consoCURRENT!K11887</f>
        <v>0</v>
      </c>
      <c r="I520" s="37">
        <f>[1]consoCURRENT!L11887</f>
        <v>0</v>
      </c>
      <c r="J520" s="37">
        <f>[1]consoCURRENT!M11887</f>
        <v>0</v>
      </c>
      <c r="K520" s="37">
        <f>[1]consoCURRENT!N11887</f>
        <v>0</v>
      </c>
      <c r="L520" s="37">
        <f>[1]consoCURRENT!O11887</f>
        <v>0</v>
      </c>
      <c r="M520" s="37">
        <f>[1]consoCURRENT!P11887</f>
        <v>0</v>
      </c>
      <c r="N520" s="37">
        <f>[1]consoCURRENT!Q11887</f>
        <v>0</v>
      </c>
      <c r="O520" s="37">
        <f>[1]consoCURRENT!R11887</f>
        <v>0</v>
      </c>
      <c r="P520" s="37">
        <f>[1]consoCURRENT!S11887</f>
        <v>0</v>
      </c>
      <c r="Q520" s="37">
        <f>[1]consoCURRENT!T11887</f>
        <v>0</v>
      </c>
      <c r="R520" s="37">
        <f>[1]consoCURRENT!U11887</f>
        <v>0</v>
      </c>
      <c r="S520" s="37">
        <f>[1]consoCURRENT!V11887</f>
        <v>0</v>
      </c>
      <c r="T520" s="37">
        <f>[1]consoCURRENT!W11887</f>
        <v>0</v>
      </c>
      <c r="U520" s="37">
        <f>[1]consoCURRENT!X11887</f>
        <v>0</v>
      </c>
      <c r="V520" s="37">
        <f>[1]consoCURRENT!Y11887</f>
        <v>0</v>
      </c>
      <c r="W520" s="37">
        <f>[1]consoCURRENT!Z11887</f>
        <v>0</v>
      </c>
      <c r="X520" s="37">
        <f>[1]consoCURRENT!AA11887</f>
        <v>0</v>
      </c>
      <c r="Y520" s="37">
        <f>[1]consoCURRENT!AB11887</f>
        <v>0</v>
      </c>
      <c r="Z520" s="37">
        <f t="shared" si="366"/>
        <v>0</v>
      </c>
      <c r="AA520" s="37">
        <f t="shared" si="367"/>
        <v>0</v>
      </c>
      <c r="AB520" s="42"/>
      <c r="AC520" s="38"/>
    </row>
    <row r="521" spans="1:29" s="39" customFormat="1" ht="18" customHeight="1" x14ac:dyDescent="0.25">
      <c r="A521" s="41" t="s">
        <v>39</v>
      </c>
      <c r="B521" s="37">
        <f>[1]consoCURRENT!E11916</f>
        <v>0</v>
      </c>
      <c r="C521" s="37">
        <f>[1]consoCURRENT!F11916</f>
        <v>0</v>
      </c>
      <c r="D521" s="37">
        <f>[1]consoCURRENT!G11916</f>
        <v>0</v>
      </c>
      <c r="E521" s="37">
        <f>[1]consoCURRENT!H11916</f>
        <v>0</v>
      </c>
      <c r="F521" s="37">
        <f>[1]consoCURRENT!I11916</f>
        <v>0</v>
      </c>
      <c r="G521" s="37">
        <f>[1]consoCURRENT!J11916</f>
        <v>0</v>
      </c>
      <c r="H521" s="37">
        <f>[1]consoCURRENT!K11916</f>
        <v>0</v>
      </c>
      <c r="I521" s="37">
        <f>[1]consoCURRENT!L11916</f>
        <v>0</v>
      </c>
      <c r="J521" s="37">
        <f>[1]consoCURRENT!M11916</f>
        <v>0</v>
      </c>
      <c r="K521" s="37">
        <f>[1]consoCURRENT!N11916</f>
        <v>0</v>
      </c>
      <c r="L521" s="37">
        <f>[1]consoCURRENT!O11916</f>
        <v>0</v>
      </c>
      <c r="M521" s="37">
        <f>[1]consoCURRENT!P11916</f>
        <v>0</v>
      </c>
      <c r="N521" s="37">
        <f>[1]consoCURRENT!Q11916</f>
        <v>0</v>
      </c>
      <c r="O521" s="37">
        <f>[1]consoCURRENT!R11916</f>
        <v>0</v>
      </c>
      <c r="P521" s="37">
        <f>[1]consoCURRENT!S11916</f>
        <v>0</v>
      </c>
      <c r="Q521" s="37">
        <f>[1]consoCURRENT!T11916</f>
        <v>0</v>
      </c>
      <c r="R521" s="37">
        <f>[1]consoCURRENT!U11916</f>
        <v>0</v>
      </c>
      <c r="S521" s="37">
        <f>[1]consoCURRENT!V11916</f>
        <v>0</v>
      </c>
      <c r="T521" s="37">
        <f>[1]consoCURRENT!W11916</f>
        <v>0</v>
      </c>
      <c r="U521" s="37">
        <f>[1]consoCURRENT!X11916</f>
        <v>0</v>
      </c>
      <c r="V521" s="37">
        <f>[1]consoCURRENT!Y11916</f>
        <v>0</v>
      </c>
      <c r="W521" s="37">
        <f>[1]consoCURRENT!Z11916</f>
        <v>0</v>
      </c>
      <c r="X521" s="37">
        <f>[1]consoCURRENT!AA11916</f>
        <v>0</v>
      </c>
      <c r="Y521" s="37">
        <f>[1]consoCURRENT!AB11916</f>
        <v>0</v>
      </c>
      <c r="Z521" s="37">
        <f t="shared" si="366"/>
        <v>0</v>
      </c>
      <c r="AA521" s="37">
        <f t="shared" si="367"/>
        <v>0</v>
      </c>
      <c r="AB521" s="42"/>
      <c r="AC521" s="38"/>
    </row>
    <row r="522" spans="1:29" s="39" customFormat="1" ht="18" customHeight="1" x14ac:dyDescent="0.25">
      <c r="A522" s="43" t="s">
        <v>40</v>
      </c>
      <c r="B522" s="44">
        <f>SUM(B518:B521)</f>
        <v>9593248</v>
      </c>
      <c r="C522" s="44">
        <f t="shared" ref="C522:AA522" si="369">SUM(C518:C521)</f>
        <v>3846776</v>
      </c>
      <c r="D522" s="44">
        <f t="shared" si="369"/>
        <v>-5746472</v>
      </c>
      <c r="E522" s="44">
        <f t="shared" si="369"/>
        <v>953714.03</v>
      </c>
      <c r="F522" s="44">
        <f t="shared" si="369"/>
        <v>895342.79999999993</v>
      </c>
      <c r="G522" s="44">
        <f t="shared" si="369"/>
        <v>1018037.77</v>
      </c>
      <c r="H522" s="44">
        <f t="shared" si="369"/>
        <v>18667.28</v>
      </c>
      <c r="I522" s="44">
        <f t="shared" si="369"/>
        <v>614899.03</v>
      </c>
      <c r="J522" s="44">
        <f t="shared" si="369"/>
        <v>835548.89</v>
      </c>
      <c r="K522" s="44">
        <f t="shared" si="369"/>
        <v>884340.5</v>
      </c>
      <c r="L522" s="44">
        <f t="shared" si="369"/>
        <v>0</v>
      </c>
      <c r="M522" s="44">
        <f t="shared" si="369"/>
        <v>2334788.42</v>
      </c>
      <c r="N522" s="44">
        <f t="shared" si="369"/>
        <v>0</v>
      </c>
      <c r="O522" s="44">
        <f t="shared" si="369"/>
        <v>337995</v>
      </c>
      <c r="P522" s="44">
        <f t="shared" si="369"/>
        <v>820</v>
      </c>
      <c r="Q522" s="44">
        <f t="shared" si="369"/>
        <v>56415.95</v>
      </c>
      <c r="R522" s="44">
        <f t="shared" si="369"/>
        <v>88162.5</v>
      </c>
      <c r="S522" s="44">
        <f t="shared" si="369"/>
        <v>-84784.540000000008</v>
      </c>
      <c r="T522" s="44">
        <f t="shared" si="369"/>
        <v>130412.27</v>
      </c>
      <c r="U522" s="44">
        <f t="shared" si="369"/>
        <v>3285</v>
      </c>
      <c r="V522" s="44">
        <f t="shared" si="369"/>
        <v>0</v>
      </c>
      <c r="W522" s="44">
        <f t="shared" si="369"/>
        <v>18667.28</v>
      </c>
      <c r="X522" s="44">
        <f t="shared" si="369"/>
        <v>0</v>
      </c>
      <c r="Y522" s="44">
        <f t="shared" si="369"/>
        <v>0</v>
      </c>
      <c r="Z522" s="44">
        <f t="shared" si="369"/>
        <v>2885761.88</v>
      </c>
      <c r="AA522" s="44">
        <f t="shared" si="369"/>
        <v>6707486.1200000001</v>
      </c>
      <c r="AB522" s="45">
        <f t="shared" si="368"/>
        <v>0.30081176677596577</v>
      </c>
      <c r="AC522" s="38"/>
    </row>
    <row r="523" spans="1:29" s="39" customFormat="1" ht="18" customHeight="1" x14ac:dyDescent="0.25">
      <c r="A523" s="46" t="s">
        <v>41</v>
      </c>
      <c r="B523" s="37">
        <f>[1]consoCURRENT!E11920</f>
        <v>0</v>
      </c>
      <c r="C523" s="37">
        <f>[1]consoCURRENT!F11920</f>
        <v>0</v>
      </c>
      <c r="D523" s="37">
        <f>[1]consoCURRENT!G11920</f>
        <v>0</v>
      </c>
      <c r="E523" s="37">
        <f>[1]consoCURRENT!H11920</f>
        <v>0</v>
      </c>
      <c r="F523" s="37">
        <f>[1]consoCURRENT!I11920</f>
        <v>0</v>
      </c>
      <c r="G523" s="37">
        <f>[1]consoCURRENT!J11920</f>
        <v>0</v>
      </c>
      <c r="H523" s="37">
        <f>[1]consoCURRENT!K11920</f>
        <v>0</v>
      </c>
      <c r="I523" s="37">
        <f>[1]consoCURRENT!L11920</f>
        <v>0</v>
      </c>
      <c r="J523" s="37">
        <f>[1]consoCURRENT!M11920</f>
        <v>0</v>
      </c>
      <c r="K523" s="37">
        <f>[1]consoCURRENT!N11920</f>
        <v>0</v>
      </c>
      <c r="L523" s="37">
        <f>[1]consoCURRENT!O11920</f>
        <v>0</v>
      </c>
      <c r="M523" s="37">
        <f>[1]consoCURRENT!P11920</f>
        <v>0</v>
      </c>
      <c r="N523" s="37">
        <f>[1]consoCURRENT!Q11920</f>
        <v>0</v>
      </c>
      <c r="O523" s="37">
        <f>[1]consoCURRENT!R11920</f>
        <v>0</v>
      </c>
      <c r="P523" s="37">
        <f>[1]consoCURRENT!S11920</f>
        <v>0</v>
      </c>
      <c r="Q523" s="37">
        <f>[1]consoCURRENT!T11920</f>
        <v>0</v>
      </c>
      <c r="R523" s="37">
        <f>[1]consoCURRENT!U11920</f>
        <v>0</v>
      </c>
      <c r="S523" s="37">
        <f>[1]consoCURRENT!V11920</f>
        <v>0</v>
      </c>
      <c r="T523" s="37">
        <f>[1]consoCURRENT!W11920</f>
        <v>0</v>
      </c>
      <c r="U523" s="37">
        <f>[1]consoCURRENT!X11920</f>
        <v>0</v>
      </c>
      <c r="V523" s="37">
        <f>[1]consoCURRENT!Y11920</f>
        <v>0</v>
      </c>
      <c r="W523" s="37">
        <f>[1]consoCURRENT!Z11920</f>
        <v>0</v>
      </c>
      <c r="X523" s="37">
        <f>[1]consoCURRENT!AA11920</f>
        <v>0</v>
      </c>
      <c r="Y523" s="37">
        <f>[1]consoCURRENT!AB11920</f>
        <v>0</v>
      </c>
      <c r="Z523" s="37">
        <f t="shared" ref="Z523" si="370">SUM(M523:Y523)</f>
        <v>0</v>
      </c>
      <c r="AA523" s="37">
        <f t="shared" ref="AA523" si="371">B523-Z523</f>
        <v>0</v>
      </c>
      <c r="AB523" s="42"/>
      <c r="AC523" s="38"/>
    </row>
    <row r="524" spans="1:29" s="39" customFormat="1" ht="18" customHeight="1" x14ac:dyDescent="0.25">
      <c r="A524" s="43" t="s">
        <v>42</v>
      </c>
      <c r="B524" s="44">
        <f>B523+B522</f>
        <v>9593248</v>
      </c>
      <c r="C524" s="44">
        <f t="shared" ref="C524:AA524" si="372">C523+C522</f>
        <v>3846776</v>
      </c>
      <c r="D524" s="44">
        <f t="shared" si="372"/>
        <v>-5746472</v>
      </c>
      <c r="E524" s="44">
        <f t="shared" si="372"/>
        <v>953714.03</v>
      </c>
      <c r="F524" s="44">
        <f t="shared" si="372"/>
        <v>895342.79999999993</v>
      </c>
      <c r="G524" s="44">
        <f t="shared" si="372"/>
        <v>1018037.77</v>
      </c>
      <c r="H524" s="44">
        <f t="shared" si="372"/>
        <v>18667.28</v>
      </c>
      <c r="I524" s="44">
        <f t="shared" si="372"/>
        <v>614899.03</v>
      </c>
      <c r="J524" s="44">
        <f t="shared" si="372"/>
        <v>835548.89</v>
      </c>
      <c r="K524" s="44">
        <f t="shared" si="372"/>
        <v>884340.5</v>
      </c>
      <c r="L524" s="44">
        <f t="shared" si="372"/>
        <v>0</v>
      </c>
      <c r="M524" s="44">
        <f t="shared" si="372"/>
        <v>2334788.42</v>
      </c>
      <c r="N524" s="44">
        <f t="shared" si="372"/>
        <v>0</v>
      </c>
      <c r="O524" s="44">
        <f t="shared" si="372"/>
        <v>337995</v>
      </c>
      <c r="P524" s="44">
        <f t="shared" si="372"/>
        <v>820</v>
      </c>
      <c r="Q524" s="44">
        <f t="shared" si="372"/>
        <v>56415.95</v>
      </c>
      <c r="R524" s="44">
        <f t="shared" si="372"/>
        <v>88162.5</v>
      </c>
      <c r="S524" s="44">
        <f t="shared" si="372"/>
        <v>-84784.540000000008</v>
      </c>
      <c r="T524" s="44">
        <f t="shared" si="372"/>
        <v>130412.27</v>
      </c>
      <c r="U524" s="44">
        <f t="shared" si="372"/>
        <v>3285</v>
      </c>
      <c r="V524" s="44">
        <f t="shared" si="372"/>
        <v>0</v>
      </c>
      <c r="W524" s="44">
        <f t="shared" si="372"/>
        <v>18667.28</v>
      </c>
      <c r="X524" s="44">
        <f t="shared" si="372"/>
        <v>0</v>
      </c>
      <c r="Y524" s="44">
        <f t="shared" si="372"/>
        <v>0</v>
      </c>
      <c r="Z524" s="44">
        <f t="shared" si="372"/>
        <v>2885761.88</v>
      </c>
      <c r="AA524" s="44">
        <f t="shared" si="372"/>
        <v>6707486.1200000001</v>
      </c>
      <c r="AB524" s="45">
        <f t="shared" si="368"/>
        <v>0.30081176677596577</v>
      </c>
      <c r="AC524" s="47"/>
    </row>
    <row r="525" spans="1:29" s="39" customFormat="1" ht="15" customHeight="1" x14ac:dyDescent="0.25">
      <c r="A525" s="36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8"/>
    </row>
    <row r="526" spans="1:29" s="39" customFormat="1" ht="15" customHeight="1" x14ac:dyDescent="0.25">
      <c r="A526" s="36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8"/>
    </row>
    <row r="527" spans="1:29" s="39" customFormat="1" ht="15" customHeight="1" x14ac:dyDescent="0.3">
      <c r="A527" s="40" t="s">
        <v>54</v>
      </c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8"/>
    </row>
    <row r="528" spans="1:29" s="39" customFormat="1" ht="18" customHeight="1" x14ac:dyDescent="0.25">
      <c r="A528" s="41" t="s">
        <v>36</v>
      </c>
      <c r="B528" s="37">
        <f>[1]consoCURRENT!E11980</f>
        <v>0</v>
      </c>
      <c r="C528" s="37">
        <f>[1]consoCURRENT!F11980</f>
        <v>0</v>
      </c>
      <c r="D528" s="37">
        <f>[1]consoCURRENT!G11980</f>
        <v>0</v>
      </c>
      <c r="E528" s="37">
        <f>[1]consoCURRENT!H11980</f>
        <v>0</v>
      </c>
      <c r="F528" s="37">
        <f>[1]consoCURRENT!I11980</f>
        <v>0</v>
      </c>
      <c r="G528" s="37">
        <f>[1]consoCURRENT!J11980</f>
        <v>0</v>
      </c>
      <c r="H528" s="37">
        <f>[1]consoCURRENT!K11980</f>
        <v>0</v>
      </c>
      <c r="I528" s="37">
        <f>[1]consoCURRENT!L11980</f>
        <v>0</v>
      </c>
      <c r="J528" s="37">
        <f>[1]consoCURRENT!M11980</f>
        <v>0</v>
      </c>
      <c r="K528" s="37">
        <f>[1]consoCURRENT!N11980</f>
        <v>0</v>
      </c>
      <c r="L528" s="37">
        <f>[1]consoCURRENT!O11980</f>
        <v>0</v>
      </c>
      <c r="M528" s="37">
        <f>[1]consoCURRENT!P11980</f>
        <v>0</v>
      </c>
      <c r="N528" s="37">
        <f>[1]consoCURRENT!Q11980</f>
        <v>0</v>
      </c>
      <c r="O528" s="37">
        <f>[1]consoCURRENT!R11980</f>
        <v>0</v>
      </c>
      <c r="P528" s="37">
        <f>[1]consoCURRENT!S11980</f>
        <v>0</v>
      </c>
      <c r="Q528" s="37">
        <f>[1]consoCURRENT!T11980</f>
        <v>0</v>
      </c>
      <c r="R528" s="37">
        <f>[1]consoCURRENT!U11980</f>
        <v>0</v>
      </c>
      <c r="S528" s="37">
        <f>[1]consoCURRENT!V11980</f>
        <v>0</v>
      </c>
      <c r="T528" s="37">
        <f>[1]consoCURRENT!W11980</f>
        <v>0</v>
      </c>
      <c r="U528" s="37">
        <f>[1]consoCURRENT!X11980</f>
        <v>0</v>
      </c>
      <c r="V528" s="37">
        <f>[1]consoCURRENT!Y11980</f>
        <v>0</v>
      </c>
      <c r="W528" s="37">
        <f>[1]consoCURRENT!Z11980</f>
        <v>0</v>
      </c>
      <c r="X528" s="37">
        <f>[1]consoCURRENT!AA11980</f>
        <v>0</v>
      </c>
      <c r="Y528" s="37">
        <f>[1]consoCURRENT!AB11980</f>
        <v>0</v>
      </c>
      <c r="Z528" s="37">
        <f>SUM(M528:Y528)</f>
        <v>0</v>
      </c>
      <c r="AA528" s="37">
        <f>B528-Z528</f>
        <v>0</v>
      </c>
      <c r="AB528" s="42"/>
      <c r="AC528" s="38"/>
    </row>
    <row r="529" spans="1:29" s="39" customFormat="1" ht="18" customHeight="1" x14ac:dyDescent="0.25">
      <c r="A529" s="41" t="s">
        <v>37</v>
      </c>
      <c r="B529" s="37">
        <f>[1]consoCURRENT!E12056</f>
        <v>1456000</v>
      </c>
      <c r="C529" s="37">
        <f>[1]consoCURRENT!F12056</f>
        <v>0</v>
      </c>
      <c r="D529" s="37">
        <f>[1]consoCURRENT!G12056</f>
        <v>0</v>
      </c>
      <c r="E529" s="37">
        <f>[1]consoCURRENT!H12056</f>
        <v>467436.36</v>
      </c>
      <c r="F529" s="37">
        <f>[1]consoCURRENT!I12056</f>
        <v>507316.66999999993</v>
      </c>
      <c r="G529" s="37">
        <f>[1]consoCURRENT!J12056</f>
        <v>402795.24000000005</v>
      </c>
      <c r="H529" s="37">
        <f>[1]consoCURRENT!K12056</f>
        <v>21083.239999999998</v>
      </c>
      <c r="I529" s="37">
        <f>[1]consoCURRENT!L12056</f>
        <v>0</v>
      </c>
      <c r="J529" s="37">
        <f>[1]consoCURRENT!M12056</f>
        <v>0</v>
      </c>
      <c r="K529" s="37">
        <f>[1]consoCURRENT!N12056</f>
        <v>0</v>
      </c>
      <c r="L529" s="37">
        <f>[1]consoCURRENT!O12056</f>
        <v>0</v>
      </c>
      <c r="M529" s="37">
        <f>[1]consoCURRENT!P12056</f>
        <v>0</v>
      </c>
      <c r="N529" s="37">
        <f>[1]consoCURRENT!Q12056</f>
        <v>0</v>
      </c>
      <c r="O529" s="37">
        <f>[1]consoCURRENT!R12056</f>
        <v>241359.58000000002</v>
      </c>
      <c r="P529" s="37">
        <f>[1]consoCURRENT!S12056</f>
        <v>226076.78</v>
      </c>
      <c r="Q529" s="37">
        <f>[1]consoCURRENT!T12056</f>
        <v>237126.19999999998</v>
      </c>
      <c r="R529" s="37">
        <f>[1]consoCURRENT!U12056</f>
        <v>109119.47</v>
      </c>
      <c r="S529" s="37">
        <f>[1]consoCURRENT!V12056</f>
        <v>161071</v>
      </c>
      <c r="T529" s="37">
        <f>[1]consoCURRENT!W12056</f>
        <v>144880.78</v>
      </c>
      <c r="U529" s="37">
        <f>[1]consoCURRENT!X12056</f>
        <v>164526.46</v>
      </c>
      <c r="V529" s="37">
        <f>[1]consoCURRENT!Y12056</f>
        <v>93388</v>
      </c>
      <c r="W529" s="37">
        <f>[1]consoCURRENT!Z12056</f>
        <v>21083.239999999998</v>
      </c>
      <c r="X529" s="37">
        <f>[1]consoCURRENT!AA12056</f>
        <v>0</v>
      </c>
      <c r="Y529" s="37">
        <f>[1]consoCURRENT!AB12056</f>
        <v>0</v>
      </c>
      <c r="Z529" s="37">
        <f t="shared" ref="Z529:Z531" si="373">SUM(M529:Y529)</f>
        <v>1398631.5099999998</v>
      </c>
      <c r="AA529" s="37">
        <f t="shared" ref="AA529:AA531" si="374">B529-Z529</f>
        <v>57368.490000000224</v>
      </c>
      <c r="AB529" s="42">
        <f t="shared" ref="AB529:AB534" si="375">Z529/B529</f>
        <v>0.96059856456043946</v>
      </c>
      <c r="AC529" s="38"/>
    </row>
    <row r="530" spans="1:29" s="39" customFormat="1" ht="18" customHeight="1" x14ac:dyDescent="0.25">
      <c r="A530" s="41" t="s">
        <v>38</v>
      </c>
      <c r="B530" s="37">
        <f>[1]consoCURRENT!E12062</f>
        <v>0</v>
      </c>
      <c r="C530" s="37">
        <f>[1]consoCURRENT!F12062</f>
        <v>0</v>
      </c>
      <c r="D530" s="37">
        <f>[1]consoCURRENT!G12062</f>
        <v>0</v>
      </c>
      <c r="E530" s="37">
        <f>[1]consoCURRENT!H12062</f>
        <v>0</v>
      </c>
      <c r="F530" s="37">
        <f>[1]consoCURRENT!I12062</f>
        <v>0</v>
      </c>
      <c r="G530" s="37">
        <f>[1]consoCURRENT!J12062</f>
        <v>0</v>
      </c>
      <c r="H530" s="37">
        <f>[1]consoCURRENT!K12062</f>
        <v>0</v>
      </c>
      <c r="I530" s="37">
        <f>[1]consoCURRENT!L12062</f>
        <v>0</v>
      </c>
      <c r="J530" s="37">
        <f>[1]consoCURRENT!M12062</f>
        <v>0</v>
      </c>
      <c r="K530" s="37">
        <f>[1]consoCURRENT!N12062</f>
        <v>0</v>
      </c>
      <c r="L530" s="37">
        <f>[1]consoCURRENT!O12062</f>
        <v>0</v>
      </c>
      <c r="M530" s="37">
        <f>[1]consoCURRENT!P12062</f>
        <v>0</v>
      </c>
      <c r="N530" s="37">
        <f>[1]consoCURRENT!Q12062</f>
        <v>0</v>
      </c>
      <c r="O530" s="37">
        <f>[1]consoCURRENT!R12062</f>
        <v>0</v>
      </c>
      <c r="P530" s="37">
        <f>[1]consoCURRENT!S12062</f>
        <v>0</v>
      </c>
      <c r="Q530" s="37">
        <f>[1]consoCURRENT!T12062</f>
        <v>0</v>
      </c>
      <c r="R530" s="37">
        <f>[1]consoCURRENT!U12062</f>
        <v>0</v>
      </c>
      <c r="S530" s="37">
        <f>[1]consoCURRENT!V12062</f>
        <v>0</v>
      </c>
      <c r="T530" s="37">
        <f>[1]consoCURRENT!W12062</f>
        <v>0</v>
      </c>
      <c r="U530" s="37">
        <f>[1]consoCURRENT!X12062</f>
        <v>0</v>
      </c>
      <c r="V530" s="37">
        <f>[1]consoCURRENT!Y12062</f>
        <v>0</v>
      </c>
      <c r="W530" s="37">
        <f>[1]consoCURRENT!Z12062</f>
        <v>0</v>
      </c>
      <c r="X530" s="37">
        <f>[1]consoCURRENT!AA12062</f>
        <v>0</v>
      </c>
      <c r="Y530" s="37">
        <f>[1]consoCURRENT!AB12062</f>
        <v>0</v>
      </c>
      <c r="Z530" s="37">
        <f t="shared" si="373"/>
        <v>0</v>
      </c>
      <c r="AA530" s="37">
        <f t="shared" si="374"/>
        <v>0</v>
      </c>
      <c r="AB530" s="42"/>
      <c r="AC530" s="38"/>
    </row>
    <row r="531" spans="1:29" s="39" customFormat="1" ht="18" customHeight="1" x14ac:dyDescent="0.25">
      <c r="A531" s="41" t="s">
        <v>39</v>
      </c>
      <c r="B531" s="37">
        <f>[1]consoCURRENT!E12091</f>
        <v>0</v>
      </c>
      <c r="C531" s="37">
        <f>[1]consoCURRENT!F12091</f>
        <v>0</v>
      </c>
      <c r="D531" s="37">
        <f>[1]consoCURRENT!G12091</f>
        <v>0</v>
      </c>
      <c r="E531" s="37">
        <f>[1]consoCURRENT!H12091</f>
        <v>0</v>
      </c>
      <c r="F531" s="37">
        <f>[1]consoCURRENT!I12091</f>
        <v>0</v>
      </c>
      <c r="G531" s="37">
        <f>[1]consoCURRENT!J12091</f>
        <v>0</v>
      </c>
      <c r="H531" s="37">
        <f>[1]consoCURRENT!K12091</f>
        <v>0</v>
      </c>
      <c r="I531" s="37">
        <f>[1]consoCURRENT!L12091</f>
        <v>0</v>
      </c>
      <c r="J531" s="37">
        <f>[1]consoCURRENT!M12091</f>
        <v>0</v>
      </c>
      <c r="K531" s="37">
        <f>[1]consoCURRENT!N12091</f>
        <v>0</v>
      </c>
      <c r="L531" s="37">
        <f>[1]consoCURRENT!O12091</f>
        <v>0</v>
      </c>
      <c r="M531" s="37">
        <f>[1]consoCURRENT!P12091</f>
        <v>0</v>
      </c>
      <c r="N531" s="37">
        <f>[1]consoCURRENT!Q12091</f>
        <v>0</v>
      </c>
      <c r="O531" s="37">
        <f>[1]consoCURRENT!R12091</f>
        <v>0</v>
      </c>
      <c r="P531" s="37">
        <f>[1]consoCURRENT!S12091</f>
        <v>0</v>
      </c>
      <c r="Q531" s="37">
        <f>[1]consoCURRENT!T12091</f>
        <v>0</v>
      </c>
      <c r="R531" s="37">
        <f>[1]consoCURRENT!U12091</f>
        <v>0</v>
      </c>
      <c r="S531" s="37">
        <f>[1]consoCURRENT!V12091</f>
        <v>0</v>
      </c>
      <c r="T531" s="37">
        <f>[1]consoCURRENT!W12091</f>
        <v>0</v>
      </c>
      <c r="U531" s="37">
        <f>[1]consoCURRENT!X12091</f>
        <v>0</v>
      </c>
      <c r="V531" s="37">
        <f>[1]consoCURRENT!Y12091</f>
        <v>0</v>
      </c>
      <c r="W531" s="37">
        <f>[1]consoCURRENT!Z12091</f>
        <v>0</v>
      </c>
      <c r="X531" s="37">
        <f>[1]consoCURRENT!AA12091</f>
        <v>0</v>
      </c>
      <c r="Y531" s="37">
        <f>[1]consoCURRENT!AB12091</f>
        <v>0</v>
      </c>
      <c r="Z531" s="37">
        <f t="shared" si="373"/>
        <v>0</v>
      </c>
      <c r="AA531" s="37">
        <f t="shared" si="374"/>
        <v>0</v>
      </c>
      <c r="AB531" s="42"/>
      <c r="AC531" s="38"/>
    </row>
    <row r="532" spans="1:29" s="39" customFormat="1" ht="18" customHeight="1" x14ac:dyDescent="0.25">
      <c r="A532" s="43" t="s">
        <v>40</v>
      </c>
      <c r="B532" s="44">
        <f>SUM(B528:B531)</f>
        <v>1456000</v>
      </c>
      <c r="C532" s="44">
        <f t="shared" ref="C532:AA532" si="376">SUM(C528:C531)</f>
        <v>0</v>
      </c>
      <c r="D532" s="44">
        <f t="shared" si="376"/>
        <v>0</v>
      </c>
      <c r="E532" s="44">
        <f t="shared" si="376"/>
        <v>467436.36</v>
      </c>
      <c r="F532" s="44">
        <f t="shared" si="376"/>
        <v>507316.66999999993</v>
      </c>
      <c r="G532" s="44">
        <f t="shared" si="376"/>
        <v>402795.24000000005</v>
      </c>
      <c r="H532" s="44">
        <f t="shared" si="376"/>
        <v>21083.239999999998</v>
      </c>
      <c r="I532" s="44">
        <f t="shared" si="376"/>
        <v>0</v>
      </c>
      <c r="J532" s="44">
        <f t="shared" si="376"/>
        <v>0</v>
      </c>
      <c r="K532" s="44">
        <f t="shared" si="376"/>
        <v>0</v>
      </c>
      <c r="L532" s="44">
        <f t="shared" si="376"/>
        <v>0</v>
      </c>
      <c r="M532" s="44">
        <f t="shared" si="376"/>
        <v>0</v>
      </c>
      <c r="N532" s="44">
        <f t="shared" si="376"/>
        <v>0</v>
      </c>
      <c r="O532" s="44">
        <f t="shared" si="376"/>
        <v>241359.58000000002</v>
      </c>
      <c r="P532" s="44">
        <f t="shared" si="376"/>
        <v>226076.78</v>
      </c>
      <c r="Q532" s="44">
        <f t="shared" si="376"/>
        <v>237126.19999999998</v>
      </c>
      <c r="R532" s="44">
        <f t="shared" si="376"/>
        <v>109119.47</v>
      </c>
      <c r="S532" s="44">
        <f t="shared" si="376"/>
        <v>161071</v>
      </c>
      <c r="T532" s="44">
        <f t="shared" si="376"/>
        <v>144880.78</v>
      </c>
      <c r="U532" s="44">
        <f t="shared" si="376"/>
        <v>164526.46</v>
      </c>
      <c r="V532" s="44">
        <f t="shared" si="376"/>
        <v>93388</v>
      </c>
      <c r="W532" s="44">
        <f t="shared" si="376"/>
        <v>21083.239999999998</v>
      </c>
      <c r="X532" s="44">
        <f t="shared" si="376"/>
        <v>0</v>
      </c>
      <c r="Y532" s="44">
        <f t="shared" si="376"/>
        <v>0</v>
      </c>
      <c r="Z532" s="44">
        <f t="shared" si="376"/>
        <v>1398631.5099999998</v>
      </c>
      <c r="AA532" s="44">
        <f t="shared" si="376"/>
        <v>57368.490000000224</v>
      </c>
      <c r="AB532" s="45">
        <f t="shared" si="375"/>
        <v>0.96059856456043946</v>
      </c>
      <c r="AC532" s="38"/>
    </row>
    <row r="533" spans="1:29" s="39" customFormat="1" ht="18" customHeight="1" x14ac:dyDescent="0.25">
      <c r="A533" s="46" t="s">
        <v>41</v>
      </c>
      <c r="B533" s="37">
        <f>[1]consoCURRENT!E12095</f>
        <v>0</v>
      </c>
      <c r="C533" s="37">
        <f>[1]consoCURRENT!F12095</f>
        <v>0</v>
      </c>
      <c r="D533" s="37">
        <f>[1]consoCURRENT!G12095</f>
        <v>0</v>
      </c>
      <c r="E533" s="37">
        <f>[1]consoCURRENT!H12095</f>
        <v>0</v>
      </c>
      <c r="F533" s="37">
        <f>[1]consoCURRENT!I12095</f>
        <v>0</v>
      </c>
      <c r="G533" s="37">
        <f>[1]consoCURRENT!J12095</f>
        <v>0</v>
      </c>
      <c r="H533" s="37">
        <f>[1]consoCURRENT!K12095</f>
        <v>0</v>
      </c>
      <c r="I533" s="37">
        <f>[1]consoCURRENT!L12095</f>
        <v>0</v>
      </c>
      <c r="J533" s="37">
        <f>[1]consoCURRENT!M12095</f>
        <v>0</v>
      </c>
      <c r="K533" s="37">
        <f>[1]consoCURRENT!N12095</f>
        <v>0</v>
      </c>
      <c r="L533" s="37">
        <f>[1]consoCURRENT!O12095</f>
        <v>0</v>
      </c>
      <c r="M533" s="37">
        <f>[1]consoCURRENT!P12095</f>
        <v>0</v>
      </c>
      <c r="N533" s="37">
        <f>[1]consoCURRENT!Q12095</f>
        <v>0</v>
      </c>
      <c r="O533" s="37">
        <f>[1]consoCURRENT!R12095</f>
        <v>0</v>
      </c>
      <c r="P533" s="37">
        <f>[1]consoCURRENT!S12095</f>
        <v>0</v>
      </c>
      <c r="Q533" s="37">
        <f>[1]consoCURRENT!T12095</f>
        <v>0</v>
      </c>
      <c r="R533" s="37">
        <f>[1]consoCURRENT!U12095</f>
        <v>0</v>
      </c>
      <c r="S533" s="37">
        <f>[1]consoCURRENT!V12095</f>
        <v>0</v>
      </c>
      <c r="T533" s="37">
        <f>[1]consoCURRENT!W12095</f>
        <v>0</v>
      </c>
      <c r="U533" s="37">
        <f>[1]consoCURRENT!X12095</f>
        <v>0</v>
      </c>
      <c r="V533" s="37">
        <f>[1]consoCURRENT!Y12095</f>
        <v>0</v>
      </c>
      <c r="W533" s="37">
        <f>[1]consoCURRENT!Z12095</f>
        <v>0</v>
      </c>
      <c r="X533" s="37">
        <f>[1]consoCURRENT!AA12095</f>
        <v>0</v>
      </c>
      <c r="Y533" s="37">
        <f>[1]consoCURRENT!AB12095</f>
        <v>0</v>
      </c>
      <c r="Z533" s="37">
        <f t="shared" ref="Z533" si="377">SUM(M533:Y533)</f>
        <v>0</v>
      </c>
      <c r="AA533" s="37">
        <f t="shared" ref="AA533" si="378">B533-Z533</f>
        <v>0</v>
      </c>
      <c r="AB533" s="42"/>
      <c r="AC533" s="38"/>
    </row>
    <row r="534" spans="1:29" s="39" customFormat="1" ht="18" customHeight="1" x14ac:dyDescent="0.25">
      <c r="A534" s="43" t="s">
        <v>42</v>
      </c>
      <c r="B534" s="44">
        <f>B533+B532</f>
        <v>1456000</v>
      </c>
      <c r="C534" s="44">
        <f t="shared" ref="C534:AA534" si="379">C533+C532</f>
        <v>0</v>
      </c>
      <c r="D534" s="44">
        <f t="shared" si="379"/>
        <v>0</v>
      </c>
      <c r="E534" s="44">
        <f t="shared" si="379"/>
        <v>467436.36</v>
      </c>
      <c r="F534" s="44">
        <f t="shared" si="379"/>
        <v>507316.66999999993</v>
      </c>
      <c r="G534" s="44">
        <f t="shared" si="379"/>
        <v>402795.24000000005</v>
      </c>
      <c r="H534" s="44">
        <f t="shared" si="379"/>
        <v>21083.239999999998</v>
      </c>
      <c r="I534" s="44">
        <f t="shared" si="379"/>
        <v>0</v>
      </c>
      <c r="J534" s="44">
        <f t="shared" si="379"/>
        <v>0</v>
      </c>
      <c r="K534" s="44">
        <f t="shared" si="379"/>
        <v>0</v>
      </c>
      <c r="L534" s="44">
        <f t="shared" si="379"/>
        <v>0</v>
      </c>
      <c r="M534" s="44">
        <f t="shared" si="379"/>
        <v>0</v>
      </c>
      <c r="N534" s="44">
        <f t="shared" si="379"/>
        <v>0</v>
      </c>
      <c r="O534" s="44">
        <f t="shared" si="379"/>
        <v>241359.58000000002</v>
      </c>
      <c r="P534" s="44">
        <f t="shared" si="379"/>
        <v>226076.78</v>
      </c>
      <c r="Q534" s="44">
        <f t="shared" si="379"/>
        <v>237126.19999999998</v>
      </c>
      <c r="R534" s="44">
        <f t="shared" si="379"/>
        <v>109119.47</v>
      </c>
      <c r="S534" s="44">
        <f t="shared" si="379"/>
        <v>161071</v>
      </c>
      <c r="T534" s="44">
        <f t="shared" si="379"/>
        <v>144880.78</v>
      </c>
      <c r="U534" s="44">
        <f t="shared" si="379"/>
        <v>164526.46</v>
      </c>
      <c r="V534" s="44">
        <f t="shared" si="379"/>
        <v>93388</v>
      </c>
      <c r="W534" s="44">
        <f t="shared" si="379"/>
        <v>21083.239999999998</v>
      </c>
      <c r="X534" s="44">
        <f t="shared" si="379"/>
        <v>0</v>
      </c>
      <c r="Y534" s="44">
        <f t="shared" si="379"/>
        <v>0</v>
      </c>
      <c r="Z534" s="44">
        <f t="shared" si="379"/>
        <v>1398631.5099999998</v>
      </c>
      <c r="AA534" s="44">
        <f t="shared" si="379"/>
        <v>57368.490000000224</v>
      </c>
      <c r="AB534" s="45">
        <f t="shared" si="375"/>
        <v>0.96059856456043946</v>
      </c>
      <c r="AC534" s="47"/>
    </row>
    <row r="535" spans="1:29" s="39" customFormat="1" ht="15" customHeight="1" x14ac:dyDescent="0.25">
      <c r="A535" s="36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8"/>
    </row>
    <row r="536" spans="1:29" s="39" customFormat="1" ht="15" customHeight="1" x14ac:dyDescent="0.25">
      <c r="A536" s="36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8"/>
    </row>
    <row r="537" spans="1:29" s="39" customFormat="1" ht="15" customHeight="1" x14ac:dyDescent="0.3">
      <c r="A537" s="40" t="s">
        <v>55</v>
      </c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8"/>
    </row>
    <row r="538" spans="1:29" s="39" customFormat="1" ht="18" customHeight="1" x14ac:dyDescent="0.25">
      <c r="A538" s="41" t="s">
        <v>36</v>
      </c>
      <c r="B538" s="37">
        <f>[1]consoCURRENT!E12155</f>
        <v>0</v>
      </c>
      <c r="C538" s="37">
        <f>[1]consoCURRENT!F12155</f>
        <v>0</v>
      </c>
      <c r="D538" s="37">
        <f>[1]consoCURRENT!G12155</f>
        <v>0</v>
      </c>
      <c r="E538" s="37">
        <f>[1]consoCURRENT!H12155</f>
        <v>0</v>
      </c>
      <c r="F538" s="37">
        <f>[1]consoCURRENT!I12155</f>
        <v>0</v>
      </c>
      <c r="G538" s="37">
        <f>[1]consoCURRENT!J12155</f>
        <v>0</v>
      </c>
      <c r="H538" s="37">
        <f>[1]consoCURRENT!K12155</f>
        <v>0</v>
      </c>
      <c r="I538" s="37">
        <f>[1]consoCURRENT!L12155</f>
        <v>0</v>
      </c>
      <c r="J538" s="37">
        <f>[1]consoCURRENT!M12155</f>
        <v>0</v>
      </c>
      <c r="K538" s="37">
        <f>[1]consoCURRENT!N12155</f>
        <v>0</v>
      </c>
      <c r="L538" s="37">
        <f>[1]consoCURRENT!O12155</f>
        <v>0</v>
      </c>
      <c r="M538" s="37">
        <f>[1]consoCURRENT!P12155</f>
        <v>0</v>
      </c>
      <c r="N538" s="37">
        <f>[1]consoCURRENT!Q12155</f>
        <v>0</v>
      </c>
      <c r="O538" s="37">
        <f>[1]consoCURRENT!R12155</f>
        <v>0</v>
      </c>
      <c r="P538" s="37">
        <f>[1]consoCURRENT!S12155</f>
        <v>0</v>
      </c>
      <c r="Q538" s="37">
        <f>[1]consoCURRENT!T12155</f>
        <v>0</v>
      </c>
      <c r="R538" s="37">
        <f>[1]consoCURRENT!U12155</f>
        <v>0</v>
      </c>
      <c r="S538" s="37">
        <f>[1]consoCURRENT!V12155</f>
        <v>0</v>
      </c>
      <c r="T538" s="37">
        <f>[1]consoCURRENT!W12155</f>
        <v>0</v>
      </c>
      <c r="U538" s="37">
        <f>[1]consoCURRENT!X12155</f>
        <v>0</v>
      </c>
      <c r="V538" s="37">
        <f>[1]consoCURRENT!Y12155</f>
        <v>0</v>
      </c>
      <c r="W538" s="37">
        <f>[1]consoCURRENT!Z12155</f>
        <v>0</v>
      </c>
      <c r="X538" s="37">
        <f>[1]consoCURRENT!AA12155</f>
        <v>0</v>
      </c>
      <c r="Y538" s="37">
        <f>[1]consoCURRENT!AB12155</f>
        <v>0</v>
      </c>
      <c r="Z538" s="37">
        <f>SUM(M538:Y538)</f>
        <v>0</v>
      </c>
      <c r="AA538" s="37">
        <f>B538-Z538</f>
        <v>0</v>
      </c>
      <c r="AB538" s="42"/>
      <c r="AC538" s="38"/>
    </row>
    <row r="539" spans="1:29" s="39" customFormat="1" ht="18" customHeight="1" x14ac:dyDescent="0.25">
      <c r="A539" s="41" t="s">
        <v>37</v>
      </c>
      <c r="B539" s="37">
        <f>[1]consoCURRENT!E12231</f>
        <v>622000</v>
      </c>
      <c r="C539" s="37">
        <f>[1]consoCURRENT!F12231</f>
        <v>0</v>
      </c>
      <c r="D539" s="37">
        <f>[1]consoCURRENT!G12231</f>
        <v>0</v>
      </c>
      <c r="E539" s="37">
        <f>[1]consoCURRENT!H12231</f>
        <v>71651.87</v>
      </c>
      <c r="F539" s="37">
        <f>[1]consoCURRENT!I12231</f>
        <v>227740.65</v>
      </c>
      <c r="G539" s="37">
        <f>[1]consoCURRENT!J12231</f>
        <v>143256.38</v>
      </c>
      <c r="H539" s="37">
        <f>[1]consoCURRENT!K12231</f>
        <v>20824.929999999993</v>
      </c>
      <c r="I539" s="37">
        <f>[1]consoCURRENT!L12231</f>
        <v>0</v>
      </c>
      <c r="J539" s="37">
        <f>[1]consoCURRENT!M12231</f>
        <v>0</v>
      </c>
      <c r="K539" s="37">
        <f>[1]consoCURRENT!N12231</f>
        <v>0</v>
      </c>
      <c r="L539" s="37">
        <f>[1]consoCURRENT!O12231</f>
        <v>0</v>
      </c>
      <c r="M539" s="37">
        <f>[1]consoCURRENT!P12231</f>
        <v>0</v>
      </c>
      <c r="N539" s="37">
        <f>[1]consoCURRENT!Q12231</f>
        <v>0</v>
      </c>
      <c r="O539" s="37">
        <f>[1]consoCURRENT!R12231</f>
        <v>38262.21</v>
      </c>
      <c r="P539" s="37">
        <f>[1]consoCURRENT!S12231</f>
        <v>33389.660000000003</v>
      </c>
      <c r="Q539" s="37">
        <f>[1]consoCURRENT!T12231</f>
        <v>35403.18</v>
      </c>
      <c r="R539" s="37">
        <f>[1]consoCURRENT!U12231</f>
        <v>24695.86</v>
      </c>
      <c r="S539" s="37">
        <f>[1]consoCURRENT!V12231</f>
        <v>167641.60999999999</v>
      </c>
      <c r="T539" s="37">
        <f>[1]consoCURRENT!W12231</f>
        <v>53169</v>
      </c>
      <c r="U539" s="37">
        <f>[1]consoCURRENT!X12231</f>
        <v>27648.2</v>
      </c>
      <c r="V539" s="37">
        <f>[1]consoCURRENT!Y12231</f>
        <v>62439.18</v>
      </c>
      <c r="W539" s="37">
        <f>[1]consoCURRENT!Z12231</f>
        <v>20824.929999999993</v>
      </c>
      <c r="X539" s="37">
        <f>[1]consoCURRENT!AA12231</f>
        <v>0</v>
      </c>
      <c r="Y539" s="37">
        <f>[1]consoCURRENT!AB12231</f>
        <v>0</v>
      </c>
      <c r="Z539" s="37">
        <f t="shared" ref="Z539:Z541" si="380">SUM(M539:Y539)</f>
        <v>463473.82999999996</v>
      </c>
      <c r="AA539" s="37">
        <f t="shared" ref="AA539:AA541" si="381">B539-Z539</f>
        <v>158526.17000000004</v>
      </c>
      <c r="AB539" s="42">
        <f t="shared" ref="AB539:AB544" si="382">Z539/B539</f>
        <v>0.74513477491961411</v>
      </c>
      <c r="AC539" s="38"/>
    </row>
    <row r="540" spans="1:29" s="39" customFormat="1" ht="18" customHeight="1" x14ac:dyDescent="0.25">
      <c r="A540" s="41" t="s">
        <v>38</v>
      </c>
      <c r="B540" s="37">
        <f>[1]consoCURRENT!E12237</f>
        <v>0</v>
      </c>
      <c r="C540" s="37">
        <f>[1]consoCURRENT!F12237</f>
        <v>0</v>
      </c>
      <c r="D540" s="37">
        <f>[1]consoCURRENT!G12237</f>
        <v>0</v>
      </c>
      <c r="E540" s="37">
        <f>[1]consoCURRENT!H12237</f>
        <v>0</v>
      </c>
      <c r="F540" s="37">
        <f>[1]consoCURRENT!I12237</f>
        <v>0</v>
      </c>
      <c r="G540" s="37">
        <f>[1]consoCURRENT!J12237</f>
        <v>0</v>
      </c>
      <c r="H540" s="37">
        <f>[1]consoCURRENT!K12237</f>
        <v>0</v>
      </c>
      <c r="I540" s="37">
        <f>[1]consoCURRENT!L12237</f>
        <v>0</v>
      </c>
      <c r="J540" s="37">
        <f>[1]consoCURRENT!M12237</f>
        <v>0</v>
      </c>
      <c r="K540" s="37">
        <f>[1]consoCURRENT!N12237</f>
        <v>0</v>
      </c>
      <c r="L540" s="37">
        <f>[1]consoCURRENT!O12237</f>
        <v>0</v>
      </c>
      <c r="M540" s="37">
        <f>[1]consoCURRENT!P12237</f>
        <v>0</v>
      </c>
      <c r="N540" s="37">
        <f>[1]consoCURRENT!Q12237</f>
        <v>0</v>
      </c>
      <c r="O540" s="37">
        <f>[1]consoCURRENT!R12237</f>
        <v>0</v>
      </c>
      <c r="P540" s="37">
        <f>[1]consoCURRENT!S12237</f>
        <v>0</v>
      </c>
      <c r="Q540" s="37">
        <f>[1]consoCURRENT!T12237</f>
        <v>0</v>
      </c>
      <c r="R540" s="37">
        <f>[1]consoCURRENT!U12237</f>
        <v>0</v>
      </c>
      <c r="S540" s="37">
        <f>[1]consoCURRENT!V12237</f>
        <v>0</v>
      </c>
      <c r="T540" s="37">
        <f>[1]consoCURRENT!W12237</f>
        <v>0</v>
      </c>
      <c r="U540" s="37">
        <f>[1]consoCURRENT!X12237</f>
        <v>0</v>
      </c>
      <c r="V540" s="37">
        <f>[1]consoCURRENT!Y12237</f>
        <v>0</v>
      </c>
      <c r="W540" s="37">
        <f>[1]consoCURRENT!Z12237</f>
        <v>0</v>
      </c>
      <c r="X540" s="37">
        <f>[1]consoCURRENT!AA12237</f>
        <v>0</v>
      </c>
      <c r="Y540" s="37">
        <f>[1]consoCURRENT!AB12237</f>
        <v>0</v>
      </c>
      <c r="Z540" s="37">
        <f t="shared" si="380"/>
        <v>0</v>
      </c>
      <c r="AA540" s="37">
        <f t="shared" si="381"/>
        <v>0</v>
      </c>
      <c r="AB540" s="42"/>
      <c r="AC540" s="38"/>
    </row>
    <row r="541" spans="1:29" s="39" customFormat="1" ht="18" customHeight="1" x14ac:dyDescent="0.25">
      <c r="A541" s="41" t="s">
        <v>39</v>
      </c>
      <c r="B541" s="37">
        <f>[1]consoCURRENT!E12266</f>
        <v>0</v>
      </c>
      <c r="C541" s="37">
        <f>[1]consoCURRENT!F12266</f>
        <v>0</v>
      </c>
      <c r="D541" s="37">
        <f>[1]consoCURRENT!G12266</f>
        <v>0</v>
      </c>
      <c r="E541" s="37">
        <f>[1]consoCURRENT!H12266</f>
        <v>0</v>
      </c>
      <c r="F541" s="37">
        <f>[1]consoCURRENT!I12266</f>
        <v>0</v>
      </c>
      <c r="G541" s="37">
        <f>[1]consoCURRENT!J12266</f>
        <v>0</v>
      </c>
      <c r="H541" s="37">
        <f>[1]consoCURRENT!K12266</f>
        <v>0</v>
      </c>
      <c r="I541" s="37">
        <f>[1]consoCURRENT!L12266</f>
        <v>0</v>
      </c>
      <c r="J541" s="37">
        <f>[1]consoCURRENT!M12266</f>
        <v>0</v>
      </c>
      <c r="K541" s="37">
        <f>[1]consoCURRENT!N12266</f>
        <v>0</v>
      </c>
      <c r="L541" s="37">
        <f>[1]consoCURRENT!O12266</f>
        <v>0</v>
      </c>
      <c r="M541" s="37">
        <f>[1]consoCURRENT!P12266</f>
        <v>0</v>
      </c>
      <c r="N541" s="37">
        <f>[1]consoCURRENT!Q12266</f>
        <v>0</v>
      </c>
      <c r="O541" s="37">
        <f>[1]consoCURRENT!R12266</f>
        <v>0</v>
      </c>
      <c r="P541" s="37">
        <f>[1]consoCURRENT!S12266</f>
        <v>0</v>
      </c>
      <c r="Q541" s="37">
        <f>[1]consoCURRENT!T12266</f>
        <v>0</v>
      </c>
      <c r="R541" s="37">
        <f>[1]consoCURRENT!U12266</f>
        <v>0</v>
      </c>
      <c r="S541" s="37">
        <f>[1]consoCURRENT!V12266</f>
        <v>0</v>
      </c>
      <c r="T541" s="37">
        <f>[1]consoCURRENT!W12266</f>
        <v>0</v>
      </c>
      <c r="U541" s="37">
        <f>[1]consoCURRENT!X12266</f>
        <v>0</v>
      </c>
      <c r="V541" s="37">
        <f>[1]consoCURRENT!Y12266</f>
        <v>0</v>
      </c>
      <c r="W541" s="37">
        <f>[1]consoCURRENT!Z12266</f>
        <v>0</v>
      </c>
      <c r="X541" s="37">
        <f>[1]consoCURRENT!AA12266</f>
        <v>0</v>
      </c>
      <c r="Y541" s="37">
        <f>[1]consoCURRENT!AB12266</f>
        <v>0</v>
      </c>
      <c r="Z541" s="37">
        <f t="shared" si="380"/>
        <v>0</v>
      </c>
      <c r="AA541" s="37">
        <f t="shared" si="381"/>
        <v>0</v>
      </c>
      <c r="AB541" s="42"/>
      <c r="AC541" s="38"/>
    </row>
    <row r="542" spans="1:29" s="39" customFormat="1" ht="18" customHeight="1" x14ac:dyDescent="0.25">
      <c r="A542" s="43" t="s">
        <v>40</v>
      </c>
      <c r="B542" s="44">
        <f>SUM(B538:B541)</f>
        <v>622000</v>
      </c>
      <c r="C542" s="44">
        <f t="shared" ref="C542:AA542" si="383">SUM(C538:C541)</f>
        <v>0</v>
      </c>
      <c r="D542" s="44">
        <f t="shared" si="383"/>
        <v>0</v>
      </c>
      <c r="E542" s="44">
        <f t="shared" si="383"/>
        <v>71651.87</v>
      </c>
      <c r="F542" s="44">
        <f t="shared" si="383"/>
        <v>227740.65</v>
      </c>
      <c r="G542" s="44">
        <f t="shared" si="383"/>
        <v>143256.38</v>
      </c>
      <c r="H542" s="44">
        <f t="shared" si="383"/>
        <v>20824.929999999993</v>
      </c>
      <c r="I542" s="44">
        <f t="shared" si="383"/>
        <v>0</v>
      </c>
      <c r="J542" s="44">
        <f t="shared" si="383"/>
        <v>0</v>
      </c>
      <c r="K542" s="44">
        <f t="shared" si="383"/>
        <v>0</v>
      </c>
      <c r="L542" s="44">
        <f t="shared" si="383"/>
        <v>0</v>
      </c>
      <c r="M542" s="44">
        <f t="shared" si="383"/>
        <v>0</v>
      </c>
      <c r="N542" s="44">
        <f t="shared" si="383"/>
        <v>0</v>
      </c>
      <c r="O542" s="44">
        <f t="shared" si="383"/>
        <v>38262.21</v>
      </c>
      <c r="P542" s="44">
        <f t="shared" si="383"/>
        <v>33389.660000000003</v>
      </c>
      <c r="Q542" s="44">
        <f t="shared" si="383"/>
        <v>35403.18</v>
      </c>
      <c r="R542" s="44">
        <f t="shared" si="383"/>
        <v>24695.86</v>
      </c>
      <c r="S542" s="44">
        <f t="shared" si="383"/>
        <v>167641.60999999999</v>
      </c>
      <c r="T542" s="44">
        <f t="shared" si="383"/>
        <v>53169</v>
      </c>
      <c r="U542" s="44">
        <f t="shared" si="383"/>
        <v>27648.2</v>
      </c>
      <c r="V542" s="44">
        <f t="shared" si="383"/>
        <v>62439.18</v>
      </c>
      <c r="W542" s="44">
        <f t="shared" si="383"/>
        <v>20824.929999999993</v>
      </c>
      <c r="X542" s="44">
        <f t="shared" si="383"/>
        <v>0</v>
      </c>
      <c r="Y542" s="44">
        <f t="shared" si="383"/>
        <v>0</v>
      </c>
      <c r="Z542" s="44">
        <f t="shared" si="383"/>
        <v>463473.82999999996</v>
      </c>
      <c r="AA542" s="44">
        <f t="shared" si="383"/>
        <v>158526.17000000004</v>
      </c>
      <c r="AB542" s="45">
        <f t="shared" si="382"/>
        <v>0.74513477491961411</v>
      </c>
      <c r="AC542" s="38"/>
    </row>
    <row r="543" spans="1:29" s="39" customFormat="1" ht="18" customHeight="1" x14ac:dyDescent="0.25">
      <c r="A543" s="46" t="s">
        <v>41</v>
      </c>
      <c r="B543" s="37">
        <f>[1]consoCURRENT!E12270</f>
        <v>0</v>
      </c>
      <c r="C543" s="37">
        <f>[1]consoCURRENT!F12270</f>
        <v>0</v>
      </c>
      <c r="D543" s="37">
        <f>[1]consoCURRENT!G12270</f>
        <v>0</v>
      </c>
      <c r="E543" s="37">
        <f>[1]consoCURRENT!H12270</f>
        <v>0</v>
      </c>
      <c r="F543" s="37">
        <f>[1]consoCURRENT!I12270</f>
        <v>0</v>
      </c>
      <c r="G543" s="37">
        <f>[1]consoCURRENT!J12270</f>
        <v>0</v>
      </c>
      <c r="H543" s="37">
        <f>[1]consoCURRENT!K12270</f>
        <v>0</v>
      </c>
      <c r="I543" s="37">
        <f>[1]consoCURRENT!L12270</f>
        <v>0</v>
      </c>
      <c r="J543" s="37">
        <f>[1]consoCURRENT!M12270</f>
        <v>0</v>
      </c>
      <c r="K543" s="37">
        <f>[1]consoCURRENT!N12270</f>
        <v>0</v>
      </c>
      <c r="L543" s="37">
        <f>[1]consoCURRENT!O12270</f>
        <v>0</v>
      </c>
      <c r="M543" s="37">
        <f>[1]consoCURRENT!P12270</f>
        <v>0</v>
      </c>
      <c r="N543" s="37">
        <f>[1]consoCURRENT!Q12270</f>
        <v>0</v>
      </c>
      <c r="O543" s="37">
        <f>[1]consoCURRENT!R12270</f>
        <v>0</v>
      </c>
      <c r="P543" s="37">
        <f>[1]consoCURRENT!S12270</f>
        <v>0</v>
      </c>
      <c r="Q543" s="37">
        <f>[1]consoCURRENT!T12270</f>
        <v>0</v>
      </c>
      <c r="R543" s="37">
        <f>[1]consoCURRENT!U12270</f>
        <v>0</v>
      </c>
      <c r="S543" s="37">
        <f>[1]consoCURRENT!V12270</f>
        <v>0</v>
      </c>
      <c r="T543" s="37">
        <f>[1]consoCURRENT!W12270</f>
        <v>0</v>
      </c>
      <c r="U543" s="37">
        <f>[1]consoCURRENT!X12270</f>
        <v>0</v>
      </c>
      <c r="V543" s="37">
        <f>[1]consoCURRENT!Y12270</f>
        <v>0</v>
      </c>
      <c r="W543" s="37">
        <f>[1]consoCURRENT!Z12270</f>
        <v>0</v>
      </c>
      <c r="X543" s="37">
        <f>[1]consoCURRENT!AA12270</f>
        <v>0</v>
      </c>
      <c r="Y543" s="37">
        <f>[1]consoCURRENT!AB12270</f>
        <v>0</v>
      </c>
      <c r="Z543" s="37">
        <f t="shared" ref="Z543" si="384">SUM(M543:Y543)</f>
        <v>0</v>
      </c>
      <c r="AA543" s="37">
        <f t="shared" ref="AA543" si="385">B543-Z543</f>
        <v>0</v>
      </c>
      <c r="AB543" s="42"/>
      <c r="AC543" s="38"/>
    </row>
    <row r="544" spans="1:29" s="39" customFormat="1" ht="18" customHeight="1" x14ac:dyDescent="0.25">
      <c r="A544" s="43" t="s">
        <v>42</v>
      </c>
      <c r="B544" s="44">
        <f>B543+B542</f>
        <v>622000</v>
      </c>
      <c r="C544" s="44">
        <f t="shared" ref="C544:AA544" si="386">C543+C542</f>
        <v>0</v>
      </c>
      <c r="D544" s="44">
        <f t="shared" si="386"/>
        <v>0</v>
      </c>
      <c r="E544" s="44">
        <f t="shared" si="386"/>
        <v>71651.87</v>
      </c>
      <c r="F544" s="44">
        <f t="shared" si="386"/>
        <v>227740.65</v>
      </c>
      <c r="G544" s="44">
        <f t="shared" si="386"/>
        <v>143256.38</v>
      </c>
      <c r="H544" s="44">
        <f t="shared" si="386"/>
        <v>20824.929999999993</v>
      </c>
      <c r="I544" s="44">
        <f t="shared" si="386"/>
        <v>0</v>
      </c>
      <c r="J544" s="44">
        <f t="shared" si="386"/>
        <v>0</v>
      </c>
      <c r="K544" s="44">
        <f t="shared" si="386"/>
        <v>0</v>
      </c>
      <c r="L544" s="44">
        <f t="shared" si="386"/>
        <v>0</v>
      </c>
      <c r="M544" s="44">
        <f t="shared" si="386"/>
        <v>0</v>
      </c>
      <c r="N544" s="44">
        <f t="shared" si="386"/>
        <v>0</v>
      </c>
      <c r="O544" s="44">
        <f t="shared" si="386"/>
        <v>38262.21</v>
      </c>
      <c r="P544" s="44">
        <f t="shared" si="386"/>
        <v>33389.660000000003</v>
      </c>
      <c r="Q544" s="44">
        <f t="shared" si="386"/>
        <v>35403.18</v>
      </c>
      <c r="R544" s="44">
        <f t="shared" si="386"/>
        <v>24695.86</v>
      </c>
      <c r="S544" s="44">
        <f t="shared" si="386"/>
        <v>167641.60999999999</v>
      </c>
      <c r="T544" s="44">
        <f t="shared" si="386"/>
        <v>53169</v>
      </c>
      <c r="U544" s="44">
        <f t="shared" si="386"/>
        <v>27648.2</v>
      </c>
      <c r="V544" s="44">
        <f t="shared" si="386"/>
        <v>62439.18</v>
      </c>
      <c r="W544" s="44">
        <f t="shared" si="386"/>
        <v>20824.929999999993</v>
      </c>
      <c r="X544" s="44">
        <f t="shared" si="386"/>
        <v>0</v>
      </c>
      <c r="Y544" s="44">
        <f t="shared" si="386"/>
        <v>0</v>
      </c>
      <c r="Z544" s="44">
        <f t="shared" si="386"/>
        <v>463473.82999999996</v>
      </c>
      <c r="AA544" s="44">
        <f t="shared" si="386"/>
        <v>158526.17000000004</v>
      </c>
      <c r="AB544" s="45">
        <f t="shared" si="382"/>
        <v>0.74513477491961411</v>
      </c>
      <c r="AC544" s="47"/>
    </row>
    <row r="545" spans="1:29" s="39" customFormat="1" ht="15" customHeight="1" x14ac:dyDescent="0.25">
      <c r="A545" s="36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8"/>
    </row>
    <row r="546" spans="1:29" s="39" customFormat="1" ht="15" customHeight="1" x14ac:dyDescent="0.25">
      <c r="A546" s="36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8"/>
    </row>
    <row r="547" spans="1:29" s="39" customFormat="1" ht="15" customHeight="1" x14ac:dyDescent="0.3">
      <c r="A547" s="40" t="s">
        <v>56</v>
      </c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8"/>
    </row>
    <row r="548" spans="1:29" s="39" customFormat="1" ht="18" customHeight="1" x14ac:dyDescent="0.25">
      <c r="A548" s="41" t="s">
        <v>36</v>
      </c>
      <c r="B548" s="37">
        <f>[1]consoCURRENT!E12330</f>
        <v>0</v>
      </c>
      <c r="C548" s="37">
        <f>[1]consoCURRENT!F12330</f>
        <v>0</v>
      </c>
      <c r="D548" s="37">
        <f>[1]consoCURRENT!G12330</f>
        <v>0</v>
      </c>
      <c r="E548" s="37">
        <f>[1]consoCURRENT!H12330</f>
        <v>0</v>
      </c>
      <c r="F548" s="37">
        <f>[1]consoCURRENT!I12330</f>
        <v>0</v>
      </c>
      <c r="G548" s="37">
        <f>[1]consoCURRENT!J12330</f>
        <v>0</v>
      </c>
      <c r="H548" s="37">
        <f>[1]consoCURRENT!K12330</f>
        <v>0</v>
      </c>
      <c r="I548" s="37">
        <f>[1]consoCURRENT!L12330</f>
        <v>0</v>
      </c>
      <c r="J548" s="37">
        <f>[1]consoCURRENT!M12330</f>
        <v>0</v>
      </c>
      <c r="K548" s="37">
        <f>[1]consoCURRENT!N12330</f>
        <v>0</v>
      </c>
      <c r="L548" s="37">
        <f>[1]consoCURRENT!O12330</f>
        <v>0</v>
      </c>
      <c r="M548" s="37">
        <f>[1]consoCURRENT!P12330</f>
        <v>0</v>
      </c>
      <c r="N548" s="37">
        <f>[1]consoCURRENT!Q12330</f>
        <v>0</v>
      </c>
      <c r="O548" s="37">
        <f>[1]consoCURRENT!R12330</f>
        <v>0</v>
      </c>
      <c r="P548" s="37">
        <f>[1]consoCURRENT!S12330</f>
        <v>0</v>
      </c>
      <c r="Q548" s="37">
        <f>[1]consoCURRENT!T12330</f>
        <v>0</v>
      </c>
      <c r="R548" s="37">
        <f>[1]consoCURRENT!U12330</f>
        <v>0</v>
      </c>
      <c r="S548" s="37">
        <f>[1]consoCURRENT!V12330</f>
        <v>0</v>
      </c>
      <c r="T548" s="37">
        <f>[1]consoCURRENT!W12330</f>
        <v>0</v>
      </c>
      <c r="U548" s="37">
        <f>[1]consoCURRENT!X12330</f>
        <v>0</v>
      </c>
      <c r="V548" s="37">
        <f>[1]consoCURRENT!Y12330</f>
        <v>0</v>
      </c>
      <c r="W548" s="37">
        <f>[1]consoCURRENT!Z12330</f>
        <v>0</v>
      </c>
      <c r="X548" s="37">
        <f>[1]consoCURRENT!AA12330</f>
        <v>0</v>
      </c>
      <c r="Y548" s="37">
        <f>[1]consoCURRENT!AB12330</f>
        <v>0</v>
      </c>
      <c r="Z548" s="37">
        <f>SUM(M548:Y548)</f>
        <v>0</v>
      </c>
      <c r="AA548" s="37">
        <f>B548-Z548</f>
        <v>0</v>
      </c>
      <c r="AB548" s="42"/>
      <c r="AC548" s="38"/>
    </row>
    <row r="549" spans="1:29" s="39" customFormat="1" ht="18" customHeight="1" x14ac:dyDescent="0.25">
      <c r="A549" s="41" t="s">
        <v>37</v>
      </c>
      <c r="B549" s="37">
        <f>[1]consoCURRENT!E12406</f>
        <v>662000</v>
      </c>
      <c r="C549" s="37">
        <f>[1]consoCURRENT!F12406</f>
        <v>0</v>
      </c>
      <c r="D549" s="37">
        <f>[1]consoCURRENT!G12406</f>
        <v>0</v>
      </c>
      <c r="E549" s="37">
        <f>[1]consoCURRENT!H12406</f>
        <v>268737.58999999997</v>
      </c>
      <c r="F549" s="37">
        <f>[1]consoCURRENT!I12406</f>
        <v>180095.76</v>
      </c>
      <c r="G549" s="37">
        <f>[1]consoCURRENT!J12406</f>
        <v>127682.92</v>
      </c>
      <c r="H549" s="37">
        <f>[1]consoCURRENT!K12406</f>
        <v>43395.46</v>
      </c>
      <c r="I549" s="37">
        <f>[1]consoCURRENT!L12406</f>
        <v>0</v>
      </c>
      <c r="J549" s="37">
        <f>[1]consoCURRENT!M12406</f>
        <v>0</v>
      </c>
      <c r="K549" s="37">
        <f>[1]consoCURRENT!N12406</f>
        <v>0</v>
      </c>
      <c r="L549" s="37">
        <f>[1]consoCURRENT!O12406</f>
        <v>0</v>
      </c>
      <c r="M549" s="37">
        <f>[1]consoCURRENT!P12406</f>
        <v>0</v>
      </c>
      <c r="N549" s="37">
        <f>[1]consoCURRENT!Q12406</f>
        <v>0</v>
      </c>
      <c r="O549" s="37">
        <f>[1]consoCURRENT!R12406</f>
        <v>234556.54</v>
      </c>
      <c r="P549" s="37">
        <f>[1]consoCURRENT!S12406</f>
        <v>34181.050000000003</v>
      </c>
      <c r="Q549" s="37">
        <f>[1]consoCURRENT!T12406</f>
        <v>53782.15</v>
      </c>
      <c r="R549" s="37">
        <f>[1]consoCURRENT!U12406</f>
        <v>20643.63</v>
      </c>
      <c r="S549" s="37">
        <f>[1]consoCURRENT!V12406</f>
        <v>105669.98000000001</v>
      </c>
      <c r="T549" s="37">
        <f>[1]consoCURRENT!W12406</f>
        <v>13134.97</v>
      </c>
      <c r="U549" s="37">
        <f>[1]consoCURRENT!X12406</f>
        <v>51800</v>
      </c>
      <c r="V549" s="37">
        <f>[1]consoCURRENT!Y12406</f>
        <v>62747.95</v>
      </c>
      <c r="W549" s="37">
        <f>[1]consoCURRENT!Z12406</f>
        <v>43395.46</v>
      </c>
      <c r="X549" s="37">
        <f>[1]consoCURRENT!AA12406</f>
        <v>0</v>
      </c>
      <c r="Y549" s="37">
        <f>[1]consoCURRENT!AB12406</f>
        <v>0</v>
      </c>
      <c r="Z549" s="37">
        <f t="shared" ref="Z549:Z551" si="387">SUM(M549:Y549)</f>
        <v>619911.73</v>
      </c>
      <c r="AA549" s="37">
        <f t="shared" ref="AA549:AA551" si="388">B549-Z549</f>
        <v>42088.270000000019</v>
      </c>
      <c r="AB549" s="42">
        <f t="shared" ref="AB549:AB554" si="389">Z549/B549</f>
        <v>0.93642255287009057</v>
      </c>
      <c r="AC549" s="38"/>
    </row>
    <row r="550" spans="1:29" s="39" customFormat="1" ht="18" customHeight="1" x14ac:dyDescent="0.25">
      <c r="A550" s="41" t="s">
        <v>38</v>
      </c>
      <c r="B550" s="37">
        <f>[1]consoCURRENT!E12412</f>
        <v>0</v>
      </c>
      <c r="C550" s="37">
        <f>[1]consoCURRENT!F12412</f>
        <v>0</v>
      </c>
      <c r="D550" s="37">
        <f>[1]consoCURRENT!G12412</f>
        <v>0</v>
      </c>
      <c r="E550" s="37">
        <f>[1]consoCURRENT!H12412</f>
        <v>0</v>
      </c>
      <c r="F550" s="37">
        <f>[1]consoCURRENT!I12412</f>
        <v>0</v>
      </c>
      <c r="G550" s="37">
        <f>[1]consoCURRENT!J12412</f>
        <v>0</v>
      </c>
      <c r="H550" s="37">
        <f>[1]consoCURRENT!K12412</f>
        <v>0</v>
      </c>
      <c r="I550" s="37">
        <f>[1]consoCURRENT!L12412</f>
        <v>0</v>
      </c>
      <c r="J550" s="37">
        <f>[1]consoCURRENT!M12412</f>
        <v>0</v>
      </c>
      <c r="K550" s="37">
        <f>[1]consoCURRENT!N12412</f>
        <v>0</v>
      </c>
      <c r="L550" s="37">
        <f>[1]consoCURRENT!O12412</f>
        <v>0</v>
      </c>
      <c r="M550" s="37">
        <f>[1]consoCURRENT!P12412</f>
        <v>0</v>
      </c>
      <c r="N550" s="37">
        <f>[1]consoCURRENT!Q12412</f>
        <v>0</v>
      </c>
      <c r="O550" s="37">
        <f>[1]consoCURRENT!R12412</f>
        <v>0</v>
      </c>
      <c r="P550" s="37">
        <f>[1]consoCURRENT!S12412</f>
        <v>0</v>
      </c>
      <c r="Q550" s="37">
        <f>[1]consoCURRENT!T12412</f>
        <v>0</v>
      </c>
      <c r="R550" s="37">
        <f>[1]consoCURRENT!U12412</f>
        <v>0</v>
      </c>
      <c r="S550" s="37">
        <f>[1]consoCURRENT!V12412</f>
        <v>0</v>
      </c>
      <c r="T550" s="37">
        <f>[1]consoCURRENT!W12412</f>
        <v>0</v>
      </c>
      <c r="U550" s="37">
        <f>[1]consoCURRENT!X12412</f>
        <v>0</v>
      </c>
      <c r="V550" s="37">
        <f>[1]consoCURRENT!Y12412</f>
        <v>0</v>
      </c>
      <c r="W550" s="37">
        <f>[1]consoCURRENT!Z12412</f>
        <v>0</v>
      </c>
      <c r="X550" s="37">
        <f>[1]consoCURRENT!AA12412</f>
        <v>0</v>
      </c>
      <c r="Y550" s="37">
        <f>[1]consoCURRENT!AB12412</f>
        <v>0</v>
      </c>
      <c r="Z550" s="37">
        <f t="shared" si="387"/>
        <v>0</v>
      </c>
      <c r="AA550" s="37">
        <f t="shared" si="388"/>
        <v>0</v>
      </c>
      <c r="AB550" s="42"/>
      <c r="AC550" s="38"/>
    </row>
    <row r="551" spans="1:29" s="39" customFormat="1" ht="18" customHeight="1" x14ac:dyDescent="0.25">
      <c r="A551" s="41" t="s">
        <v>39</v>
      </c>
      <c r="B551" s="37">
        <f>[1]consoCURRENT!E12441</f>
        <v>0</v>
      </c>
      <c r="C551" s="37">
        <f>[1]consoCURRENT!F12441</f>
        <v>0</v>
      </c>
      <c r="D551" s="37">
        <f>[1]consoCURRENT!G12441</f>
        <v>0</v>
      </c>
      <c r="E551" s="37">
        <f>[1]consoCURRENT!H12441</f>
        <v>0</v>
      </c>
      <c r="F551" s="37">
        <f>[1]consoCURRENT!I12441</f>
        <v>0</v>
      </c>
      <c r="G551" s="37">
        <f>[1]consoCURRENT!J12441</f>
        <v>0</v>
      </c>
      <c r="H551" s="37">
        <f>[1]consoCURRENT!K12441</f>
        <v>0</v>
      </c>
      <c r="I551" s="37">
        <f>[1]consoCURRENT!L12441</f>
        <v>0</v>
      </c>
      <c r="J551" s="37">
        <f>[1]consoCURRENT!M12441</f>
        <v>0</v>
      </c>
      <c r="K551" s="37">
        <f>[1]consoCURRENT!N12441</f>
        <v>0</v>
      </c>
      <c r="L551" s="37">
        <f>[1]consoCURRENT!O12441</f>
        <v>0</v>
      </c>
      <c r="M551" s="37">
        <f>[1]consoCURRENT!P12441</f>
        <v>0</v>
      </c>
      <c r="N551" s="37">
        <f>[1]consoCURRENT!Q12441</f>
        <v>0</v>
      </c>
      <c r="O551" s="37">
        <f>[1]consoCURRENT!R12441</f>
        <v>0</v>
      </c>
      <c r="P551" s="37">
        <f>[1]consoCURRENT!S12441</f>
        <v>0</v>
      </c>
      <c r="Q551" s="37">
        <f>[1]consoCURRENT!T12441</f>
        <v>0</v>
      </c>
      <c r="R551" s="37">
        <f>[1]consoCURRENT!U12441</f>
        <v>0</v>
      </c>
      <c r="S551" s="37">
        <f>[1]consoCURRENT!V12441</f>
        <v>0</v>
      </c>
      <c r="T551" s="37">
        <f>[1]consoCURRENT!W12441</f>
        <v>0</v>
      </c>
      <c r="U551" s="37">
        <f>[1]consoCURRENT!X12441</f>
        <v>0</v>
      </c>
      <c r="V551" s="37">
        <f>[1]consoCURRENT!Y12441</f>
        <v>0</v>
      </c>
      <c r="W551" s="37">
        <f>[1]consoCURRENT!Z12441</f>
        <v>0</v>
      </c>
      <c r="X551" s="37">
        <f>[1]consoCURRENT!AA12441</f>
        <v>0</v>
      </c>
      <c r="Y551" s="37">
        <f>[1]consoCURRENT!AB12441</f>
        <v>0</v>
      </c>
      <c r="Z551" s="37">
        <f t="shared" si="387"/>
        <v>0</v>
      </c>
      <c r="AA551" s="37">
        <f t="shared" si="388"/>
        <v>0</v>
      </c>
      <c r="AB551" s="42"/>
      <c r="AC551" s="38"/>
    </row>
    <row r="552" spans="1:29" s="39" customFormat="1" ht="18" customHeight="1" x14ac:dyDescent="0.25">
      <c r="A552" s="43" t="s">
        <v>40</v>
      </c>
      <c r="B552" s="44">
        <f>SUM(B548:B551)</f>
        <v>662000</v>
      </c>
      <c r="C552" s="44">
        <f t="shared" ref="C552:AA552" si="390">SUM(C548:C551)</f>
        <v>0</v>
      </c>
      <c r="D552" s="44">
        <f t="shared" si="390"/>
        <v>0</v>
      </c>
      <c r="E552" s="44">
        <f t="shared" si="390"/>
        <v>268737.58999999997</v>
      </c>
      <c r="F552" s="44">
        <f t="shared" si="390"/>
        <v>180095.76</v>
      </c>
      <c r="G552" s="44">
        <f t="shared" si="390"/>
        <v>127682.92</v>
      </c>
      <c r="H552" s="44">
        <f t="shared" si="390"/>
        <v>43395.46</v>
      </c>
      <c r="I552" s="44">
        <f t="shared" si="390"/>
        <v>0</v>
      </c>
      <c r="J552" s="44">
        <f t="shared" si="390"/>
        <v>0</v>
      </c>
      <c r="K552" s="44">
        <f t="shared" si="390"/>
        <v>0</v>
      </c>
      <c r="L552" s="44">
        <f t="shared" si="390"/>
        <v>0</v>
      </c>
      <c r="M552" s="44">
        <f t="shared" si="390"/>
        <v>0</v>
      </c>
      <c r="N552" s="44">
        <f t="shared" si="390"/>
        <v>0</v>
      </c>
      <c r="O552" s="44">
        <f t="shared" si="390"/>
        <v>234556.54</v>
      </c>
      <c r="P552" s="44">
        <f t="shared" si="390"/>
        <v>34181.050000000003</v>
      </c>
      <c r="Q552" s="44">
        <f t="shared" si="390"/>
        <v>53782.15</v>
      </c>
      <c r="R552" s="44">
        <f t="shared" si="390"/>
        <v>20643.63</v>
      </c>
      <c r="S552" s="44">
        <f t="shared" si="390"/>
        <v>105669.98000000001</v>
      </c>
      <c r="T552" s="44">
        <f t="shared" si="390"/>
        <v>13134.97</v>
      </c>
      <c r="U552" s="44">
        <f t="shared" si="390"/>
        <v>51800</v>
      </c>
      <c r="V552" s="44">
        <f t="shared" si="390"/>
        <v>62747.95</v>
      </c>
      <c r="W552" s="44">
        <f t="shared" si="390"/>
        <v>43395.46</v>
      </c>
      <c r="X552" s="44">
        <f t="shared" si="390"/>
        <v>0</v>
      </c>
      <c r="Y552" s="44">
        <f t="shared" si="390"/>
        <v>0</v>
      </c>
      <c r="Z552" s="44">
        <f t="shared" si="390"/>
        <v>619911.73</v>
      </c>
      <c r="AA552" s="44">
        <f t="shared" si="390"/>
        <v>42088.270000000019</v>
      </c>
      <c r="AB552" s="45">
        <f t="shared" si="389"/>
        <v>0.93642255287009057</v>
      </c>
      <c r="AC552" s="38"/>
    </row>
    <row r="553" spans="1:29" s="39" customFormat="1" ht="18" customHeight="1" x14ac:dyDescent="0.25">
      <c r="A553" s="46" t="s">
        <v>41</v>
      </c>
      <c r="B553" s="37">
        <f>[1]consoCURRENT!E12445</f>
        <v>0</v>
      </c>
      <c r="C553" s="37">
        <f>[1]consoCURRENT!F12445</f>
        <v>0</v>
      </c>
      <c r="D553" s="37">
        <f>[1]consoCURRENT!G12445</f>
        <v>0</v>
      </c>
      <c r="E553" s="37">
        <f>[1]consoCURRENT!H12445</f>
        <v>0</v>
      </c>
      <c r="F553" s="37">
        <f>[1]consoCURRENT!I12445</f>
        <v>0</v>
      </c>
      <c r="G553" s="37">
        <f>[1]consoCURRENT!J12445</f>
        <v>0</v>
      </c>
      <c r="H553" s="37">
        <f>[1]consoCURRENT!K12445</f>
        <v>0</v>
      </c>
      <c r="I553" s="37">
        <f>[1]consoCURRENT!L12445</f>
        <v>0</v>
      </c>
      <c r="J553" s="37">
        <f>[1]consoCURRENT!M12445</f>
        <v>0</v>
      </c>
      <c r="K553" s="37">
        <f>[1]consoCURRENT!N12445</f>
        <v>0</v>
      </c>
      <c r="L553" s="37">
        <f>[1]consoCURRENT!O12445</f>
        <v>0</v>
      </c>
      <c r="M553" s="37">
        <f>[1]consoCURRENT!P12445</f>
        <v>0</v>
      </c>
      <c r="N553" s="37">
        <f>[1]consoCURRENT!Q12445</f>
        <v>0</v>
      </c>
      <c r="O553" s="37">
        <f>[1]consoCURRENT!R12445</f>
        <v>0</v>
      </c>
      <c r="P553" s="37">
        <f>[1]consoCURRENT!S12445</f>
        <v>0</v>
      </c>
      <c r="Q553" s="37">
        <f>[1]consoCURRENT!T12445</f>
        <v>0</v>
      </c>
      <c r="R553" s="37">
        <f>[1]consoCURRENT!U12445</f>
        <v>0</v>
      </c>
      <c r="S553" s="37">
        <f>[1]consoCURRENT!V12445</f>
        <v>0</v>
      </c>
      <c r="T553" s="37">
        <f>[1]consoCURRENT!W12445</f>
        <v>0</v>
      </c>
      <c r="U553" s="37">
        <f>[1]consoCURRENT!X12445</f>
        <v>0</v>
      </c>
      <c r="V553" s="37">
        <f>[1]consoCURRENT!Y12445</f>
        <v>0</v>
      </c>
      <c r="W553" s="37">
        <f>[1]consoCURRENT!Z12445</f>
        <v>0</v>
      </c>
      <c r="X553" s="37">
        <f>[1]consoCURRENT!AA12445</f>
        <v>0</v>
      </c>
      <c r="Y553" s="37">
        <f>[1]consoCURRENT!AB12445</f>
        <v>0</v>
      </c>
      <c r="Z553" s="37">
        <f t="shared" ref="Z553" si="391">SUM(M553:Y553)</f>
        <v>0</v>
      </c>
      <c r="AA553" s="37">
        <f t="shared" ref="AA553" si="392">B553-Z553</f>
        <v>0</v>
      </c>
      <c r="AB553" s="42"/>
      <c r="AC553" s="38"/>
    </row>
    <row r="554" spans="1:29" s="39" customFormat="1" ht="18" customHeight="1" x14ac:dyDescent="0.25">
      <c r="A554" s="43" t="s">
        <v>42</v>
      </c>
      <c r="B554" s="44">
        <f>B553+B552</f>
        <v>662000</v>
      </c>
      <c r="C554" s="44">
        <f t="shared" ref="C554:AA554" si="393">C553+C552</f>
        <v>0</v>
      </c>
      <c r="D554" s="44">
        <f t="shared" si="393"/>
        <v>0</v>
      </c>
      <c r="E554" s="44">
        <f t="shared" si="393"/>
        <v>268737.58999999997</v>
      </c>
      <c r="F554" s="44">
        <f t="shared" si="393"/>
        <v>180095.76</v>
      </c>
      <c r="G554" s="44">
        <f t="shared" si="393"/>
        <v>127682.92</v>
      </c>
      <c r="H554" s="44">
        <f t="shared" si="393"/>
        <v>43395.46</v>
      </c>
      <c r="I554" s="44">
        <f t="shared" si="393"/>
        <v>0</v>
      </c>
      <c r="J554" s="44">
        <f t="shared" si="393"/>
        <v>0</v>
      </c>
      <c r="K554" s="44">
        <f t="shared" si="393"/>
        <v>0</v>
      </c>
      <c r="L554" s="44">
        <f t="shared" si="393"/>
        <v>0</v>
      </c>
      <c r="M554" s="44">
        <f t="shared" si="393"/>
        <v>0</v>
      </c>
      <c r="N554" s="44">
        <f t="shared" si="393"/>
        <v>0</v>
      </c>
      <c r="O554" s="44">
        <f t="shared" si="393"/>
        <v>234556.54</v>
      </c>
      <c r="P554" s="44">
        <f t="shared" si="393"/>
        <v>34181.050000000003</v>
      </c>
      <c r="Q554" s="44">
        <f t="shared" si="393"/>
        <v>53782.15</v>
      </c>
      <c r="R554" s="44">
        <f t="shared" si="393"/>
        <v>20643.63</v>
      </c>
      <c r="S554" s="44">
        <f t="shared" si="393"/>
        <v>105669.98000000001</v>
      </c>
      <c r="T554" s="44">
        <f t="shared" si="393"/>
        <v>13134.97</v>
      </c>
      <c r="U554" s="44">
        <f t="shared" si="393"/>
        <v>51800</v>
      </c>
      <c r="V554" s="44">
        <f t="shared" si="393"/>
        <v>62747.95</v>
      </c>
      <c r="W554" s="44">
        <f t="shared" si="393"/>
        <v>43395.46</v>
      </c>
      <c r="X554" s="44">
        <f t="shared" si="393"/>
        <v>0</v>
      </c>
      <c r="Y554" s="44">
        <f t="shared" si="393"/>
        <v>0</v>
      </c>
      <c r="Z554" s="44">
        <f t="shared" si="393"/>
        <v>619911.73</v>
      </c>
      <c r="AA554" s="44">
        <f t="shared" si="393"/>
        <v>42088.270000000019</v>
      </c>
      <c r="AB554" s="45">
        <f t="shared" si="389"/>
        <v>0.93642255287009057</v>
      </c>
      <c r="AC554" s="47"/>
    </row>
    <row r="555" spans="1:29" s="39" customFormat="1" ht="15" customHeight="1" x14ac:dyDescent="0.25">
      <c r="A555" s="36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8"/>
    </row>
    <row r="556" spans="1:29" s="39" customFormat="1" ht="15" customHeight="1" x14ac:dyDescent="0.25">
      <c r="A556" s="36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8"/>
    </row>
    <row r="557" spans="1:29" s="39" customFormat="1" ht="15" customHeight="1" x14ac:dyDescent="0.3">
      <c r="A557" s="40" t="s">
        <v>57</v>
      </c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8"/>
    </row>
    <row r="558" spans="1:29" s="39" customFormat="1" ht="18" customHeight="1" x14ac:dyDescent="0.25">
      <c r="A558" s="41" t="s">
        <v>36</v>
      </c>
      <c r="B558" s="37">
        <f>[1]consoCURRENT!E12505</f>
        <v>0</v>
      </c>
      <c r="C558" s="37">
        <f>[1]consoCURRENT!F12505</f>
        <v>0</v>
      </c>
      <c r="D558" s="37">
        <f>[1]consoCURRENT!G12505</f>
        <v>0</v>
      </c>
      <c r="E558" s="37">
        <f>[1]consoCURRENT!H12505</f>
        <v>0</v>
      </c>
      <c r="F558" s="37">
        <f>[1]consoCURRENT!I12505</f>
        <v>0</v>
      </c>
      <c r="G558" s="37">
        <f>[1]consoCURRENT!J12505</f>
        <v>0</v>
      </c>
      <c r="H558" s="37">
        <f>[1]consoCURRENT!K12505</f>
        <v>0</v>
      </c>
      <c r="I558" s="37">
        <f>[1]consoCURRENT!L12505</f>
        <v>0</v>
      </c>
      <c r="J558" s="37">
        <f>[1]consoCURRENT!M12505</f>
        <v>0</v>
      </c>
      <c r="K558" s="37">
        <f>[1]consoCURRENT!N12505</f>
        <v>0</v>
      </c>
      <c r="L558" s="37">
        <f>[1]consoCURRENT!O12505</f>
        <v>0</v>
      </c>
      <c r="M558" s="37">
        <f>[1]consoCURRENT!P12505</f>
        <v>0</v>
      </c>
      <c r="N558" s="37">
        <f>[1]consoCURRENT!Q12505</f>
        <v>0</v>
      </c>
      <c r="O558" s="37">
        <f>[1]consoCURRENT!R12505</f>
        <v>0</v>
      </c>
      <c r="P558" s="37">
        <f>[1]consoCURRENT!S12505</f>
        <v>0</v>
      </c>
      <c r="Q558" s="37">
        <f>[1]consoCURRENT!T12505</f>
        <v>0</v>
      </c>
      <c r="R558" s="37">
        <f>[1]consoCURRENT!U12505</f>
        <v>0</v>
      </c>
      <c r="S558" s="37">
        <f>[1]consoCURRENT!V12505</f>
        <v>0</v>
      </c>
      <c r="T558" s="37">
        <f>[1]consoCURRENT!W12505</f>
        <v>0</v>
      </c>
      <c r="U558" s="37">
        <f>[1]consoCURRENT!X12505</f>
        <v>0</v>
      </c>
      <c r="V558" s="37">
        <f>[1]consoCURRENT!Y12505</f>
        <v>0</v>
      </c>
      <c r="W558" s="37">
        <f>[1]consoCURRENT!Z12505</f>
        <v>0</v>
      </c>
      <c r="X558" s="37">
        <f>[1]consoCURRENT!AA12505</f>
        <v>0</v>
      </c>
      <c r="Y558" s="37">
        <f>[1]consoCURRENT!AB12505</f>
        <v>0</v>
      </c>
      <c r="Z558" s="37">
        <f>SUM(M558:Y558)</f>
        <v>0</v>
      </c>
      <c r="AA558" s="37">
        <f>B558-Z558</f>
        <v>0</v>
      </c>
      <c r="AB558" s="42"/>
      <c r="AC558" s="38"/>
    </row>
    <row r="559" spans="1:29" s="39" customFormat="1" ht="18" customHeight="1" x14ac:dyDescent="0.25">
      <c r="A559" s="41" t="s">
        <v>37</v>
      </c>
      <c r="B559" s="37">
        <f>[1]consoCURRENT!E12581</f>
        <v>818000</v>
      </c>
      <c r="C559" s="37">
        <f>[1]consoCURRENT!F12581</f>
        <v>0</v>
      </c>
      <c r="D559" s="37">
        <f>[1]consoCURRENT!G12581</f>
        <v>0</v>
      </c>
      <c r="E559" s="37">
        <f>[1]consoCURRENT!H12581</f>
        <v>67926.58</v>
      </c>
      <c r="F559" s="37">
        <f>[1]consoCURRENT!I12581</f>
        <v>94123.930000000008</v>
      </c>
      <c r="G559" s="37">
        <f>[1]consoCURRENT!J12581</f>
        <v>267097.75</v>
      </c>
      <c r="H559" s="37">
        <f>[1]consoCURRENT!K12581</f>
        <v>123433.76000000001</v>
      </c>
      <c r="I559" s="37">
        <f>[1]consoCURRENT!L12581</f>
        <v>0</v>
      </c>
      <c r="J559" s="37">
        <f>[1]consoCURRENT!M12581</f>
        <v>0</v>
      </c>
      <c r="K559" s="37">
        <f>[1]consoCURRENT!N12581</f>
        <v>0</v>
      </c>
      <c r="L559" s="37">
        <f>[1]consoCURRENT!O12581</f>
        <v>0</v>
      </c>
      <c r="M559" s="37">
        <f>[1]consoCURRENT!P12581</f>
        <v>0</v>
      </c>
      <c r="N559" s="37">
        <f>[1]consoCURRENT!Q12581</f>
        <v>0</v>
      </c>
      <c r="O559" s="37">
        <f>[1]consoCURRENT!R12581</f>
        <v>4894</v>
      </c>
      <c r="P559" s="37">
        <f>[1]consoCURRENT!S12581</f>
        <v>63032.58</v>
      </c>
      <c r="Q559" s="37">
        <f>[1]consoCURRENT!T12581</f>
        <v>45561</v>
      </c>
      <c r="R559" s="37">
        <f>[1]consoCURRENT!U12581</f>
        <v>27354.959999999999</v>
      </c>
      <c r="S559" s="37">
        <f>[1]consoCURRENT!V12581</f>
        <v>21207.97</v>
      </c>
      <c r="T559" s="37">
        <f>[1]consoCURRENT!W12581</f>
        <v>128039.25</v>
      </c>
      <c r="U559" s="37">
        <f>[1]consoCURRENT!X12581</f>
        <v>5000</v>
      </c>
      <c r="V559" s="37">
        <f>[1]consoCURRENT!Y12581</f>
        <v>134058.5</v>
      </c>
      <c r="W559" s="37">
        <f>[1]consoCURRENT!Z12581</f>
        <v>123433.76000000001</v>
      </c>
      <c r="X559" s="37">
        <f>[1]consoCURRENT!AA12581</f>
        <v>0</v>
      </c>
      <c r="Y559" s="37">
        <f>[1]consoCURRENT!AB12581</f>
        <v>0</v>
      </c>
      <c r="Z559" s="37">
        <f t="shared" ref="Z559:Z561" si="394">SUM(M559:Y559)</f>
        <v>552582.02</v>
      </c>
      <c r="AA559" s="37">
        <f t="shared" ref="AA559:AA561" si="395">B559-Z559</f>
        <v>265417.98</v>
      </c>
      <c r="AB559" s="42">
        <f t="shared" ref="AB559:AB564" si="396">Z559/B559</f>
        <v>0.67552814180929099</v>
      </c>
      <c r="AC559" s="38"/>
    </row>
    <row r="560" spans="1:29" s="39" customFormat="1" ht="18" customHeight="1" x14ac:dyDescent="0.25">
      <c r="A560" s="41" t="s">
        <v>38</v>
      </c>
      <c r="B560" s="37">
        <f>[1]consoCURRENT!E12587</f>
        <v>0</v>
      </c>
      <c r="C560" s="37">
        <f>[1]consoCURRENT!F12587</f>
        <v>0</v>
      </c>
      <c r="D560" s="37">
        <f>[1]consoCURRENT!G12587</f>
        <v>0</v>
      </c>
      <c r="E560" s="37">
        <f>[1]consoCURRENT!H12587</f>
        <v>0</v>
      </c>
      <c r="F560" s="37">
        <f>[1]consoCURRENT!I12587</f>
        <v>0</v>
      </c>
      <c r="G560" s="37">
        <f>[1]consoCURRENT!J12587</f>
        <v>0</v>
      </c>
      <c r="H560" s="37">
        <f>[1]consoCURRENT!K12587</f>
        <v>0</v>
      </c>
      <c r="I560" s="37">
        <f>[1]consoCURRENT!L12587</f>
        <v>0</v>
      </c>
      <c r="J560" s="37">
        <f>[1]consoCURRENT!M12587</f>
        <v>0</v>
      </c>
      <c r="K560" s="37">
        <f>[1]consoCURRENT!N12587</f>
        <v>0</v>
      </c>
      <c r="L560" s="37">
        <f>[1]consoCURRENT!O12587</f>
        <v>0</v>
      </c>
      <c r="M560" s="37">
        <f>[1]consoCURRENT!P12587</f>
        <v>0</v>
      </c>
      <c r="N560" s="37">
        <f>[1]consoCURRENT!Q12587</f>
        <v>0</v>
      </c>
      <c r="O560" s="37">
        <f>[1]consoCURRENT!R12587</f>
        <v>0</v>
      </c>
      <c r="P560" s="37">
        <f>[1]consoCURRENT!S12587</f>
        <v>0</v>
      </c>
      <c r="Q560" s="37">
        <f>[1]consoCURRENT!T12587</f>
        <v>0</v>
      </c>
      <c r="R560" s="37">
        <f>[1]consoCURRENT!U12587</f>
        <v>0</v>
      </c>
      <c r="S560" s="37">
        <f>[1]consoCURRENT!V12587</f>
        <v>0</v>
      </c>
      <c r="T560" s="37">
        <f>[1]consoCURRENT!W12587</f>
        <v>0</v>
      </c>
      <c r="U560" s="37">
        <f>[1]consoCURRENT!X12587</f>
        <v>0</v>
      </c>
      <c r="V560" s="37">
        <f>[1]consoCURRENT!Y12587</f>
        <v>0</v>
      </c>
      <c r="W560" s="37">
        <f>[1]consoCURRENT!Z12587</f>
        <v>0</v>
      </c>
      <c r="X560" s="37">
        <f>[1]consoCURRENT!AA12587</f>
        <v>0</v>
      </c>
      <c r="Y560" s="37">
        <f>[1]consoCURRENT!AB12587</f>
        <v>0</v>
      </c>
      <c r="Z560" s="37">
        <f t="shared" si="394"/>
        <v>0</v>
      </c>
      <c r="AA560" s="37">
        <f t="shared" si="395"/>
        <v>0</v>
      </c>
      <c r="AB560" s="42"/>
      <c r="AC560" s="38"/>
    </row>
    <row r="561" spans="1:29" s="39" customFormat="1" ht="18" customHeight="1" x14ac:dyDescent="0.25">
      <c r="A561" s="41" t="s">
        <v>39</v>
      </c>
      <c r="B561" s="37">
        <f>[1]consoCURRENT!E12616</f>
        <v>0</v>
      </c>
      <c r="C561" s="37">
        <f>[1]consoCURRENT!F12616</f>
        <v>0</v>
      </c>
      <c r="D561" s="37">
        <f>[1]consoCURRENT!G12616</f>
        <v>0</v>
      </c>
      <c r="E561" s="37">
        <f>[1]consoCURRENT!H12616</f>
        <v>0</v>
      </c>
      <c r="F561" s="37">
        <f>[1]consoCURRENT!I12616</f>
        <v>0</v>
      </c>
      <c r="G561" s="37">
        <f>[1]consoCURRENT!J12616</f>
        <v>0</v>
      </c>
      <c r="H561" s="37">
        <f>[1]consoCURRENT!K12616</f>
        <v>0</v>
      </c>
      <c r="I561" s="37">
        <f>[1]consoCURRENT!L12616</f>
        <v>0</v>
      </c>
      <c r="J561" s="37">
        <f>[1]consoCURRENT!M12616</f>
        <v>0</v>
      </c>
      <c r="K561" s="37">
        <f>[1]consoCURRENT!N12616</f>
        <v>0</v>
      </c>
      <c r="L561" s="37">
        <f>[1]consoCURRENT!O12616</f>
        <v>0</v>
      </c>
      <c r="M561" s="37">
        <f>[1]consoCURRENT!P12616</f>
        <v>0</v>
      </c>
      <c r="N561" s="37">
        <f>[1]consoCURRENT!Q12616</f>
        <v>0</v>
      </c>
      <c r="O561" s="37">
        <f>[1]consoCURRENT!R12616</f>
        <v>0</v>
      </c>
      <c r="P561" s="37">
        <f>[1]consoCURRENT!S12616</f>
        <v>0</v>
      </c>
      <c r="Q561" s="37">
        <f>[1]consoCURRENT!T12616</f>
        <v>0</v>
      </c>
      <c r="R561" s="37">
        <f>[1]consoCURRENT!U12616</f>
        <v>0</v>
      </c>
      <c r="S561" s="37">
        <f>[1]consoCURRENT!V12616</f>
        <v>0</v>
      </c>
      <c r="T561" s="37">
        <f>[1]consoCURRENT!W12616</f>
        <v>0</v>
      </c>
      <c r="U561" s="37">
        <f>[1]consoCURRENT!X12616</f>
        <v>0</v>
      </c>
      <c r="V561" s="37">
        <f>[1]consoCURRENT!Y12616</f>
        <v>0</v>
      </c>
      <c r="W561" s="37">
        <f>[1]consoCURRENT!Z12616</f>
        <v>0</v>
      </c>
      <c r="X561" s="37">
        <f>[1]consoCURRENT!AA12616</f>
        <v>0</v>
      </c>
      <c r="Y561" s="37">
        <f>[1]consoCURRENT!AB12616</f>
        <v>0</v>
      </c>
      <c r="Z561" s="37">
        <f t="shared" si="394"/>
        <v>0</v>
      </c>
      <c r="AA561" s="37">
        <f t="shared" si="395"/>
        <v>0</v>
      </c>
      <c r="AB561" s="42"/>
      <c r="AC561" s="38"/>
    </row>
    <row r="562" spans="1:29" s="39" customFormat="1" ht="18" customHeight="1" x14ac:dyDescent="0.25">
      <c r="A562" s="43" t="s">
        <v>40</v>
      </c>
      <c r="B562" s="44">
        <f>SUM(B558:B561)</f>
        <v>818000</v>
      </c>
      <c r="C562" s="44">
        <f t="shared" ref="C562:AA562" si="397">SUM(C558:C561)</f>
        <v>0</v>
      </c>
      <c r="D562" s="44">
        <f t="shared" si="397"/>
        <v>0</v>
      </c>
      <c r="E562" s="44">
        <f t="shared" si="397"/>
        <v>67926.58</v>
      </c>
      <c r="F562" s="44">
        <f t="shared" si="397"/>
        <v>94123.930000000008</v>
      </c>
      <c r="G562" s="44">
        <f t="shared" si="397"/>
        <v>267097.75</v>
      </c>
      <c r="H562" s="44">
        <f t="shared" si="397"/>
        <v>123433.76000000001</v>
      </c>
      <c r="I562" s="44">
        <f t="shared" si="397"/>
        <v>0</v>
      </c>
      <c r="J562" s="44">
        <f t="shared" si="397"/>
        <v>0</v>
      </c>
      <c r="K562" s="44">
        <f t="shared" si="397"/>
        <v>0</v>
      </c>
      <c r="L562" s="44">
        <f t="shared" si="397"/>
        <v>0</v>
      </c>
      <c r="M562" s="44">
        <f t="shared" si="397"/>
        <v>0</v>
      </c>
      <c r="N562" s="44">
        <f t="shared" si="397"/>
        <v>0</v>
      </c>
      <c r="O562" s="44">
        <f t="shared" si="397"/>
        <v>4894</v>
      </c>
      <c r="P562" s="44">
        <f t="shared" si="397"/>
        <v>63032.58</v>
      </c>
      <c r="Q562" s="44">
        <f t="shared" si="397"/>
        <v>45561</v>
      </c>
      <c r="R562" s="44">
        <f t="shared" si="397"/>
        <v>27354.959999999999</v>
      </c>
      <c r="S562" s="44">
        <f t="shared" si="397"/>
        <v>21207.97</v>
      </c>
      <c r="T562" s="44">
        <f t="shared" si="397"/>
        <v>128039.25</v>
      </c>
      <c r="U562" s="44">
        <f t="shared" si="397"/>
        <v>5000</v>
      </c>
      <c r="V562" s="44">
        <f t="shared" si="397"/>
        <v>134058.5</v>
      </c>
      <c r="W562" s="44">
        <f t="shared" si="397"/>
        <v>123433.76000000001</v>
      </c>
      <c r="X562" s="44">
        <f t="shared" si="397"/>
        <v>0</v>
      </c>
      <c r="Y562" s="44">
        <f t="shared" si="397"/>
        <v>0</v>
      </c>
      <c r="Z562" s="44">
        <f t="shared" si="397"/>
        <v>552582.02</v>
      </c>
      <c r="AA562" s="44">
        <f t="shared" si="397"/>
        <v>265417.98</v>
      </c>
      <c r="AB562" s="45">
        <f t="shared" si="396"/>
        <v>0.67552814180929099</v>
      </c>
      <c r="AC562" s="38"/>
    </row>
    <row r="563" spans="1:29" s="39" customFormat="1" ht="18" customHeight="1" x14ac:dyDescent="0.25">
      <c r="A563" s="46" t="s">
        <v>41</v>
      </c>
      <c r="B563" s="37">
        <f>[1]consoCURRENT!E12620</f>
        <v>0</v>
      </c>
      <c r="C563" s="37">
        <f>[1]consoCURRENT!F12620</f>
        <v>0</v>
      </c>
      <c r="D563" s="37">
        <f>[1]consoCURRENT!G12620</f>
        <v>0</v>
      </c>
      <c r="E563" s="37">
        <f>[1]consoCURRENT!H12620</f>
        <v>0</v>
      </c>
      <c r="F563" s="37">
        <f>[1]consoCURRENT!I12620</f>
        <v>0</v>
      </c>
      <c r="G563" s="37">
        <f>[1]consoCURRENT!J12620</f>
        <v>0</v>
      </c>
      <c r="H563" s="37">
        <f>[1]consoCURRENT!K12620</f>
        <v>0</v>
      </c>
      <c r="I563" s="37">
        <f>[1]consoCURRENT!L12620</f>
        <v>0</v>
      </c>
      <c r="J563" s="37">
        <f>[1]consoCURRENT!M12620</f>
        <v>0</v>
      </c>
      <c r="K563" s="37">
        <f>[1]consoCURRENT!N12620</f>
        <v>0</v>
      </c>
      <c r="L563" s="37">
        <f>[1]consoCURRENT!O12620</f>
        <v>0</v>
      </c>
      <c r="M563" s="37">
        <f>[1]consoCURRENT!P12620</f>
        <v>0</v>
      </c>
      <c r="N563" s="37">
        <f>[1]consoCURRENT!Q12620</f>
        <v>0</v>
      </c>
      <c r="O563" s="37">
        <f>[1]consoCURRENT!R12620</f>
        <v>0</v>
      </c>
      <c r="P563" s="37">
        <f>[1]consoCURRENT!S12620</f>
        <v>0</v>
      </c>
      <c r="Q563" s="37">
        <f>[1]consoCURRENT!T12620</f>
        <v>0</v>
      </c>
      <c r="R563" s="37">
        <f>[1]consoCURRENT!U12620</f>
        <v>0</v>
      </c>
      <c r="S563" s="37">
        <f>[1]consoCURRENT!V12620</f>
        <v>0</v>
      </c>
      <c r="T563" s="37">
        <f>[1]consoCURRENT!W12620</f>
        <v>0</v>
      </c>
      <c r="U563" s="37">
        <f>[1]consoCURRENT!X12620</f>
        <v>0</v>
      </c>
      <c r="V563" s="37">
        <f>[1]consoCURRENT!Y12620</f>
        <v>0</v>
      </c>
      <c r="W563" s="37">
        <f>[1]consoCURRENT!Z12620</f>
        <v>0</v>
      </c>
      <c r="X563" s="37">
        <f>[1]consoCURRENT!AA12620</f>
        <v>0</v>
      </c>
      <c r="Y563" s="37">
        <f>[1]consoCURRENT!AB12620</f>
        <v>0</v>
      </c>
      <c r="Z563" s="37">
        <f t="shared" ref="Z563" si="398">SUM(M563:Y563)</f>
        <v>0</v>
      </c>
      <c r="AA563" s="37">
        <f t="shared" ref="AA563" si="399">B563-Z563</f>
        <v>0</v>
      </c>
      <c r="AB563" s="42"/>
      <c r="AC563" s="38"/>
    </row>
    <row r="564" spans="1:29" s="39" customFormat="1" ht="18" customHeight="1" x14ac:dyDescent="0.25">
      <c r="A564" s="43" t="s">
        <v>42</v>
      </c>
      <c r="B564" s="44">
        <f>B563+B562</f>
        <v>818000</v>
      </c>
      <c r="C564" s="44">
        <f t="shared" ref="C564:AA564" si="400">C563+C562</f>
        <v>0</v>
      </c>
      <c r="D564" s="44">
        <f t="shared" si="400"/>
        <v>0</v>
      </c>
      <c r="E564" s="44">
        <f t="shared" si="400"/>
        <v>67926.58</v>
      </c>
      <c r="F564" s="44">
        <f t="shared" si="400"/>
        <v>94123.930000000008</v>
      </c>
      <c r="G564" s="44">
        <f t="shared" si="400"/>
        <v>267097.75</v>
      </c>
      <c r="H564" s="44">
        <f t="shared" si="400"/>
        <v>123433.76000000001</v>
      </c>
      <c r="I564" s="44">
        <f t="shared" si="400"/>
        <v>0</v>
      </c>
      <c r="J564" s="44">
        <f t="shared" si="400"/>
        <v>0</v>
      </c>
      <c r="K564" s="44">
        <f t="shared" si="400"/>
        <v>0</v>
      </c>
      <c r="L564" s="44">
        <f t="shared" si="400"/>
        <v>0</v>
      </c>
      <c r="M564" s="44">
        <f t="shared" si="400"/>
        <v>0</v>
      </c>
      <c r="N564" s="44">
        <f t="shared" si="400"/>
        <v>0</v>
      </c>
      <c r="O564" s="44">
        <f t="shared" si="400"/>
        <v>4894</v>
      </c>
      <c r="P564" s="44">
        <f t="shared" si="400"/>
        <v>63032.58</v>
      </c>
      <c r="Q564" s="44">
        <f t="shared" si="400"/>
        <v>45561</v>
      </c>
      <c r="R564" s="44">
        <f t="shared" si="400"/>
        <v>27354.959999999999</v>
      </c>
      <c r="S564" s="44">
        <f t="shared" si="400"/>
        <v>21207.97</v>
      </c>
      <c r="T564" s="44">
        <f t="shared" si="400"/>
        <v>128039.25</v>
      </c>
      <c r="U564" s="44">
        <f t="shared" si="400"/>
        <v>5000</v>
      </c>
      <c r="V564" s="44">
        <f t="shared" si="400"/>
        <v>134058.5</v>
      </c>
      <c r="W564" s="44">
        <f t="shared" si="400"/>
        <v>123433.76000000001</v>
      </c>
      <c r="X564" s="44">
        <f t="shared" si="400"/>
        <v>0</v>
      </c>
      <c r="Y564" s="44">
        <f t="shared" si="400"/>
        <v>0</v>
      </c>
      <c r="Z564" s="44">
        <f t="shared" si="400"/>
        <v>552582.02</v>
      </c>
      <c r="AA564" s="44">
        <f t="shared" si="400"/>
        <v>265417.98</v>
      </c>
      <c r="AB564" s="45">
        <f t="shared" si="396"/>
        <v>0.67552814180929099</v>
      </c>
      <c r="AC564" s="47"/>
    </row>
    <row r="565" spans="1:29" s="39" customFormat="1" ht="15" customHeight="1" x14ac:dyDescent="0.25">
      <c r="A565" s="36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8"/>
    </row>
    <row r="566" spans="1:29" s="39" customFormat="1" ht="15" customHeight="1" x14ac:dyDescent="0.25">
      <c r="A566" s="36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8"/>
    </row>
    <row r="567" spans="1:29" s="39" customFormat="1" ht="15" customHeight="1" x14ac:dyDescent="0.3">
      <c r="A567" s="40" t="s">
        <v>58</v>
      </c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8"/>
    </row>
    <row r="568" spans="1:29" s="39" customFormat="1" ht="18" customHeight="1" x14ac:dyDescent="0.25">
      <c r="A568" s="41" t="s">
        <v>36</v>
      </c>
      <c r="B568" s="37">
        <f>[1]consoCURRENT!E12680</f>
        <v>0</v>
      </c>
      <c r="C568" s="37">
        <f>[1]consoCURRENT!F12680</f>
        <v>0</v>
      </c>
      <c r="D568" s="37">
        <f>[1]consoCURRENT!G12680</f>
        <v>0</v>
      </c>
      <c r="E568" s="37">
        <f>[1]consoCURRENT!H12680</f>
        <v>0</v>
      </c>
      <c r="F568" s="37">
        <f>[1]consoCURRENT!I12680</f>
        <v>0</v>
      </c>
      <c r="G568" s="37">
        <f>[1]consoCURRENT!J12680</f>
        <v>0</v>
      </c>
      <c r="H568" s="37">
        <f>[1]consoCURRENT!K12680</f>
        <v>0</v>
      </c>
      <c r="I568" s="37">
        <f>[1]consoCURRENT!L12680</f>
        <v>0</v>
      </c>
      <c r="J568" s="37">
        <f>[1]consoCURRENT!M12680</f>
        <v>0</v>
      </c>
      <c r="K568" s="37">
        <f>[1]consoCURRENT!N12680</f>
        <v>0</v>
      </c>
      <c r="L568" s="37">
        <f>[1]consoCURRENT!O12680</f>
        <v>0</v>
      </c>
      <c r="M568" s="37">
        <f>[1]consoCURRENT!P12680</f>
        <v>0</v>
      </c>
      <c r="N568" s="37">
        <f>[1]consoCURRENT!Q12680</f>
        <v>0</v>
      </c>
      <c r="O568" s="37">
        <f>[1]consoCURRENT!R12680</f>
        <v>0</v>
      </c>
      <c r="P568" s="37">
        <f>[1]consoCURRENT!S12680</f>
        <v>0</v>
      </c>
      <c r="Q568" s="37">
        <f>[1]consoCURRENT!T12680</f>
        <v>0</v>
      </c>
      <c r="R568" s="37">
        <f>[1]consoCURRENT!U12680</f>
        <v>0</v>
      </c>
      <c r="S568" s="37">
        <f>[1]consoCURRENT!V12680</f>
        <v>0</v>
      </c>
      <c r="T568" s="37">
        <f>[1]consoCURRENT!W12680</f>
        <v>0</v>
      </c>
      <c r="U568" s="37">
        <f>[1]consoCURRENT!X12680</f>
        <v>0</v>
      </c>
      <c r="V568" s="37">
        <f>[1]consoCURRENT!Y12680</f>
        <v>0</v>
      </c>
      <c r="W568" s="37">
        <f>[1]consoCURRENT!Z12680</f>
        <v>0</v>
      </c>
      <c r="X568" s="37">
        <f>[1]consoCURRENT!AA12680</f>
        <v>0</v>
      </c>
      <c r="Y568" s="37">
        <f>[1]consoCURRENT!AB12680</f>
        <v>0</v>
      </c>
      <c r="Z568" s="37">
        <f>SUM(M568:Y568)</f>
        <v>0</v>
      </c>
      <c r="AA568" s="37">
        <f>B568-Z568</f>
        <v>0</v>
      </c>
      <c r="AB568" s="42"/>
      <c r="AC568" s="38"/>
    </row>
    <row r="569" spans="1:29" s="39" customFormat="1" ht="18" customHeight="1" x14ac:dyDescent="0.25">
      <c r="A569" s="41" t="s">
        <v>37</v>
      </c>
      <c r="B569" s="37">
        <f>[1]consoCURRENT!E12756</f>
        <v>1303000</v>
      </c>
      <c r="C569" s="37">
        <f>[1]consoCURRENT!F12756</f>
        <v>0</v>
      </c>
      <c r="D569" s="37">
        <f>[1]consoCURRENT!G12756</f>
        <v>0</v>
      </c>
      <c r="E569" s="37">
        <f>[1]consoCURRENT!H12756</f>
        <v>166300.12999999998</v>
      </c>
      <c r="F569" s="37">
        <f>[1]consoCURRENT!I12756</f>
        <v>180735.74000000002</v>
      </c>
      <c r="G569" s="37">
        <f>[1]consoCURRENT!J12756</f>
        <v>450476.83</v>
      </c>
      <c r="H569" s="37">
        <f>[1]consoCURRENT!K12756</f>
        <v>67520.37</v>
      </c>
      <c r="I569" s="37">
        <f>[1]consoCURRENT!L12756</f>
        <v>0</v>
      </c>
      <c r="J569" s="37">
        <f>[1]consoCURRENT!M12756</f>
        <v>0</v>
      </c>
      <c r="K569" s="37">
        <f>[1]consoCURRENT!N12756</f>
        <v>0</v>
      </c>
      <c r="L569" s="37">
        <f>[1]consoCURRENT!O12756</f>
        <v>0</v>
      </c>
      <c r="M569" s="37">
        <f>[1]consoCURRENT!P12756</f>
        <v>0</v>
      </c>
      <c r="N569" s="37">
        <f>[1]consoCURRENT!Q12756</f>
        <v>0</v>
      </c>
      <c r="O569" s="37">
        <f>[1]consoCURRENT!R12756</f>
        <v>119167.29000000001</v>
      </c>
      <c r="P569" s="37">
        <f>[1]consoCURRENT!S12756</f>
        <v>47132.84</v>
      </c>
      <c r="Q569" s="37">
        <f>[1]consoCURRENT!T12756</f>
        <v>27225.22</v>
      </c>
      <c r="R569" s="37">
        <f>[1]consoCURRENT!U12756</f>
        <v>63570.32</v>
      </c>
      <c r="S569" s="37">
        <f>[1]consoCURRENT!V12756</f>
        <v>89940.2</v>
      </c>
      <c r="T569" s="37">
        <f>[1]consoCURRENT!W12756</f>
        <v>260185.60000000001</v>
      </c>
      <c r="U569" s="37">
        <f>[1]consoCURRENT!X12756</f>
        <v>26544.41</v>
      </c>
      <c r="V569" s="37">
        <f>[1]consoCURRENT!Y12756</f>
        <v>163746.82</v>
      </c>
      <c r="W569" s="37">
        <f>[1]consoCURRENT!Z12756</f>
        <v>67520.37</v>
      </c>
      <c r="X569" s="37">
        <f>[1]consoCURRENT!AA12756</f>
        <v>0</v>
      </c>
      <c r="Y569" s="37">
        <f>[1]consoCURRENT!AB12756</f>
        <v>0</v>
      </c>
      <c r="Z569" s="37">
        <f t="shared" ref="Z569:Z571" si="401">SUM(M569:Y569)</f>
        <v>865033.07</v>
      </c>
      <c r="AA569" s="37">
        <f t="shared" ref="AA569:AA571" si="402">B569-Z569</f>
        <v>437966.93000000005</v>
      </c>
      <c r="AB569" s="42">
        <f t="shared" ref="AB569:AB574" si="403">Z569/B569</f>
        <v>0.66387802762854942</v>
      </c>
      <c r="AC569" s="38"/>
    </row>
    <row r="570" spans="1:29" s="39" customFormat="1" ht="18" customHeight="1" x14ac:dyDescent="0.25">
      <c r="A570" s="41" t="s">
        <v>38</v>
      </c>
      <c r="B570" s="37">
        <f>[1]consoCURRENT!E12762</f>
        <v>0</v>
      </c>
      <c r="C570" s="37">
        <f>[1]consoCURRENT!F12762</f>
        <v>0</v>
      </c>
      <c r="D570" s="37">
        <f>[1]consoCURRENT!G12762</f>
        <v>0</v>
      </c>
      <c r="E570" s="37">
        <f>[1]consoCURRENT!H12762</f>
        <v>0</v>
      </c>
      <c r="F570" s="37">
        <f>[1]consoCURRENT!I12762</f>
        <v>0</v>
      </c>
      <c r="G570" s="37">
        <f>[1]consoCURRENT!J12762</f>
        <v>0</v>
      </c>
      <c r="H570" s="37">
        <f>[1]consoCURRENT!K12762</f>
        <v>0</v>
      </c>
      <c r="I570" s="37">
        <f>[1]consoCURRENT!L12762</f>
        <v>0</v>
      </c>
      <c r="J570" s="37">
        <f>[1]consoCURRENT!M12762</f>
        <v>0</v>
      </c>
      <c r="K570" s="37">
        <f>[1]consoCURRENT!N12762</f>
        <v>0</v>
      </c>
      <c r="L570" s="37">
        <f>[1]consoCURRENT!O12762</f>
        <v>0</v>
      </c>
      <c r="M570" s="37">
        <f>[1]consoCURRENT!P12762</f>
        <v>0</v>
      </c>
      <c r="N570" s="37">
        <f>[1]consoCURRENT!Q12762</f>
        <v>0</v>
      </c>
      <c r="O570" s="37">
        <f>[1]consoCURRENT!R12762</f>
        <v>0</v>
      </c>
      <c r="P570" s="37">
        <f>[1]consoCURRENT!S12762</f>
        <v>0</v>
      </c>
      <c r="Q570" s="37">
        <f>[1]consoCURRENT!T12762</f>
        <v>0</v>
      </c>
      <c r="R570" s="37">
        <f>[1]consoCURRENT!U12762</f>
        <v>0</v>
      </c>
      <c r="S570" s="37">
        <f>[1]consoCURRENT!V12762</f>
        <v>0</v>
      </c>
      <c r="T570" s="37">
        <f>[1]consoCURRENT!W12762</f>
        <v>0</v>
      </c>
      <c r="U570" s="37">
        <f>[1]consoCURRENT!X12762</f>
        <v>0</v>
      </c>
      <c r="V570" s="37">
        <f>[1]consoCURRENT!Y12762</f>
        <v>0</v>
      </c>
      <c r="W570" s="37">
        <f>[1]consoCURRENT!Z12762</f>
        <v>0</v>
      </c>
      <c r="X570" s="37">
        <f>[1]consoCURRENT!AA12762</f>
        <v>0</v>
      </c>
      <c r="Y570" s="37">
        <f>[1]consoCURRENT!AB12762</f>
        <v>0</v>
      </c>
      <c r="Z570" s="37">
        <f t="shared" si="401"/>
        <v>0</v>
      </c>
      <c r="AA570" s="37">
        <f t="shared" si="402"/>
        <v>0</v>
      </c>
      <c r="AB570" s="42"/>
      <c r="AC570" s="38"/>
    </row>
    <row r="571" spans="1:29" s="39" customFormat="1" ht="18" customHeight="1" x14ac:dyDescent="0.25">
      <c r="A571" s="41" t="s">
        <v>39</v>
      </c>
      <c r="B571" s="37">
        <f>[1]consoCURRENT!E12791</f>
        <v>0</v>
      </c>
      <c r="C571" s="37">
        <f>[1]consoCURRENT!F12791</f>
        <v>0</v>
      </c>
      <c r="D571" s="37">
        <f>[1]consoCURRENT!G12791</f>
        <v>0</v>
      </c>
      <c r="E571" s="37">
        <f>[1]consoCURRENT!H12791</f>
        <v>0</v>
      </c>
      <c r="F571" s="37">
        <f>[1]consoCURRENT!I12791</f>
        <v>0</v>
      </c>
      <c r="G571" s="37">
        <f>[1]consoCURRENT!J12791</f>
        <v>0</v>
      </c>
      <c r="H571" s="37">
        <f>[1]consoCURRENT!K12791</f>
        <v>0</v>
      </c>
      <c r="I571" s="37">
        <f>[1]consoCURRENT!L12791</f>
        <v>0</v>
      </c>
      <c r="J571" s="37">
        <f>[1]consoCURRENT!M12791</f>
        <v>0</v>
      </c>
      <c r="K571" s="37">
        <f>[1]consoCURRENT!N12791</f>
        <v>0</v>
      </c>
      <c r="L571" s="37">
        <f>[1]consoCURRENT!O12791</f>
        <v>0</v>
      </c>
      <c r="M571" s="37">
        <f>[1]consoCURRENT!P12791</f>
        <v>0</v>
      </c>
      <c r="N571" s="37">
        <f>[1]consoCURRENT!Q12791</f>
        <v>0</v>
      </c>
      <c r="O571" s="37">
        <f>[1]consoCURRENT!R12791</f>
        <v>0</v>
      </c>
      <c r="P571" s="37">
        <f>[1]consoCURRENT!S12791</f>
        <v>0</v>
      </c>
      <c r="Q571" s="37">
        <f>[1]consoCURRENT!T12791</f>
        <v>0</v>
      </c>
      <c r="R571" s="37">
        <f>[1]consoCURRENT!U12791</f>
        <v>0</v>
      </c>
      <c r="S571" s="37">
        <f>[1]consoCURRENT!V12791</f>
        <v>0</v>
      </c>
      <c r="T571" s="37">
        <f>[1]consoCURRENT!W12791</f>
        <v>0</v>
      </c>
      <c r="U571" s="37">
        <f>[1]consoCURRENT!X12791</f>
        <v>0</v>
      </c>
      <c r="V571" s="37">
        <f>[1]consoCURRENT!Y12791</f>
        <v>0</v>
      </c>
      <c r="W571" s="37">
        <f>[1]consoCURRENT!Z12791</f>
        <v>0</v>
      </c>
      <c r="X571" s="37">
        <f>[1]consoCURRENT!AA12791</f>
        <v>0</v>
      </c>
      <c r="Y571" s="37">
        <f>[1]consoCURRENT!AB12791</f>
        <v>0</v>
      </c>
      <c r="Z571" s="37">
        <f t="shared" si="401"/>
        <v>0</v>
      </c>
      <c r="AA571" s="37">
        <f t="shared" si="402"/>
        <v>0</v>
      </c>
      <c r="AB571" s="42"/>
      <c r="AC571" s="38"/>
    </row>
    <row r="572" spans="1:29" s="39" customFormat="1" ht="18" customHeight="1" x14ac:dyDescent="0.25">
      <c r="A572" s="43" t="s">
        <v>40</v>
      </c>
      <c r="B572" s="44">
        <f>SUM(B568:B571)</f>
        <v>1303000</v>
      </c>
      <c r="C572" s="44">
        <f t="shared" ref="C572:AA572" si="404">SUM(C568:C571)</f>
        <v>0</v>
      </c>
      <c r="D572" s="44">
        <f t="shared" si="404"/>
        <v>0</v>
      </c>
      <c r="E572" s="44">
        <f t="shared" si="404"/>
        <v>166300.12999999998</v>
      </c>
      <c r="F572" s="44">
        <f t="shared" si="404"/>
        <v>180735.74000000002</v>
      </c>
      <c r="G572" s="44">
        <f t="shared" si="404"/>
        <v>450476.83</v>
      </c>
      <c r="H572" s="44">
        <f t="shared" si="404"/>
        <v>67520.37</v>
      </c>
      <c r="I572" s="44">
        <f t="shared" si="404"/>
        <v>0</v>
      </c>
      <c r="J572" s="44">
        <f t="shared" si="404"/>
        <v>0</v>
      </c>
      <c r="K572" s="44">
        <f t="shared" si="404"/>
        <v>0</v>
      </c>
      <c r="L572" s="44">
        <f t="shared" si="404"/>
        <v>0</v>
      </c>
      <c r="M572" s="44">
        <f t="shared" si="404"/>
        <v>0</v>
      </c>
      <c r="N572" s="44">
        <f t="shared" si="404"/>
        <v>0</v>
      </c>
      <c r="O572" s="44">
        <f t="shared" si="404"/>
        <v>119167.29000000001</v>
      </c>
      <c r="P572" s="44">
        <f t="shared" si="404"/>
        <v>47132.84</v>
      </c>
      <c r="Q572" s="44">
        <f t="shared" si="404"/>
        <v>27225.22</v>
      </c>
      <c r="R572" s="44">
        <f t="shared" si="404"/>
        <v>63570.32</v>
      </c>
      <c r="S572" s="44">
        <f t="shared" si="404"/>
        <v>89940.2</v>
      </c>
      <c r="T572" s="44">
        <f t="shared" si="404"/>
        <v>260185.60000000001</v>
      </c>
      <c r="U572" s="44">
        <f t="shared" si="404"/>
        <v>26544.41</v>
      </c>
      <c r="V572" s="44">
        <f t="shared" si="404"/>
        <v>163746.82</v>
      </c>
      <c r="W572" s="44">
        <f t="shared" si="404"/>
        <v>67520.37</v>
      </c>
      <c r="X572" s="44">
        <f t="shared" si="404"/>
        <v>0</v>
      </c>
      <c r="Y572" s="44">
        <f t="shared" si="404"/>
        <v>0</v>
      </c>
      <c r="Z572" s="44">
        <f t="shared" si="404"/>
        <v>865033.07</v>
      </c>
      <c r="AA572" s="44">
        <f t="shared" si="404"/>
        <v>437966.93000000005</v>
      </c>
      <c r="AB572" s="45">
        <f t="shared" si="403"/>
        <v>0.66387802762854942</v>
      </c>
      <c r="AC572" s="38"/>
    </row>
    <row r="573" spans="1:29" s="39" customFormat="1" ht="18" customHeight="1" x14ac:dyDescent="0.25">
      <c r="A573" s="46" t="s">
        <v>41</v>
      </c>
      <c r="B573" s="37">
        <f>[1]consoCURRENT!E12795</f>
        <v>0</v>
      </c>
      <c r="C573" s="37">
        <f>[1]consoCURRENT!F12795</f>
        <v>0</v>
      </c>
      <c r="D573" s="37">
        <f>[1]consoCURRENT!G12795</f>
        <v>0</v>
      </c>
      <c r="E573" s="37">
        <f>[1]consoCURRENT!H12795</f>
        <v>0</v>
      </c>
      <c r="F573" s="37">
        <f>[1]consoCURRENT!I12795</f>
        <v>0</v>
      </c>
      <c r="G573" s="37">
        <f>[1]consoCURRENT!J12795</f>
        <v>0</v>
      </c>
      <c r="H573" s="37">
        <f>[1]consoCURRENT!K12795</f>
        <v>0</v>
      </c>
      <c r="I573" s="37">
        <f>[1]consoCURRENT!L12795</f>
        <v>0</v>
      </c>
      <c r="J573" s="37">
        <f>[1]consoCURRENT!M12795</f>
        <v>0</v>
      </c>
      <c r="K573" s="37">
        <f>[1]consoCURRENT!N12795</f>
        <v>0</v>
      </c>
      <c r="L573" s="37">
        <f>[1]consoCURRENT!O12795</f>
        <v>0</v>
      </c>
      <c r="M573" s="37">
        <f>[1]consoCURRENT!P12795</f>
        <v>0</v>
      </c>
      <c r="N573" s="37">
        <f>[1]consoCURRENT!Q12795</f>
        <v>0</v>
      </c>
      <c r="O573" s="37">
        <f>[1]consoCURRENT!R12795</f>
        <v>0</v>
      </c>
      <c r="P573" s="37">
        <f>[1]consoCURRENT!S12795</f>
        <v>0</v>
      </c>
      <c r="Q573" s="37">
        <f>[1]consoCURRENT!T12795</f>
        <v>0</v>
      </c>
      <c r="R573" s="37">
        <f>[1]consoCURRENT!U12795</f>
        <v>0</v>
      </c>
      <c r="S573" s="37">
        <f>[1]consoCURRENT!V12795</f>
        <v>0</v>
      </c>
      <c r="T573" s="37">
        <f>[1]consoCURRENT!W12795</f>
        <v>0</v>
      </c>
      <c r="U573" s="37">
        <f>[1]consoCURRENT!X12795</f>
        <v>0</v>
      </c>
      <c r="V573" s="37">
        <f>[1]consoCURRENT!Y12795</f>
        <v>0</v>
      </c>
      <c r="W573" s="37">
        <f>[1]consoCURRENT!Z12795</f>
        <v>0</v>
      </c>
      <c r="X573" s="37">
        <f>[1]consoCURRENT!AA12795</f>
        <v>0</v>
      </c>
      <c r="Y573" s="37">
        <f>[1]consoCURRENT!AB12795</f>
        <v>0</v>
      </c>
      <c r="Z573" s="37">
        <f t="shared" ref="Z573" si="405">SUM(M573:Y573)</f>
        <v>0</v>
      </c>
      <c r="AA573" s="37">
        <f t="shared" ref="AA573" si="406">B573-Z573</f>
        <v>0</v>
      </c>
      <c r="AB573" s="42"/>
      <c r="AC573" s="38"/>
    </row>
    <row r="574" spans="1:29" s="39" customFormat="1" ht="18" customHeight="1" x14ac:dyDescent="0.25">
      <c r="A574" s="43" t="s">
        <v>42</v>
      </c>
      <c r="B574" s="44">
        <f>B573+B572</f>
        <v>1303000</v>
      </c>
      <c r="C574" s="44">
        <f t="shared" ref="C574:AA574" si="407">C573+C572</f>
        <v>0</v>
      </c>
      <c r="D574" s="44">
        <f t="shared" si="407"/>
        <v>0</v>
      </c>
      <c r="E574" s="44">
        <f t="shared" si="407"/>
        <v>166300.12999999998</v>
      </c>
      <c r="F574" s="44">
        <f t="shared" si="407"/>
        <v>180735.74000000002</v>
      </c>
      <c r="G574" s="44">
        <f t="shared" si="407"/>
        <v>450476.83</v>
      </c>
      <c r="H574" s="44">
        <f t="shared" si="407"/>
        <v>67520.37</v>
      </c>
      <c r="I574" s="44">
        <f t="shared" si="407"/>
        <v>0</v>
      </c>
      <c r="J574" s="44">
        <f t="shared" si="407"/>
        <v>0</v>
      </c>
      <c r="K574" s="44">
        <f t="shared" si="407"/>
        <v>0</v>
      </c>
      <c r="L574" s="44">
        <f t="shared" si="407"/>
        <v>0</v>
      </c>
      <c r="M574" s="44">
        <f t="shared" si="407"/>
        <v>0</v>
      </c>
      <c r="N574" s="44">
        <f t="shared" si="407"/>
        <v>0</v>
      </c>
      <c r="O574" s="44">
        <f t="shared" si="407"/>
        <v>119167.29000000001</v>
      </c>
      <c r="P574" s="44">
        <f t="shared" si="407"/>
        <v>47132.84</v>
      </c>
      <c r="Q574" s="44">
        <f t="shared" si="407"/>
        <v>27225.22</v>
      </c>
      <c r="R574" s="44">
        <f t="shared" si="407"/>
        <v>63570.32</v>
      </c>
      <c r="S574" s="44">
        <f t="shared" si="407"/>
        <v>89940.2</v>
      </c>
      <c r="T574" s="44">
        <f t="shared" si="407"/>
        <v>260185.60000000001</v>
      </c>
      <c r="U574" s="44">
        <f t="shared" si="407"/>
        <v>26544.41</v>
      </c>
      <c r="V574" s="44">
        <f t="shared" si="407"/>
        <v>163746.82</v>
      </c>
      <c r="W574" s="44">
        <f t="shared" si="407"/>
        <v>67520.37</v>
      </c>
      <c r="X574" s="44">
        <f t="shared" si="407"/>
        <v>0</v>
      </c>
      <c r="Y574" s="44">
        <f t="shared" si="407"/>
        <v>0</v>
      </c>
      <c r="Z574" s="44">
        <f t="shared" si="407"/>
        <v>865033.07</v>
      </c>
      <c r="AA574" s="44">
        <f t="shared" si="407"/>
        <v>437966.93000000005</v>
      </c>
      <c r="AB574" s="45">
        <f t="shared" si="403"/>
        <v>0.66387802762854942</v>
      </c>
      <c r="AC574" s="47"/>
    </row>
    <row r="575" spans="1:29" s="39" customFormat="1" ht="15" customHeight="1" x14ac:dyDescent="0.25">
      <c r="A575" s="36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8"/>
    </row>
    <row r="576" spans="1:29" s="39" customFormat="1" ht="15" customHeight="1" x14ac:dyDescent="0.25">
      <c r="A576" s="36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8"/>
    </row>
    <row r="577" spans="1:29" s="39" customFormat="1" ht="15" customHeight="1" x14ac:dyDescent="0.3">
      <c r="A577" s="40" t="s">
        <v>59</v>
      </c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8"/>
    </row>
    <row r="578" spans="1:29" s="39" customFormat="1" ht="18" customHeight="1" x14ac:dyDescent="0.25">
      <c r="A578" s="41" t="s">
        <v>36</v>
      </c>
      <c r="B578" s="37">
        <f>[1]consoCURRENT!E12855</f>
        <v>0</v>
      </c>
      <c r="C578" s="37">
        <f>[1]consoCURRENT!F12855</f>
        <v>0</v>
      </c>
      <c r="D578" s="37">
        <f>[1]consoCURRENT!G12855</f>
        <v>0</v>
      </c>
      <c r="E578" s="37">
        <f>[1]consoCURRENT!H12855</f>
        <v>0</v>
      </c>
      <c r="F578" s="37">
        <f>[1]consoCURRENT!I12855</f>
        <v>0</v>
      </c>
      <c r="G578" s="37">
        <f>[1]consoCURRENT!J12855</f>
        <v>0</v>
      </c>
      <c r="H578" s="37">
        <f>[1]consoCURRENT!K12855</f>
        <v>0</v>
      </c>
      <c r="I578" s="37">
        <f>[1]consoCURRENT!L12855</f>
        <v>0</v>
      </c>
      <c r="J578" s="37">
        <f>[1]consoCURRENT!M12855</f>
        <v>0</v>
      </c>
      <c r="K578" s="37">
        <f>[1]consoCURRENT!N12855</f>
        <v>0</v>
      </c>
      <c r="L578" s="37">
        <f>[1]consoCURRENT!O12855</f>
        <v>0</v>
      </c>
      <c r="M578" s="37">
        <f>[1]consoCURRENT!P12855</f>
        <v>0</v>
      </c>
      <c r="N578" s="37">
        <f>[1]consoCURRENT!Q12855</f>
        <v>0</v>
      </c>
      <c r="O578" s="37">
        <f>[1]consoCURRENT!R12855</f>
        <v>0</v>
      </c>
      <c r="P578" s="37">
        <f>[1]consoCURRENT!S12855</f>
        <v>0</v>
      </c>
      <c r="Q578" s="37">
        <f>[1]consoCURRENT!T12855</f>
        <v>0</v>
      </c>
      <c r="R578" s="37">
        <f>[1]consoCURRENT!U12855</f>
        <v>0</v>
      </c>
      <c r="S578" s="37">
        <f>[1]consoCURRENT!V12855</f>
        <v>0</v>
      </c>
      <c r="T578" s="37">
        <f>[1]consoCURRENT!W12855</f>
        <v>0</v>
      </c>
      <c r="U578" s="37">
        <f>[1]consoCURRENT!X12855</f>
        <v>0</v>
      </c>
      <c r="V578" s="37">
        <f>[1]consoCURRENT!Y12855</f>
        <v>0</v>
      </c>
      <c r="W578" s="37">
        <f>[1]consoCURRENT!Z12855</f>
        <v>0</v>
      </c>
      <c r="X578" s="37">
        <f>[1]consoCURRENT!AA12855</f>
        <v>0</v>
      </c>
      <c r="Y578" s="37">
        <f>[1]consoCURRENT!AB12855</f>
        <v>0</v>
      </c>
      <c r="Z578" s="37">
        <f>SUM(M578:Y578)</f>
        <v>0</v>
      </c>
      <c r="AA578" s="37">
        <f>B578-Z578</f>
        <v>0</v>
      </c>
      <c r="AB578" s="42"/>
      <c r="AC578" s="38"/>
    </row>
    <row r="579" spans="1:29" s="39" customFormat="1" ht="18" customHeight="1" x14ac:dyDescent="0.25">
      <c r="A579" s="41" t="s">
        <v>37</v>
      </c>
      <c r="B579" s="37">
        <f>[1]consoCURRENT!E12931</f>
        <v>638000</v>
      </c>
      <c r="C579" s="37">
        <f>[1]consoCURRENT!F12931</f>
        <v>0</v>
      </c>
      <c r="D579" s="37">
        <f>[1]consoCURRENT!G12931</f>
        <v>0</v>
      </c>
      <c r="E579" s="37">
        <f>[1]consoCURRENT!H12931</f>
        <v>174969.72999999998</v>
      </c>
      <c r="F579" s="37">
        <f>[1]consoCURRENT!I12931</f>
        <v>133221.56</v>
      </c>
      <c r="G579" s="37">
        <f>[1]consoCURRENT!J12931</f>
        <v>101233.11</v>
      </c>
      <c r="H579" s="37">
        <f>[1]consoCURRENT!K12931</f>
        <v>26803.14</v>
      </c>
      <c r="I579" s="37">
        <f>[1]consoCURRENT!L12931</f>
        <v>0</v>
      </c>
      <c r="J579" s="37">
        <f>[1]consoCURRENT!M12931</f>
        <v>0</v>
      </c>
      <c r="K579" s="37">
        <f>[1]consoCURRENT!N12931</f>
        <v>0</v>
      </c>
      <c r="L579" s="37">
        <f>[1]consoCURRENT!O12931</f>
        <v>0</v>
      </c>
      <c r="M579" s="37">
        <f>[1]consoCURRENT!P12931</f>
        <v>0</v>
      </c>
      <c r="N579" s="37">
        <f>[1]consoCURRENT!Q12931</f>
        <v>0</v>
      </c>
      <c r="O579" s="37">
        <f>[1]consoCURRENT!R12931</f>
        <v>77098</v>
      </c>
      <c r="P579" s="37">
        <f>[1]consoCURRENT!S12931</f>
        <v>97871.73</v>
      </c>
      <c r="Q579" s="37">
        <f>[1]consoCURRENT!T12931</f>
        <v>74421.14</v>
      </c>
      <c r="R579" s="37">
        <f>[1]consoCURRENT!U12931</f>
        <v>74582.03</v>
      </c>
      <c r="S579" s="37">
        <f>[1]consoCURRENT!V12931</f>
        <v>-15781.61</v>
      </c>
      <c r="T579" s="37">
        <f>[1]consoCURRENT!W12931</f>
        <v>19026.86</v>
      </c>
      <c r="U579" s="37">
        <f>[1]consoCURRENT!X12931</f>
        <v>36846.92</v>
      </c>
      <c r="V579" s="37">
        <f>[1]consoCURRENT!Y12931</f>
        <v>45359.33</v>
      </c>
      <c r="W579" s="37">
        <f>[1]consoCURRENT!Z12931</f>
        <v>26803.14</v>
      </c>
      <c r="X579" s="37">
        <f>[1]consoCURRENT!AA12931</f>
        <v>0</v>
      </c>
      <c r="Y579" s="37">
        <f>[1]consoCURRENT!AB12931</f>
        <v>0</v>
      </c>
      <c r="Z579" s="37">
        <f t="shared" ref="Z579:Z581" si="408">SUM(M579:Y579)</f>
        <v>436227.54000000004</v>
      </c>
      <c r="AA579" s="37">
        <f t="shared" ref="AA579:AA581" si="409">B579-Z579</f>
        <v>201772.45999999996</v>
      </c>
      <c r="AB579" s="42">
        <f t="shared" ref="AB579:AB584" si="410">Z579/B579</f>
        <v>0.68374222570532917</v>
      </c>
      <c r="AC579" s="38"/>
    </row>
    <row r="580" spans="1:29" s="39" customFormat="1" ht="18" customHeight="1" x14ac:dyDescent="0.25">
      <c r="A580" s="41" t="s">
        <v>38</v>
      </c>
      <c r="B580" s="37">
        <f>[1]consoCURRENT!E12937</f>
        <v>0</v>
      </c>
      <c r="C580" s="37">
        <f>[1]consoCURRENT!F12937</f>
        <v>0</v>
      </c>
      <c r="D580" s="37">
        <f>[1]consoCURRENT!G12937</f>
        <v>0</v>
      </c>
      <c r="E580" s="37">
        <f>[1]consoCURRENT!H12937</f>
        <v>0</v>
      </c>
      <c r="F580" s="37">
        <f>[1]consoCURRENT!I12937</f>
        <v>0</v>
      </c>
      <c r="G580" s="37">
        <f>[1]consoCURRENT!J12937</f>
        <v>0</v>
      </c>
      <c r="H580" s="37">
        <f>[1]consoCURRENT!K12937</f>
        <v>0</v>
      </c>
      <c r="I580" s="37">
        <f>[1]consoCURRENT!L12937</f>
        <v>0</v>
      </c>
      <c r="J580" s="37">
        <f>[1]consoCURRENT!M12937</f>
        <v>0</v>
      </c>
      <c r="K580" s="37">
        <f>[1]consoCURRENT!N12937</f>
        <v>0</v>
      </c>
      <c r="L580" s="37">
        <f>[1]consoCURRENT!O12937</f>
        <v>0</v>
      </c>
      <c r="M580" s="37">
        <f>[1]consoCURRENT!P12937</f>
        <v>0</v>
      </c>
      <c r="N580" s="37">
        <f>[1]consoCURRENT!Q12937</f>
        <v>0</v>
      </c>
      <c r="O580" s="37">
        <f>[1]consoCURRENT!R12937</f>
        <v>0</v>
      </c>
      <c r="P580" s="37">
        <f>[1]consoCURRENT!S12937</f>
        <v>0</v>
      </c>
      <c r="Q580" s="37">
        <f>[1]consoCURRENT!T12937</f>
        <v>0</v>
      </c>
      <c r="R580" s="37">
        <f>[1]consoCURRENT!U12937</f>
        <v>0</v>
      </c>
      <c r="S580" s="37">
        <f>[1]consoCURRENT!V12937</f>
        <v>0</v>
      </c>
      <c r="T580" s="37">
        <f>[1]consoCURRENT!W12937</f>
        <v>0</v>
      </c>
      <c r="U580" s="37">
        <f>[1]consoCURRENT!X12937</f>
        <v>0</v>
      </c>
      <c r="V580" s="37">
        <f>[1]consoCURRENT!Y12937</f>
        <v>0</v>
      </c>
      <c r="W580" s="37">
        <f>[1]consoCURRENT!Z12937</f>
        <v>0</v>
      </c>
      <c r="X580" s="37">
        <f>[1]consoCURRENT!AA12937</f>
        <v>0</v>
      </c>
      <c r="Y580" s="37">
        <f>[1]consoCURRENT!AB12937</f>
        <v>0</v>
      </c>
      <c r="Z580" s="37">
        <f t="shared" si="408"/>
        <v>0</v>
      </c>
      <c r="AA580" s="37">
        <f t="shared" si="409"/>
        <v>0</v>
      </c>
      <c r="AB580" s="42"/>
      <c r="AC580" s="38"/>
    </row>
    <row r="581" spans="1:29" s="39" customFormat="1" ht="18" customHeight="1" x14ac:dyDescent="0.25">
      <c r="A581" s="41" t="s">
        <v>39</v>
      </c>
      <c r="B581" s="37">
        <f>[1]consoCURRENT!E12966</f>
        <v>0</v>
      </c>
      <c r="C581" s="37">
        <f>[1]consoCURRENT!F12966</f>
        <v>0</v>
      </c>
      <c r="D581" s="37">
        <f>[1]consoCURRENT!G12966</f>
        <v>0</v>
      </c>
      <c r="E581" s="37">
        <f>[1]consoCURRENT!H12966</f>
        <v>0</v>
      </c>
      <c r="F581" s="37">
        <f>[1]consoCURRENT!I12966</f>
        <v>0</v>
      </c>
      <c r="G581" s="37">
        <f>[1]consoCURRENT!J12966</f>
        <v>0</v>
      </c>
      <c r="H581" s="37">
        <f>[1]consoCURRENT!K12966</f>
        <v>0</v>
      </c>
      <c r="I581" s="37">
        <f>[1]consoCURRENT!L12966</f>
        <v>0</v>
      </c>
      <c r="J581" s="37">
        <f>[1]consoCURRENT!M12966</f>
        <v>0</v>
      </c>
      <c r="K581" s="37">
        <f>[1]consoCURRENT!N12966</f>
        <v>0</v>
      </c>
      <c r="L581" s="37">
        <f>[1]consoCURRENT!O12966</f>
        <v>0</v>
      </c>
      <c r="M581" s="37">
        <f>[1]consoCURRENT!P12966</f>
        <v>0</v>
      </c>
      <c r="N581" s="37">
        <f>[1]consoCURRENT!Q12966</f>
        <v>0</v>
      </c>
      <c r="O581" s="37">
        <f>[1]consoCURRENT!R12966</f>
        <v>0</v>
      </c>
      <c r="P581" s="37">
        <f>[1]consoCURRENT!S12966</f>
        <v>0</v>
      </c>
      <c r="Q581" s="37">
        <f>[1]consoCURRENT!T12966</f>
        <v>0</v>
      </c>
      <c r="R581" s="37">
        <f>[1]consoCURRENT!U12966</f>
        <v>0</v>
      </c>
      <c r="S581" s="37">
        <f>[1]consoCURRENT!V12966</f>
        <v>0</v>
      </c>
      <c r="T581" s="37">
        <f>[1]consoCURRENT!W12966</f>
        <v>0</v>
      </c>
      <c r="U581" s="37">
        <f>[1]consoCURRENT!X12966</f>
        <v>0</v>
      </c>
      <c r="V581" s="37">
        <f>[1]consoCURRENT!Y12966</f>
        <v>0</v>
      </c>
      <c r="W581" s="37">
        <f>[1]consoCURRENT!Z12966</f>
        <v>0</v>
      </c>
      <c r="X581" s="37">
        <f>[1]consoCURRENT!AA12966</f>
        <v>0</v>
      </c>
      <c r="Y581" s="37">
        <f>[1]consoCURRENT!AB12966</f>
        <v>0</v>
      </c>
      <c r="Z581" s="37">
        <f t="shared" si="408"/>
        <v>0</v>
      </c>
      <c r="AA581" s="37">
        <f t="shared" si="409"/>
        <v>0</v>
      </c>
      <c r="AB581" s="42"/>
      <c r="AC581" s="38"/>
    </row>
    <row r="582" spans="1:29" s="39" customFormat="1" ht="18" customHeight="1" x14ac:dyDescent="0.25">
      <c r="A582" s="43" t="s">
        <v>40</v>
      </c>
      <c r="B582" s="44">
        <f>SUM(B578:B581)</f>
        <v>638000</v>
      </c>
      <c r="C582" s="44">
        <f t="shared" ref="C582:AA582" si="411">SUM(C578:C581)</f>
        <v>0</v>
      </c>
      <c r="D582" s="44">
        <f t="shared" si="411"/>
        <v>0</v>
      </c>
      <c r="E582" s="44">
        <f t="shared" si="411"/>
        <v>174969.72999999998</v>
      </c>
      <c r="F582" s="44">
        <f t="shared" si="411"/>
        <v>133221.56</v>
      </c>
      <c r="G582" s="44">
        <f t="shared" si="411"/>
        <v>101233.11</v>
      </c>
      <c r="H582" s="44">
        <f t="shared" si="411"/>
        <v>26803.14</v>
      </c>
      <c r="I582" s="44">
        <f t="shared" si="411"/>
        <v>0</v>
      </c>
      <c r="J582" s="44">
        <f t="shared" si="411"/>
        <v>0</v>
      </c>
      <c r="K582" s="44">
        <f t="shared" si="411"/>
        <v>0</v>
      </c>
      <c r="L582" s="44">
        <f t="shared" si="411"/>
        <v>0</v>
      </c>
      <c r="M582" s="44">
        <f t="shared" si="411"/>
        <v>0</v>
      </c>
      <c r="N582" s="44">
        <f t="shared" si="411"/>
        <v>0</v>
      </c>
      <c r="O582" s="44">
        <f t="shared" si="411"/>
        <v>77098</v>
      </c>
      <c r="P582" s="44">
        <f t="shared" si="411"/>
        <v>97871.73</v>
      </c>
      <c r="Q582" s="44">
        <f t="shared" si="411"/>
        <v>74421.14</v>
      </c>
      <c r="R582" s="44">
        <f t="shared" si="411"/>
        <v>74582.03</v>
      </c>
      <c r="S582" s="44">
        <f t="shared" si="411"/>
        <v>-15781.61</v>
      </c>
      <c r="T582" s="44">
        <f t="shared" si="411"/>
        <v>19026.86</v>
      </c>
      <c r="U582" s="44">
        <f t="shared" si="411"/>
        <v>36846.92</v>
      </c>
      <c r="V582" s="44">
        <f t="shared" si="411"/>
        <v>45359.33</v>
      </c>
      <c r="W582" s="44">
        <f t="shared" si="411"/>
        <v>26803.14</v>
      </c>
      <c r="X582" s="44">
        <f t="shared" si="411"/>
        <v>0</v>
      </c>
      <c r="Y582" s="44">
        <f t="shared" si="411"/>
        <v>0</v>
      </c>
      <c r="Z582" s="44">
        <f t="shared" si="411"/>
        <v>436227.54000000004</v>
      </c>
      <c r="AA582" s="44">
        <f t="shared" si="411"/>
        <v>201772.45999999996</v>
      </c>
      <c r="AB582" s="45">
        <f t="shared" si="410"/>
        <v>0.68374222570532917</v>
      </c>
      <c r="AC582" s="38"/>
    </row>
    <row r="583" spans="1:29" s="39" customFormat="1" ht="18" customHeight="1" x14ac:dyDescent="0.25">
      <c r="A583" s="46" t="s">
        <v>41</v>
      </c>
      <c r="B583" s="37">
        <f>[1]consoCURRENT!E12970</f>
        <v>0</v>
      </c>
      <c r="C583" s="37">
        <f>[1]consoCURRENT!F12970</f>
        <v>0</v>
      </c>
      <c r="D583" s="37">
        <f>[1]consoCURRENT!G12970</f>
        <v>0</v>
      </c>
      <c r="E583" s="37">
        <f>[1]consoCURRENT!H12970</f>
        <v>0</v>
      </c>
      <c r="F583" s="37">
        <f>[1]consoCURRENT!I12970</f>
        <v>0</v>
      </c>
      <c r="G583" s="37">
        <f>[1]consoCURRENT!J12970</f>
        <v>0</v>
      </c>
      <c r="H583" s="37">
        <f>[1]consoCURRENT!K12970</f>
        <v>0</v>
      </c>
      <c r="I583" s="37">
        <f>[1]consoCURRENT!L12970</f>
        <v>0</v>
      </c>
      <c r="J583" s="37">
        <f>[1]consoCURRENT!M12970</f>
        <v>0</v>
      </c>
      <c r="K583" s="37">
        <f>[1]consoCURRENT!N12970</f>
        <v>0</v>
      </c>
      <c r="L583" s="37">
        <f>[1]consoCURRENT!O12970</f>
        <v>0</v>
      </c>
      <c r="M583" s="37">
        <f>[1]consoCURRENT!P12970</f>
        <v>0</v>
      </c>
      <c r="N583" s="37">
        <f>[1]consoCURRENT!Q12970</f>
        <v>0</v>
      </c>
      <c r="O583" s="37">
        <f>[1]consoCURRENT!R12970</f>
        <v>0</v>
      </c>
      <c r="P583" s="37">
        <f>[1]consoCURRENT!S12970</f>
        <v>0</v>
      </c>
      <c r="Q583" s="37">
        <f>[1]consoCURRENT!T12970</f>
        <v>0</v>
      </c>
      <c r="R583" s="37">
        <f>[1]consoCURRENT!U12970</f>
        <v>0</v>
      </c>
      <c r="S583" s="37">
        <f>[1]consoCURRENT!V12970</f>
        <v>0</v>
      </c>
      <c r="T583" s="37">
        <f>[1]consoCURRENT!W12970</f>
        <v>0</v>
      </c>
      <c r="U583" s="37">
        <f>[1]consoCURRENT!X12970</f>
        <v>0</v>
      </c>
      <c r="V583" s="37">
        <f>[1]consoCURRENT!Y12970</f>
        <v>0</v>
      </c>
      <c r="W583" s="37">
        <f>[1]consoCURRENT!Z12970</f>
        <v>0</v>
      </c>
      <c r="X583" s="37">
        <f>[1]consoCURRENT!AA12970</f>
        <v>0</v>
      </c>
      <c r="Y583" s="37">
        <f>[1]consoCURRENT!AB12970</f>
        <v>0</v>
      </c>
      <c r="Z583" s="37">
        <f t="shared" ref="Z583" si="412">SUM(M583:Y583)</f>
        <v>0</v>
      </c>
      <c r="AA583" s="37">
        <f t="shared" ref="AA583" si="413">B583-Z583</f>
        <v>0</v>
      </c>
      <c r="AB583" s="42"/>
      <c r="AC583" s="38"/>
    </row>
    <row r="584" spans="1:29" s="39" customFormat="1" ht="18" customHeight="1" x14ac:dyDescent="0.25">
      <c r="A584" s="43" t="s">
        <v>42</v>
      </c>
      <c r="B584" s="44">
        <f>B583+B582</f>
        <v>638000</v>
      </c>
      <c r="C584" s="44">
        <f t="shared" ref="C584:AA584" si="414">C583+C582</f>
        <v>0</v>
      </c>
      <c r="D584" s="44">
        <f t="shared" si="414"/>
        <v>0</v>
      </c>
      <c r="E584" s="44">
        <f t="shared" si="414"/>
        <v>174969.72999999998</v>
      </c>
      <c r="F584" s="44">
        <f t="shared" si="414"/>
        <v>133221.56</v>
      </c>
      <c r="G584" s="44">
        <f t="shared" si="414"/>
        <v>101233.11</v>
      </c>
      <c r="H584" s="44">
        <f t="shared" si="414"/>
        <v>26803.14</v>
      </c>
      <c r="I584" s="44">
        <f t="shared" si="414"/>
        <v>0</v>
      </c>
      <c r="J584" s="44">
        <f t="shared" si="414"/>
        <v>0</v>
      </c>
      <c r="K584" s="44">
        <f t="shared" si="414"/>
        <v>0</v>
      </c>
      <c r="L584" s="44">
        <f t="shared" si="414"/>
        <v>0</v>
      </c>
      <c r="M584" s="44">
        <f t="shared" si="414"/>
        <v>0</v>
      </c>
      <c r="N584" s="44">
        <f t="shared" si="414"/>
        <v>0</v>
      </c>
      <c r="O584" s="44">
        <f t="shared" si="414"/>
        <v>77098</v>
      </c>
      <c r="P584" s="44">
        <f t="shared" si="414"/>
        <v>97871.73</v>
      </c>
      <c r="Q584" s="44">
        <f t="shared" si="414"/>
        <v>74421.14</v>
      </c>
      <c r="R584" s="44">
        <f t="shared" si="414"/>
        <v>74582.03</v>
      </c>
      <c r="S584" s="44">
        <f t="shared" si="414"/>
        <v>-15781.61</v>
      </c>
      <c r="T584" s="44">
        <f t="shared" si="414"/>
        <v>19026.86</v>
      </c>
      <c r="U584" s="44">
        <f t="shared" si="414"/>
        <v>36846.92</v>
      </c>
      <c r="V584" s="44">
        <f t="shared" si="414"/>
        <v>45359.33</v>
      </c>
      <c r="W584" s="44">
        <f t="shared" si="414"/>
        <v>26803.14</v>
      </c>
      <c r="X584" s="44">
        <f t="shared" si="414"/>
        <v>0</v>
      </c>
      <c r="Y584" s="44">
        <f t="shared" si="414"/>
        <v>0</v>
      </c>
      <c r="Z584" s="44">
        <f t="shared" si="414"/>
        <v>436227.54000000004</v>
      </c>
      <c r="AA584" s="44">
        <f t="shared" si="414"/>
        <v>201772.45999999996</v>
      </c>
      <c r="AB584" s="45">
        <f t="shared" si="410"/>
        <v>0.68374222570532917</v>
      </c>
      <c r="AC584" s="47"/>
    </row>
    <row r="585" spans="1:29" s="39" customFormat="1" ht="15" customHeight="1" x14ac:dyDescent="0.25">
      <c r="A585" s="36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8"/>
    </row>
    <row r="586" spans="1:29" s="39" customFormat="1" ht="15" customHeight="1" x14ac:dyDescent="0.25">
      <c r="A586" s="36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8"/>
    </row>
    <row r="587" spans="1:29" s="39" customFormat="1" ht="15" customHeight="1" x14ac:dyDescent="0.3">
      <c r="A587" s="40" t="s">
        <v>60</v>
      </c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8"/>
    </row>
    <row r="588" spans="1:29" s="39" customFormat="1" ht="18" customHeight="1" x14ac:dyDescent="0.25">
      <c r="A588" s="41" t="s">
        <v>36</v>
      </c>
      <c r="B588" s="37">
        <f>[1]consoCURRENT!E13030</f>
        <v>0</v>
      </c>
      <c r="C588" s="37">
        <f>[1]consoCURRENT!F13030</f>
        <v>0</v>
      </c>
      <c r="D588" s="37">
        <f>[1]consoCURRENT!G13030</f>
        <v>0</v>
      </c>
      <c r="E588" s="37">
        <f>[1]consoCURRENT!H13030</f>
        <v>0</v>
      </c>
      <c r="F588" s="37">
        <f>[1]consoCURRENT!I13030</f>
        <v>0</v>
      </c>
      <c r="G588" s="37">
        <f>[1]consoCURRENT!J13030</f>
        <v>0</v>
      </c>
      <c r="H588" s="37">
        <f>[1]consoCURRENT!K13030</f>
        <v>0</v>
      </c>
      <c r="I588" s="37">
        <f>[1]consoCURRENT!L13030</f>
        <v>0</v>
      </c>
      <c r="J588" s="37">
        <f>[1]consoCURRENT!M13030</f>
        <v>0</v>
      </c>
      <c r="K588" s="37">
        <f>[1]consoCURRENT!N13030</f>
        <v>0</v>
      </c>
      <c r="L588" s="37">
        <f>[1]consoCURRENT!O13030</f>
        <v>0</v>
      </c>
      <c r="M588" s="37">
        <f>[1]consoCURRENT!P13030</f>
        <v>0</v>
      </c>
      <c r="N588" s="37">
        <f>[1]consoCURRENT!Q13030</f>
        <v>0</v>
      </c>
      <c r="O588" s="37">
        <f>[1]consoCURRENT!R13030</f>
        <v>0</v>
      </c>
      <c r="P588" s="37">
        <f>[1]consoCURRENT!S13030</f>
        <v>0</v>
      </c>
      <c r="Q588" s="37">
        <f>[1]consoCURRENT!T13030</f>
        <v>0</v>
      </c>
      <c r="R588" s="37">
        <f>[1]consoCURRENT!U13030</f>
        <v>0</v>
      </c>
      <c r="S588" s="37">
        <f>[1]consoCURRENT!V13030</f>
        <v>0</v>
      </c>
      <c r="T588" s="37">
        <f>[1]consoCURRENT!W13030</f>
        <v>0</v>
      </c>
      <c r="U588" s="37">
        <f>[1]consoCURRENT!X13030</f>
        <v>0</v>
      </c>
      <c r="V588" s="37">
        <f>[1]consoCURRENT!Y13030</f>
        <v>0</v>
      </c>
      <c r="W588" s="37">
        <f>[1]consoCURRENT!Z13030</f>
        <v>0</v>
      </c>
      <c r="X588" s="37">
        <f>[1]consoCURRENT!AA13030</f>
        <v>0</v>
      </c>
      <c r="Y588" s="37">
        <f>[1]consoCURRENT!AB13030</f>
        <v>0</v>
      </c>
      <c r="Z588" s="37">
        <f>SUM(M588:Y588)</f>
        <v>0</v>
      </c>
      <c r="AA588" s="37">
        <f>B588-Z588</f>
        <v>0</v>
      </c>
      <c r="AB588" s="42"/>
      <c r="AC588" s="38"/>
    </row>
    <row r="589" spans="1:29" s="39" customFormat="1" ht="18" customHeight="1" x14ac:dyDescent="0.25">
      <c r="A589" s="41" t="s">
        <v>37</v>
      </c>
      <c r="B589" s="37">
        <f>[1]consoCURRENT!E13106</f>
        <v>621000</v>
      </c>
      <c r="C589" s="37">
        <f>[1]consoCURRENT!F13106</f>
        <v>0</v>
      </c>
      <c r="D589" s="37">
        <f>[1]consoCURRENT!G13106</f>
        <v>0</v>
      </c>
      <c r="E589" s="37">
        <f>[1]consoCURRENT!H13106</f>
        <v>287354.02</v>
      </c>
      <c r="F589" s="37">
        <f>[1]consoCURRENT!I13106</f>
        <v>64274.47</v>
      </c>
      <c r="G589" s="37">
        <f>[1]consoCURRENT!J13106</f>
        <v>107143.55</v>
      </c>
      <c r="H589" s="37">
        <f>[1]consoCURRENT!K13106</f>
        <v>1554.5</v>
      </c>
      <c r="I589" s="37">
        <f>[1]consoCURRENT!L13106</f>
        <v>0</v>
      </c>
      <c r="J589" s="37">
        <f>[1]consoCURRENT!M13106</f>
        <v>0</v>
      </c>
      <c r="K589" s="37">
        <f>[1]consoCURRENT!N13106</f>
        <v>0</v>
      </c>
      <c r="L589" s="37">
        <f>[1]consoCURRENT!O13106</f>
        <v>0</v>
      </c>
      <c r="M589" s="37">
        <f>[1]consoCURRENT!P13106</f>
        <v>0</v>
      </c>
      <c r="N589" s="37">
        <f>[1]consoCURRENT!Q13106</f>
        <v>0</v>
      </c>
      <c r="O589" s="37">
        <f>[1]consoCURRENT!R13106</f>
        <v>286104.02</v>
      </c>
      <c r="P589" s="37">
        <f>[1]consoCURRENT!S13106</f>
        <v>1250</v>
      </c>
      <c r="Q589" s="37">
        <f>[1]consoCURRENT!T13106</f>
        <v>26798.12</v>
      </c>
      <c r="R589" s="37">
        <f>[1]consoCURRENT!U13106</f>
        <v>37476.35</v>
      </c>
      <c r="S589" s="37">
        <f>[1]consoCURRENT!V13106</f>
        <v>0</v>
      </c>
      <c r="T589" s="37">
        <f>[1]consoCURRENT!W13106</f>
        <v>2750</v>
      </c>
      <c r="U589" s="37">
        <f>[1]consoCURRENT!X13106</f>
        <v>109712</v>
      </c>
      <c r="V589" s="37">
        <f>[1]consoCURRENT!Y13106</f>
        <v>-5318.4500000000007</v>
      </c>
      <c r="W589" s="37">
        <f>[1]consoCURRENT!Z13106</f>
        <v>1554.5</v>
      </c>
      <c r="X589" s="37">
        <f>[1]consoCURRENT!AA13106</f>
        <v>0</v>
      </c>
      <c r="Y589" s="37">
        <f>[1]consoCURRENT!AB13106</f>
        <v>0</v>
      </c>
      <c r="Z589" s="37">
        <f t="shared" ref="Z589:Z591" si="415">SUM(M589:Y589)</f>
        <v>460326.54</v>
      </c>
      <c r="AA589" s="37">
        <f t="shared" ref="AA589:AA591" si="416">B589-Z589</f>
        <v>160673.46000000002</v>
      </c>
      <c r="AB589" s="42">
        <f t="shared" ref="AB589:AB594" si="417">Z589/B589</f>
        <v>0.74126657004830909</v>
      </c>
      <c r="AC589" s="38"/>
    </row>
    <row r="590" spans="1:29" s="39" customFormat="1" ht="18" customHeight="1" x14ac:dyDescent="0.25">
      <c r="A590" s="41" t="s">
        <v>38</v>
      </c>
      <c r="B590" s="37">
        <f>[1]consoCURRENT!E13112</f>
        <v>0</v>
      </c>
      <c r="C590" s="37">
        <f>[1]consoCURRENT!F13112</f>
        <v>0</v>
      </c>
      <c r="D590" s="37">
        <f>[1]consoCURRENT!G13112</f>
        <v>0</v>
      </c>
      <c r="E590" s="37">
        <f>[1]consoCURRENT!H13112</f>
        <v>0</v>
      </c>
      <c r="F590" s="37">
        <f>[1]consoCURRENT!I13112</f>
        <v>0</v>
      </c>
      <c r="G590" s="37">
        <f>[1]consoCURRENT!J13112</f>
        <v>0</v>
      </c>
      <c r="H590" s="37">
        <f>[1]consoCURRENT!K13112</f>
        <v>0</v>
      </c>
      <c r="I590" s="37">
        <f>[1]consoCURRENT!L13112</f>
        <v>0</v>
      </c>
      <c r="J590" s="37">
        <f>[1]consoCURRENT!M13112</f>
        <v>0</v>
      </c>
      <c r="K590" s="37">
        <f>[1]consoCURRENT!N13112</f>
        <v>0</v>
      </c>
      <c r="L590" s="37">
        <f>[1]consoCURRENT!O13112</f>
        <v>0</v>
      </c>
      <c r="M590" s="37">
        <f>[1]consoCURRENT!P13112</f>
        <v>0</v>
      </c>
      <c r="N590" s="37">
        <f>[1]consoCURRENT!Q13112</f>
        <v>0</v>
      </c>
      <c r="O590" s="37">
        <f>[1]consoCURRENT!R13112</f>
        <v>0</v>
      </c>
      <c r="P590" s="37">
        <f>[1]consoCURRENT!S13112</f>
        <v>0</v>
      </c>
      <c r="Q590" s="37">
        <f>[1]consoCURRENT!T13112</f>
        <v>0</v>
      </c>
      <c r="R590" s="37">
        <f>[1]consoCURRENT!U13112</f>
        <v>0</v>
      </c>
      <c r="S590" s="37">
        <f>[1]consoCURRENT!V13112</f>
        <v>0</v>
      </c>
      <c r="T590" s="37">
        <f>[1]consoCURRENT!W13112</f>
        <v>0</v>
      </c>
      <c r="U590" s="37">
        <f>[1]consoCURRENT!X13112</f>
        <v>0</v>
      </c>
      <c r="V590" s="37">
        <f>[1]consoCURRENT!Y13112</f>
        <v>0</v>
      </c>
      <c r="W590" s="37">
        <f>[1]consoCURRENT!Z13112</f>
        <v>0</v>
      </c>
      <c r="X590" s="37">
        <f>[1]consoCURRENT!AA13112</f>
        <v>0</v>
      </c>
      <c r="Y590" s="37">
        <f>[1]consoCURRENT!AB13112</f>
        <v>0</v>
      </c>
      <c r="Z590" s="37">
        <f t="shared" si="415"/>
        <v>0</v>
      </c>
      <c r="AA590" s="37">
        <f t="shared" si="416"/>
        <v>0</v>
      </c>
      <c r="AB590" s="42"/>
      <c r="AC590" s="38"/>
    </row>
    <row r="591" spans="1:29" s="39" customFormat="1" ht="18" customHeight="1" x14ac:dyDescent="0.25">
      <c r="A591" s="41" t="s">
        <v>39</v>
      </c>
      <c r="B591" s="37">
        <f>[1]consoCURRENT!E13141</f>
        <v>0</v>
      </c>
      <c r="C591" s="37">
        <f>[1]consoCURRENT!F13141</f>
        <v>0</v>
      </c>
      <c r="D591" s="37">
        <f>[1]consoCURRENT!G13141</f>
        <v>0</v>
      </c>
      <c r="E591" s="37">
        <f>[1]consoCURRENT!H13141</f>
        <v>0</v>
      </c>
      <c r="F591" s="37">
        <f>[1]consoCURRENT!I13141</f>
        <v>0</v>
      </c>
      <c r="G591" s="37">
        <f>[1]consoCURRENT!J13141</f>
        <v>0</v>
      </c>
      <c r="H591" s="37">
        <f>[1]consoCURRENT!K13141</f>
        <v>0</v>
      </c>
      <c r="I591" s="37">
        <f>[1]consoCURRENT!L13141</f>
        <v>0</v>
      </c>
      <c r="J591" s="37">
        <f>[1]consoCURRENT!M13141</f>
        <v>0</v>
      </c>
      <c r="K591" s="37">
        <f>[1]consoCURRENT!N13141</f>
        <v>0</v>
      </c>
      <c r="L591" s="37">
        <f>[1]consoCURRENT!O13141</f>
        <v>0</v>
      </c>
      <c r="M591" s="37">
        <f>[1]consoCURRENT!P13141</f>
        <v>0</v>
      </c>
      <c r="N591" s="37">
        <f>[1]consoCURRENT!Q13141</f>
        <v>0</v>
      </c>
      <c r="O591" s="37">
        <f>[1]consoCURRENT!R13141</f>
        <v>0</v>
      </c>
      <c r="P591" s="37">
        <f>[1]consoCURRENT!S13141</f>
        <v>0</v>
      </c>
      <c r="Q591" s="37">
        <f>[1]consoCURRENT!T13141</f>
        <v>0</v>
      </c>
      <c r="R591" s="37">
        <f>[1]consoCURRENT!U13141</f>
        <v>0</v>
      </c>
      <c r="S591" s="37">
        <f>[1]consoCURRENT!V13141</f>
        <v>0</v>
      </c>
      <c r="T591" s="37">
        <f>[1]consoCURRENT!W13141</f>
        <v>0</v>
      </c>
      <c r="U591" s="37">
        <f>[1]consoCURRENT!X13141</f>
        <v>0</v>
      </c>
      <c r="V591" s="37">
        <f>[1]consoCURRENT!Y13141</f>
        <v>0</v>
      </c>
      <c r="W591" s="37">
        <f>[1]consoCURRENT!Z13141</f>
        <v>0</v>
      </c>
      <c r="X591" s="37">
        <f>[1]consoCURRENT!AA13141</f>
        <v>0</v>
      </c>
      <c r="Y591" s="37">
        <f>[1]consoCURRENT!AB13141</f>
        <v>0</v>
      </c>
      <c r="Z591" s="37">
        <f t="shared" si="415"/>
        <v>0</v>
      </c>
      <c r="AA591" s="37">
        <f t="shared" si="416"/>
        <v>0</v>
      </c>
      <c r="AB591" s="42"/>
      <c r="AC591" s="38"/>
    </row>
    <row r="592" spans="1:29" s="39" customFormat="1" ht="18" customHeight="1" x14ac:dyDescent="0.25">
      <c r="A592" s="43" t="s">
        <v>40</v>
      </c>
      <c r="B592" s="44">
        <f>SUM(B588:B591)</f>
        <v>621000</v>
      </c>
      <c r="C592" s="44">
        <f t="shared" ref="C592:AA592" si="418">SUM(C588:C591)</f>
        <v>0</v>
      </c>
      <c r="D592" s="44">
        <f t="shared" si="418"/>
        <v>0</v>
      </c>
      <c r="E592" s="44">
        <f t="shared" si="418"/>
        <v>287354.02</v>
      </c>
      <c r="F592" s="44">
        <f t="shared" si="418"/>
        <v>64274.47</v>
      </c>
      <c r="G592" s="44">
        <f t="shared" si="418"/>
        <v>107143.55</v>
      </c>
      <c r="H592" s="44">
        <f t="shared" si="418"/>
        <v>1554.5</v>
      </c>
      <c r="I592" s="44">
        <f t="shared" si="418"/>
        <v>0</v>
      </c>
      <c r="J592" s="44">
        <f t="shared" si="418"/>
        <v>0</v>
      </c>
      <c r="K592" s="44">
        <f t="shared" si="418"/>
        <v>0</v>
      </c>
      <c r="L592" s="44">
        <f t="shared" si="418"/>
        <v>0</v>
      </c>
      <c r="M592" s="44">
        <f t="shared" si="418"/>
        <v>0</v>
      </c>
      <c r="N592" s="44">
        <f t="shared" si="418"/>
        <v>0</v>
      </c>
      <c r="O592" s="44">
        <f t="shared" si="418"/>
        <v>286104.02</v>
      </c>
      <c r="P592" s="44">
        <f t="shared" si="418"/>
        <v>1250</v>
      </c>
      <c r="Q592" s="44">
        <f t="shared" si="418"/>
        <v>26798.12</v>
      </c>
      <c r="R592" s="44">
        <f t="shared" si="418"/>
        <v>37476.35</v>
      </c>
      <c r="S592" s="44">
        <f t="shared" si="418"/>
        <v>0</v>
      </c>
      <c r="T592" s="44">
        <f t="shared" si="418"/>
        <v>2750</v>
      </c>
      <c r="U592" s="44">
        <f t="shared" si="418"/>
        <v>109712</v>
      </c>
      <c r="V592" s="44">
        <f t="shared" si="418"/>
        <v>-5318.4500000000007</v>
      </c>
      <c r="W592" s="44">
        <f t="shared" si="418"/>
        <v>1554.5</v>
      </c>
      <c r="X592" s="44">
        <f t="shared" si="418"/>
        <v>0</v>
      </c>
      <c r="Y592" s="44">
        <f t="shared" si="418"/>
        <v>0</v>
      </c>
      <c r="Z592" s="44">
        <f t="shared" si="418"/>
        <v>460326.54</v>
      </c>
      <c r="AA592" s="44">
        <f t="shared" si="418"/>
        <v>160673.46000000002</v>
      </c>
      <c r="AB592" s="45">
        <f t="shared" si="417"/>
        <v>0.74126657004830909</v>
      </c>
      <c r="AC592" s="38"/>
    </row>
    <row r="593" spans="1:29" s="39" customFormat="1" ht="18" customHeight="1" x14ac:dyDescent="0.25">
      <c r="A593" s="46" t="s">
        <v>41</v>
      </c>
      <c r="B593" s="37">
        <f>[1]consoCURRENT!E13145</f>
        <v>0</v>
      </c>
      <c r="C593" s="37">
        <f>[1]consoCURRENT!F13145</f>
        <v>0</v>
      </c>
      <c r="D593" s="37">
        <f>[1]consoCURRENT!G13145</f>
        <v>0</v>
      </c>
      <c r="E593" s="37">
        <f>[1]consoCURRENT!H13145</f>
        <v>0</v>
      </c>
      <c r="F593" s="37">
        <f>[1]consoCURRENT!I13145</f>
        <v>0</v>
      </c>
      <c r="G593" s="37">
        <f>[1]consoCURRENT!J13145</f>
        <v>0</v>
      </c>
      <c r="H593" s="37">
        <f>[1]consoCURRENT!K13145</f>
        <v>0</v>
      </c>
      <c r="I593" s="37">
        <f>[1]consoCURRENT!L13145</f>
        <v>0</v>
      </c>
      <c r="J593" s="37">
        <f>[1]consoCURRENT!M13145</f>
        <v>0</v>
      </c>
      <c r="K593" s="37">
        <f>[1]consoCURRENT!N13145</f>
        <v>0</v>
      </c>
      <c r="L593" s="37">
        <f>[1]consoCURRENT!O13145</f>
        <v>0</v>
      </c>
      <c r="M593" s="37">
        <f>[1]consoCURRENT!P13145</f>
        <v>0</v>
      </c>
      <c r="N593" s="37">
        <f>[1]consoCURRENT!Q13145</f>
        <v>0</v>
      </c>
      <c r="O593" s="37">
        <f>[1]consoCURRENT!R13145</f>
        <v>0</v>
      </c>
      <c r="P593" s="37">
        <f>[1]consoCURRENT!S13145</f>
        <v>0</v>
      </c>
      <c r="Q593" s="37">
        <f>[1]consoCURRENT!T13145</f>
        <v>0</v>
      </c>
      <c r="R593" s="37">
        <f>[1]consoCURRENT!U13145</f>
        <v>0</v>
      </c>
      <c r="S593" s="37">
        <f>[1]consoCURRENT!V13145</f>
        <v>0</v>
      </c>
      <c r="T593" s="37">
        <f>[1]consoCURRENT!W13145</f>
        <v>0</v>
      </c>
      <c r="U593" s="37">
        <f>[1]consoCURRENT!X13145</f>
        <v>0</v>
      </c>
      <c r="V593" s="37">
        <f>[1]consoCURRENT!Y13145</f>
        <v>0</v>
      </c>
      <c r="W593" s="37">
        <f>[1]consoCURRENT!Z13145</f>
        <v>0</v>
      </c>
      <c r="X593" s="37">
        <f>[1]consoCURRENT!AA13145</f>
        <v>0</v>
      </c>
      <c r="Y593" s="37">
        <f>[1]consoCURRENT!AB13145</f>
        <v>0</v>
      </c>
      <c r="Z593" s="37">
        <f t="shared" ref="Z593" si="419">SUM(M593:Y593)</f>
        <v>0</v>
      </c>
      <c r="AA593" s="37">
        <f t="shared" ref="AA593" si="420">B593-Z593</f>
        <v>0</v>
      </c>
      <c r="AB593" s="42"/>
      <c r="AC593" s="38"/>
    </row>
    <row r="594" spans="1:29" s="39" customFormat="1" ht="18" customHeight="1" x14ac:dyDescent="0.25">
      <c r="A594" s="43" t="s">
        <v>42</v>
      </c>
      <c r="B594" s="44">
        <f>B593+B592</f>
        <v>621000</v>
      </c>
      <c r="C594" s="44">
        <f t="shared" ref="C594:AA594" si="421">C593+C592</f>
        <v>0</v>
      </c>
      <c r="D594" s="44">
        <f t="shared" si="421"/>
        <v>0</v>
      </c>
      <c r="E594" s="44">
        <f t="shared" si="421"/>
        <v>287354.02</v>
      </c>
      <c r="F594" s="44">
        <f t="shared" si="421"/>
        <v>64274.47</v>
      </c>
      <c r="G594" s="44">
        <f t="shared" si="421"/>
        <v>107143.55</v>
      </c>
      <c r="H594" s="44">
        <f t="shared" si="421"/>
        <v>1554.5</v>
      </c>
      <c r="I594" s="44">
        <f t="shared" si="421"/>
        <v>0</v>
      </c>
      <c r="J594" s="44">
        <f t="shared" si="421"/>
        <v>0</v>
      </c>
      <c r="K594" s="44">
        <f t="shared" si="421"/>
        <v>0</v>
      </c>
      <c r="L594" s="44">
        <f t="shared" si="421"/>
        <v>0</v>
      </c>
      <c r="M594" s="44">
        <f t="shared" si="421"/>
        <v>0</v>
      </c>
      <c r="N594" s="44">
        <f t="shared" si="421"/>
        <v>0</v>
      </c>
      <c r="O594" s="44">
        <f t="shared" si="421"/>
        <v>286104.02</v>
      </c>
      <c r="P594" s="44">
        <f t="shared" si="421"/>
        <v>1250</v>
      </c>
      <c r="Q594" s="44">
        <f t="shared" si="421"/>
        <v>26798.12</v>
      </c>
      <c r="R594" s="44">
        <f t="shared" si="421"/>
        <v>37476.35</v>
      </c>
      <c r="S594" s="44">
        <f t="shared" si="421"/>
        <v>0</v>
      </c>
      <c r="T594" s="44">
        <f t="shared" si="421"/>
        <v>2750</v>
      </c>
      <c r="U594" s="44">
        <f t="shared" si="421"/>
        <v>109712</v>
      </c>
      <c r="V594" s="44">
        <f t="shared" si="421"/>
        <v>-5318.4500000000007</v>
      </c>
      <c r="W594" s="44">
        <f t="shared" si="421"/>
        <v>1554.5</v>
      </c>
      <c r="X594" s="44">
        <f t="shared" si="421"/>
        <v>0</v>
      </c>
      <c r="Y594" s="44">
        <f t="shared" si="421"/>
        <v>0</v>
      </c>
      <c r="Z594" s="44">
        <f t="shared" si="421"/>
        <v>460326.54</v>
      </c>
      <c r="AA594" s="44">
        <f t="shared" si="421"/>
        <v>160673.46000000002</v>
      </c>
      <c r="AB594" s="45">
        <f t="shared" si="417"/>
        <v>0.74126657004830909</v>
      </c>
      <c r="AC594" s="47"/>
    </row>
    <row r="595" spans="1:29" s="39" customFormat="1" ht="15" customHeight="1" x14ac:dyDescent="0.25">
      <c r="A595" s="36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8"/>
    </row>
    <row r="596" spans="1:29" s="39" customFormat="1" ht="15" customHeight="1" x14ac:dyDescent="0.25">
      <c r="A596" s="36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8"/>
    </row>
    <row r="597" spans="1:29" s="39" customFormat="1" ht="15" customHeight="1" x14ac:dyDescent="0.3">
      <c r="A597" s="40" t="s">
        <v>61</v>
      </c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8"/>
    </row>
    <row r="598" spans="1:29" s="39" customFormat="1" ht="18" customHeight="1" x14ac:dyDescent="0.25">
      <c r="A598" s="41" t="s">
        <v>36</v>
      </c>
      <c r="B598" s="37">
        <f>[1]consoCURRENT!E13205</f>
        <v>0</v>
      </c>
      <c r="C598" s="37">
        <f>[1]consoCURRENT!F13205</f>
        <v>0</v>
      </c>
      <c r="D598" s="37">
        <f>[1]consoCURRENT!G13205</f>
        <v>0</v>
      </c>
      <c r="E598" s="37">
        <f>[1]consoCURRENT!H13205</f>
        <v>0</v>
      </c>
      <c r="F598" s="37">
        <f>[1]consoCURRENT!I13205</f>
        <v>0</v>
      </c>
      <c r="G598" s="37">
        <f>[1]consoCURRENT!J13205</f>
        <v>0</v>
      </c>
      <c r="H598" s="37">
        <f>[1]consoCURRENT!K13205</f>
        <v>0</v>
      </c>
      <c r="I598" s="37">
        <f>[1]consoCURRENT!L13205</f>
        <v>0</v>
      </c>
      <c r="J598" s="37">
        <f>[1]consoCURRENT!M13205</f>
        <v>0</v>
      </c>
      <c r="K598" s="37">
        <f>[1]consoCURRENT!N13205</f>
        <v>0</v>
      </c>
      <c r="L598" s="37">
        <f>[1]consoCURRENT!O13205</f>
        <v>0</v>
      </c>
      <c r="M598" s="37">
        <f>[1]consoCURRENT!P13205</f>
        <v>0</v>
      </c>
      <c r="N598" s="37">
        <f>[1]consoCURRENT!Q13205</f>
        <v>0</v>
      </c>
      <c r="O598" s="37">
        <f>[1]consoCURRENT!R13205</f>
        <v>0</v>
      </c>
      <c r="P598" s="37">
        <f>[1]consoCURRENT!S13205</f>
        <v>0</v>
      </c>
      <c r="Q598" s="37">
        <f>[1]consoCURRENT!T13205</f>
        <v>0</v>
      </c>
      <c r="R598" s="37">
        <f>[1]consoCURRENT!U13205</f>
        <v>0</v>
      </c>
      <c r="S598" s="37">
        <f>[1]consoCURRENT!V13205</f>
        <v>0</v>
      </c>
      <c r="T598" s="37">
        <f>[1]consoCURRENT!W13205</f>
        <v>0</v>
      </c>
      <c r="U598" s="37">
        <f>[1]consoCURRENT!X13205</f>
        <v>0</v>
      </c>
      <c r="V598" s="37">
        <f>[1]consoCURRENT!Y13205</f>
        <v>0</v>
      </c>
      <c r="W598" s="37">
        <f>[1]consoCURRENT!Z13205</f>
        <v>0</v>
      </c>
      <c r="X598" s="37">
        <f>[1]consoCURRENT!AA13205</f>
        <v>0</v>
      </c>
      <c r="Y598" s="37">
        <f>[1]consoCURRENT!AB13205</f>
        <v>0</v>
      </c>
      <c r="Z598" s="37">
        <f>SUM(M598:Y598)</f>
        <v>0</v>
      </c>
      <c r="AA598" s="37">
        <f>B598-Z598</f>
        <v>0</v>
      </c>
      <c r="AB598" s="42"/>
      <c r="AC598" s="38"/>
    </row>
    <row r="599" spans="1:29" s="39" customFormat="1" ht="18" customHeight="1" x14ac:dyDescent="0.25">
      <c r="A599" s="41" t="s">
        <v>37</v>
      </c>
      <c r="B599" s="37">
        <f>[1]consoCURRENT!E13281</f>
        <v>707000</v>
      </c>
      <c r="C599" s="37">
        <f>[1]consoCURRENT!F13281</f>
        <v>0</v>
      </c>
      <c r="D599" s="37">
        <f>[1]consoCURRENT!G13281</f>
        <v>0</v>
      </c>
      <c r="E599" s="37">
        <f>[1]consoCURRENT!H13281</f>
        <v>125260.07</v>
      </c>
      <c r="F599" s="37">
        <f>[1]consoCURRENT!I13281</f>
        <v>38479.75</v>
      </c>
      <c r="G599" s="37">
        <f>[1]consoCURRENT!J13281</f>
        <v>170862.18</v>
      </c>
      <c r="H599" s="37">
        <f>[1]consoCURRENT!K13281</f>
        <v>193474.5</v>
      </c>
      <c r="I599" s="37">
        <f>[1]consoCURRENT!L13281</f>
        <v>0</v>
      </c>
      <c r="J599" s="37">
        <f>[1]consoCURRENT!M13281</f>
        <v>0</v>
      </c>
      <c r="K599" s="37">
        <f>[1]consoCURRENT!N13281</f>
        <v>0</v>
      </c>
      <c r="L599" s="37">
        <f>[1]consoCURRENT!O13281</f>
        <v>0</v>
      </c>
      <c r="M599" s="37">
        <f>[1]consoCURRENT!P13281</f>
        <v>0</v>
      </c>
      <c r="N599" s="37">
        <f>[1]consoCURRENT!Q13281</f>
        <v>0</v>
      </c>
      <c r="O599" s="37">
        <f>[1]consoCURRENT!R13281</f>
        <v>47528.07</v>
      </c>
      <c r="P599" s="37">
        <f>[1]consoCURRENT!S13281</f>
        <v>77732</v>
      </c>
      <c r="Q599" s="37">
        <f>[1]consoCURRENT!T13281</f>
        <v>23988</v>
      </c>
      <c r="R599" s="37">
        <f>[1]consoCURRENT!U13281</f>
        <v>5485</v>
      </c>
      <c r="S599" s="37">
        <f>[1]consoCURRENT!V13281</f>
        <v>9006.75</v>
      </c>
      <c r="T599" s="37">
        <f>[1]consoCURRENT!W13281</f>
        <v>32569.63</v>
      </c>
      <c r="U599" s="37">
        <f>[1]consoCURRENT!X13281</f>
        <v>60120.25</v>
      </c>
      <c r="V599" s="37">
        <f>[1]consoCURRENT!Y13281</f>
        <v>78172.3</v>
      </c>
      <c r="W599" s="37">
        <f>[1]consoCURRENT!Z13281</f>
        <v>193474.5</v>
      </c>
      <c r="X599" s="37">
        <f>[1]consoCURRENT!AA13281</f>
        <v>0</v>
      </c>
      <c r="Y599" s="37">
        <f>[1]consoCURRENT!AB13281</f>
        <v>0</v>
      </c>
      <c r="Z599" s="37">
        <f t="shared" ref="Z599:Z601" si="422">SUM(M599:Y599)</f>
        <v>528076.5</v>
      </c>
      <c r="AA599" s="37">
        <f t="shared" ref="AA599:AA601" si="423">B599-Z599</f>
        <v>178923.5</v>
      </c>
      <c r="AB599" s="42">
        <f t="shared" ref="AB599:AB604" si="424">Z599/B599</f>
        <v>0.74692574257425748</v>
      </c>
      <c r="AC599" s="38"/>
    </row>
    <row r="600" spans="1:29" s="39" customFormat="1" ht="18" customHeight="1" x14ac:dyDescent="0.25">
      <c r="A600" s="41" t="s">
        <v>38</v>
      </c>
      <c r="B600" s="37">
        <f>[1]consoCURRENT!E13287</f>
        <v>0</v>
      </c>
      <c r="C600" s="37">
        <f>[1]consoCURRENT!F13287</f>
        <v>0</v>
      </c>
      <c r="D600" s="37">
        <f>[1]consoCURRENT!G13287</f>
        <v>0</v>
      </c>
      <c r="E600" s="37">
        <f>[1]consoCURRENT!H13287</f>
        <v>0</v>
      </c>
      <c r="F600" s="37">
        <f>[1]consoCURRENT!I13287</f>
        <v>0</v>
      </c>
      <c r="G600" s="37">
        <f>[1]consoCURRENT!J13287</f>
        <v>0</v>
      </c>
      <c r="H600" s="37">
        <f>[1]consoCURRENT!K13287</f>
        <v>0</v>
      </c>
      <c r="I600" s="37">
        <f>[1]consoCURRENT!L13287</f>
        <v>0</v>
      </c>
      <c r="J600" s="37">
        <f>[1]consoCURRENT!M13287</f>
        <v>0</v>
      </c>
      <c r="K600" s="37">
        <f>[1]consoCURRENT!N13287</f>
        <v>0</v>
      </c>
      <c r="L600" s="37">
        <f>[1]consoCURRENT!O13287</f>
        <v>0</v>
      </c>
      <c r="M600" s="37">
        <f>[1]consoCURRENT!P13287</f>
        <v>0</v>
      </c>
      <c r="N600" s="37">
        <f>[1]consoCURRENT!Q13287</f>
        <v>0</v>
      </c>
      <c r="O600" s="37">
        <f>[1]consoCURRENT!R13287</f>
        <v>0</v>
      </c>
      <c r="P600" s="37">
        <f>[1]consoCURRENT!S13287</f>
        <v>0</v>
      </c>
      <c r="Q600" s="37">
        <f>[1]consoCURRENT!T13287</f>
        <v>0</v>
      </c>
      <c r="R600" s="37">
        <f>[1]consoCURRENT!U13287</f>
        <v>0</v>
      </c>
      <c r="S600" s="37">
        <f>[1]consoCURRENT!V13287</f>
        <v>0</v>
      </c>
      <c r="T600" s="37">
        <f>[1]consoCURRENT!W13287</f>
        <v>0</v>
      </c>
      <c r="U600" s="37">
        <f>[1]consoCURRENT!X13287</f>
        <v>0</v>
      </c>
      <c r="V600" s="37">
        <f>[1]consoCURRENT!Y13287</f>
        <v>0</v>
      </c>
      <c r="W600" s="37">
        <f>[1]consoCURRENT!Z13287</f>
        <v>0</v>
      </c>
      <c r="X600" s="37">
        <f>[1]consoCURRENT!AA13287</f>
        <v>0</v>
      </c>
      <c r="Y600" s="37">
        <f>[1]consoCURRENT!AB13287</f>
        <v>0</v>
      </c>
      <c r="Z600" s="37">
        <f t="shared" si="422"/>
        <v>0</v>
      </c>
      <c r="AA600" s="37">
        <f t="shared" si="423"/>
        <v>0</v>
      </c>
      <c r="AB600" s="42"/>
      <c r="AC600" s="38"/>
    </row>
    <row r="601" spans="1:29" s="39" customFormat="1" ht="18" customHeight="1" x14ac:dyDescent="0.25">
      <c r="A601" s="41" t="s">
        <v>39</v>
      </c>
      <c r="B601" s="37">
        <f>[1]consoCURRENT!E13316</f>
        <v>0</v>
      </c>
      <c r="C601" s="37">
        <f>[1]consoCURRENT!F13316</f>
        <v>0</v>
      </c>
      <c r="D601" s="37">
        <f>[1]consoCURRENT!G13316</f>
        <v>0</v>
      </c>
      <c r="E601" s="37">
        <f>[1]consoCURRENT!H13316</f>
        <v>0</v>
      </c>
      <c r="F601" s="37">
        <f>[1]consoCURRENT!I13316</f>
        <v>0</v>
      </c>
      <c r="G601" s="37">
        <f>[1]consoCURRENT!J13316</f>
        <v>0</v>
      </c>
      <c r="H601" s="37">
        <f>[1]consoCURRENT!K13316</f>
        <v>0</v>
      </c>
      <c r="I601" s="37">
        <f>[1]consoCURRENT!L13316</f>
        <v>0</v>
      </c>
      <c r="J601" s="37">
        <f>[1]consoCURRENT!M13316</f>
        <v>0</v>
      </c>
      <c r="K601" s="37">
        <f>[1]consoCURRENT!N13316</f>
        <v>0</v>
      </c>
      <c r="L601" s="37">
        <f>[1]consoCURRENT!O13316</f>
        <v>0</v>
      </c>
      <c r="M601" s="37">
        <f>[1]consoCURRENT!P13316</f>
        <v>0</v>
      </c>
      <c r="N601" s="37">
        <f>[1]consoCURRENT!Q13316</f>
        <v>0</v>
      </c>
      <c r="O601" s="37">
        <f>[1]consoCURRENT!R13316</f>
        <v>0</v>
      </c>
      <c r="P601" s="37">
        <f>[1]consoCURRENT!S13316</f>
        <v>0</v>
      </c>
      <c r="Q601" s="37">
        <f>[1]consoCURRENT!T13316</f>
        <v>0</v>
      </c>
      <c r="R601" s="37">
        <f>[1]consoCURRENT!U13316</f>
        <v>0</v>
      </c>
      <c r="S601" s="37">
        <f>[1]consoCURRENT!V13316</f>
        <v>0</v>
      </c>
      <c r="T601" s="37">
        <f>[1]consoCURRENT!W13316</f>
        <v>0</v>
      </c>
      <c r="U601" s="37">
        <f>[1]consoCURRENT!X13316</f>
        <v>0</v>
      </c>
      <c r="V601" s="37">
        <f>[1]consoCURRENT!Y13316</f>
        <v>0</v>
      </c>
      <c r="W601" s="37">
        <f>[1]consoCURRENT!Z13316</f>
        <v>0</v>
      </c>
      <c r="X601" s="37">
        <f>[1]consoCURRENT!AA13316</f>
        <v>0</v>
      </c>
      <c r="Y601" s="37">
        <f>[1]consoCURRENT!AB13316</f>
        <v>0</v>
      </c>
      <c r="Z601" s="37">
        <f t="shared" si="422"/>
        <v>0</v>
      </c>
      <c r="AA601" s="37">
        <f t="shared" si="423"/>
        <v>0</v>
      </c>
      <c r="AB601" s="42"/>
      <c r="AC601" s="38"/>
    </row>
    <row r="602" spans="1:29" s="39" customFormat="1" ht="18" customHeight="1" x14ac:dyDescent="0.25">
      <c r="A602" s="43" t="s">
        <v>40</v>
      </c>
      <c r="B602" s="44">
        <f>SUM(B598:B601)</f>
        <v>707000</v>
      </c>
      <c r="C602" s="44">
        <f t="shared" ref="C602:AA602" si="425">SUM(C598:C601)</f>
        <v>0</v>
      </c>
      <c r="D602" s="44">
        <f t="shared" si="425"/>
        <v>0</v>
      </c>
      <c r="E602" s="44">
        <f t="shared" si="425"/>
        <v>125260.07</v>
      </c>
      <c r="F602" s="44">
        <f t="shared" si="425"/>
        <v>38479.75</v>
      </c>
      <c r="G602" s="44">
        <f t="shared" si="425"/>
        <v>170862.18</v>
      </c>
      <c r="H602" s="44">
        <f t="shared" si="425"/>
        <v>193474.5</v>
      </c>
      <c r="I602" s="44">
        <f t="shared" si="425"/>
        <v>0</v>
      </c>
      <c r="J602" s="44">
        <f t="shared" si="425"/>
        <v>0</v>
      </c>
      <c r="K602" s="44">
        <f t="shared" si="425"/>
        <v>0</v>
      </c>
      <c r="L602" s="44">
        <f t="shared" si="425"/>
        <v>0</v>
      </c>
      <c r="M602" s="44">
        <f t="shared" si="425"/>
        <v>0</v>
      </c>
      <c r="N602" s="44">
        <f t="shared" si="425"/>
        <v>0</v>
      </c>
      <c r="O602" s="44">
        <f t="shared" si="425"/>
        <v>47528.07</v>
      </c>
      <c r="P602" s="44">
        <f t="shared" si="425"/>
        <v>77732</v>
      </c>
      <c r="Q602" s="44">
        <f t="shared" si="425"/>
        <v>23988</v>
      </c>
      <c r="R602" s="44">
        <f t="shared" si="425"/>
        <v>5485</v>
      </c>
      <c r="S602" s="44">
        <f t="shared" si="425"/>
        <v>9006.75</v>
      </c>
      <c r="T602" s="44">
        <f t="shared" si="425"/>
        <v>32569.63</v>
      </c>
      <c r="U602" s="44">
        <f t="shared" si="425"/>
        <v>60120.25</v>
      </c>
      <c r="V602" s="44">
        <f t="shared" si="425"/>
        <v>78172.3</v>
      </c>
      <c r="W602" s="44">
        <f t="shared" si="425"/>
        <v>193474.5</v>
      </c>
      <c r="X602" s="44">
        <f t="shared" si="425"/>
        <v>0</v>
      </c>
      <c r="Y602" s="44">
        <f t="shared" si="425"/>
        <v>0</v>
      </c>
      <c r="Z602" s="44">
        <f t="shared" si="425"/>
        <v>528076.5</v>
      </c>
      <c r="AA602" s="44">
        <f t="shared" si="425"/>
        <v>178923.5</v>
      </c>
      <c r="AB602" s="45">
        <f t="shared" si="424"/>
        <v>0.74692574257425748</v>
      </c>
      <c r="AC602" s="38"/>
    </row>
    <row r="603" spans="1:29" s="39" customFormat="1" ht="18" customHeight="1" x14ac:dyDescent="0.25">
      <c r="A603" s="46" t="s">
        <v>41</v>
      </c>
      <c r="B603" s="37">
        <f>[1]consoCURRENT!E13320</f>
        <v>0</v>
      </c>
      <c r="C603" s="37">
        <f>[1]consoCURRENT!F13320</f>
        <v>0</v>
      </c>
      <c r="D603" s="37">
        <f>[1]consoCURRENT!G13320</f>
        <v>0</v>
      </c>
      <c r="E603" s="37">
        <f>[1]consoCURRENT!H13320</f>
        <v>0</v>
      </c>
      <c r="F603" s="37">
        <f>[1]consoCURRENT!I13320</f>
        <v>0</v>
      </c>
      <c r="G603" s="37">
        <f>[1]consoCURRENT!J13320</f>
        <v>0</v>
      </c>
      <c r="H603" s="37">
        <f>[1]consoCURRENT!K13320</f>
        <v>0</v>
      </c>
      <c r="I603" s="37">
        <f>[1]consoCURRENT!L13320</f>
        <v>0</v>
      </c>
      <c r="J603" s="37">
        <f>[1]consoCURRENT!M13320</f>
        <v>0</v>
      </c>
      <c r="K603" s="37">
        <f>[1]consoCURRENT!N13320</f>
        <v>0</v>
      </c>
      <c r="L603" s="37">
        <f>[1]consoCURRENT!O13320</f>
        <v>0</v>
      </c>
      <c r="M603" s="37">
        <f>[1]consoCURRENT!P13320</f>
        <v>0</v>
      </c>
      <c r="N603" s="37">
        <f>[1]consoCURRENT!Q13320</f>
        <v>0</v>
      </c>
      <c r="O603" s="37">
        <f>[1]consoCURRENT!R13320</f>
        <v>0</v>
      </c>
      <c r="P603" s="37">
        <f>[1]consoCURRENT!S13320</f>
        <v>0</v>
      </c>
      <c r="Q603" s="37">
        <f>[1]consoCURRENT!T13320</f>
        <v>0</v>
      </c>
      <c r="R603" s="37">
        <f>[1]consoCURRENT!U13320</f>
        <v>0</v>
      </c>
      <c r="S603" s="37">
        <f>[1]consoCURRENT!V13320</f>
        <v>0</v>
      </c>
      <c r="T603" s="37">
        <f>[1]consoCURRENT!W13320</f>
        <v>0</v>
      </c>
      <c r="U603" s="37">
        <f>[1]consoCURRENT!X13320</f>
        <v>0</v>
      </c>
      <c r="V603" s="37">
        <f>[1]consoCURRENT!Y13320</f>
        <v>0</v>
      </c>
      <c r="W603" s="37">
        <f>[1]consoCURRENT!Z13320</f>
        <v>0</v>
      </c>
      <c r="X603" s="37">
        <f>[1]consoCURRENT!AA13320</f>
        <v>0</v>
      </c>
      <c r="Y603" s="37">
        <f>[1]consoCURRENT!AB13320</f>
        <v>0</v>
      </c>
      <c r="Z603" s="37">
        <f t="shared" ref="Z603" si="426">SUM(M603:Y603)</f>
        <v>0</v>
      </c>
      <c r="AA603" s="37">
        <f t="shared" ref="AA603" si="427">B603-Z603</f>
        <v>0</v>
      </c>
      <c r="AB603" s="42"/>
      <c r="AC603" s="38"/>
    </row>
    <row r="604" spans="1:29" s="39" customFormat="1" ht="18" customHeight="1" x14ac:dyDescent="0.25">
      <c r="A604" s="43" t="s">
        <v>42</v>
      </c>
      <c r="B604" s="44">
        <f>B603+B602</f>
        <v>707000</v>
      </c>
      <c r="C604" s="44">
        <f t="shared" ref="C604:AA604" si="428">C603+C602</f>
        <v>0</v>
      </c>
      <c r="D604" s="44">
        <f t="shared" si="428"/>
        <v>0</v>
      </c>
      <c r="E604" s="44">
        <f t="shared" si="428"/>
        <v>125260.07</v>
      </c>
      <c r="F604" s="44">
        <f t="shared" si="428"/>
        <v>38479.75</v>
      </c>
      <c r="G604" s="44">
        <f t="shared" si="428"/>
        <v>170862.18</v>
      </c>
      <c r="H604" s="44">
        <f t="shared" si="428"/>
        <v>193474.5</v>
      </c>
      <c r="I604" s="44">
        <f t="shared" si="428"/>
        <v>0</v>
      </c>
      <c r="J604" s="44">
        <f t="shared" si="428"/>
        <v>0</v>
      </c>
      <c r="K604" s="44">
        <f t="shared" si="428"/>
        <v>0</v>
      </c>
      <c r="L604" s="44">
        <f t="shared" si="428"/>
        <v>0</v>
      </c>
      <c r="M604" s="44">
        <f t="shared" si="428"/>
        <v>0</v>
      </c>
      <c r="N604" s="44">
        <f t="shared" si="428"/>
        <v>0</v>
      </c>
      <c r="O604" s="44">
        <f t="shared" si="428"/>
        <v>47528.07</v>
      </c>
      <c r="P604" s="44">
        <f t="shared" si="428"/>
        <v>77732</v>
      </c>
      <c r="Q604" s="44">
        <f t="shared" si="428"/>
        <v>23988</v>
      </c>
      <c r="R604" s="44">
        <f t="shared" si="428"/>
        <v>5485</v>
      </c>
      <c r="S604" s="44">
        <f t="shared" si="428"/>
        <v>9006.75</v>
      </c>
      <c r="T604" s="44">
        <f t="shared" si="428"/>
        <v>32569.63</v>
      </c>
      <c r="U604" s="44">
        <f t="shared" si="428"/>
        <v>60120.25</v>
      </c>
      <c r="V604" s="44">
        <f t="shared" si="428"/>
        <v>78172.3</v>
      </c>
      <c r="W604" s="44">
        <f t="shared" si="428"/>
        <v>193474.5</v>
      </c>
      <c r="X604" s="44">
        <f t="shared" si="428"/>
        <v>0</v>
      </c>
      <c r="Y604" s="44">
        <f t="shared" si="428"/>
        <v>0</v>
      </c>
      <c r="Z604" s="44">
        <f t="shared" si="428"/>
        <v>528076.5</v>
      </c>
      <c r="AA604" s="44">
        <f t="shared" si="428"/>
        <v>178923.5</v>
      </c>
      <c r="AB604" s="45">
        <f t="shared" si="424"/>
        <v>0.74692574257425748</v>
      </c>
      <c r="AC604" s="47"/>
    </row>
    <row r="605" spans="1:29" s="39" customFormat="1" ht="15" customHeight="1" x14ac:dyDescent="0.25">
      <c r="A605" s="36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8"/>
    </row>
    <row r="606" spans="1:29" s="39" customFormat="1" ht="15" customHeight="1" x14ac:dyDescent="0.25">
      <c r="A606" s="36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8"/>
    </row>
    <row r="607" spans="1:29" s="39" customFormat="1" ht="15" customHeight="1" x14ac:dyDescent="0.3">
      <c r="A607" s="40" t="s">
        <v>62</v>
      </c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8"/>
    </row>
    <row r="608" spans="1:29" s="39" customFormat="1" ht="18" customHeight="1" x14ac:dyDescent="0.25">
      <c r="A608" s="41" t="s">
        <v>36</v>
      </c>
      <c r="B608" s="37">
        <f>[1]consoCURRENT!E13380</f>
        <v>0</v>
      </c>
      <c r="C608" s="37">
        <f>[1]consoCURRENT!F13380</f>
        <v>0</v>
      </c>
      <c r="D608" s="37">
        <f>[1]consoCURRENT!G13380</f>
        <v>0</v>
      </c>
      <c r="E608" s="37">
        <f>[1]consoCURRENT!H13380</f>
        <v>0</v>
      </c>
      <c r="F608" s="37">
        <f>[1]consoCURRENT!I13380</f>
        <v>0</v>
      </c>
      <c r="G608" s="37">
        <f>[1]consoCURRENT!J13380</f>
        <v>0</v>
      </c>
      <c r="H608" s="37">
        <f>[1]consoCURRENT!K13380</f>
        <v>0</v>
      </c>
      <c r="I608" s="37">
        <f>[1]consoCURRENT!L13380</f>
        <v>0</v>
      </c>
      <c r="J608" s="37">
        <f>[1]consoCURRENT!M13380</f>
        <v>0</v>
      </c>
      <c r="K608" s="37">
        <f>[1]consoCURRENT!N13380</f>
        <v>0</v>
      </c>
      <c r="L608" s="37">
        <f>[1]consoCURRENT!O13380</f>
        <v>0</v>
      </c>
      <c r="M608" s="37">
        <f>[1]consoCURRENT!P13380</f>
        <v>0</v>
      </c>
      <c r="N608" s="37">
        <f>[1]consoCURRENT!Q13380</f>
        <v>0</v>
      </c>
      <c r="O608" s="37">
        <f>[1]consoCURRENT!R13380</f>
        <v>0</v>
      </c>
      <c r="P608" s="37">
        <f>[1]consoCURRENT!S13380</f>
        <v>0</v>
      </c>
      <c r="Q608" s="37">
        <f>[1]consoCURRENT!T13380</f>
        <v>0</v>
      </c>
      <c r="R608" s="37">
        <f>[1]consoCURRENT!U13380</f>
        <v>0</v>
      </c>
      <c r="S608" s="37">
        <f>[1]consoCURRENT!V13380</f>
        <v>0</v>
      </c>
      <c r="T608" s="37">
        <f>[1]consoCURRENT!W13380</f>
        <v>0</v>
      </c>
      <c r="U608" s="37">
        <f>[1]consoCURRENT!X13380</f>
        <v>0</v>
      </c>
      <c r="V608" s="37">
        <f>[1]consoCURRENT!Y13380</f>
        <v>0</v>
      </c>
      <c r="W608" s="37">
        <f>[1]consoCURRENT!Z13380</f>
        <v>0</v>
      </c>
      <c r="X608" s="37">
        <f>[1]consoCURRENT!AA13380</f>
        <v>0</v>
      </c>
      <c r="Y608" s="37">
        <f>[1]consoCURRENT!AB13380</f>
        <v>0</v>
      </c>
      <c r="Z608" s="37">
        <f>SUM(M608:Y608)</f>
        <v>0</v>
      </c>
      <c r="AA608" s="37">
        <f>B608-Z608</f>
        <v>0</v>
      </c>
      <c r="AB608" s="42"/>
      <c r="AC608" s="38"/>
    </row>
    <row r="609" spans="1:29" s="39" customFormat="1" ht="18" customHeight="1" x14ac:dyDescent="0.25">
      <c r="A609" s="41" t="s">
        <v>37</v>
      </c>
      <c r="B609" s="37">
        <f>[1]consoCURRENT!E13456</f>
        <v>698000</v>
      </c>
      <c r="C609" s="37">
        <f>[1]consoCURRENT!F13456</f>
        <v>0</v>
      </c>
      <c r="D609" s="37">
        <f>[1]consoCURRENT!G13456</f>
        <v>0</v>
      </c>
      <c r="E609" s="37">
        <f>[1]consoCURRENT!H13456</f>
        <v>112224.32000000001</v>
      </c>
      <c r="F609" s="37">
        <f>[1]consoCURRENT!I13456</f>
        <v>53557.4</v>
      </c>
      <c r="G609" s="37">
        <f>[1]consoCURRENT!J13456</f>
        <v>96695.1</v>
      </c>
      <c r="H609" s="37">
        <f>[1]consoCURRENT!K13456</f>
        <v>72528.88</v>
      </c>
      <c r="I609" s="37">
        <f>[1]consoCURRENT!L13456</f>
        <v>0</v>
      </c>
      <c r="J609" s="37">
        <f>[1]consoCURRENT!M13456</f>
        <v>0</v>
      </c>
      <c r="K609" s="37">
        <f>[1]consoCURRENT!N13456</f>
        <v>0</v>
      </c>
      <c r="L609" s="37">
        <f>[1]consoCURRENT!O13456</f>
        <v>0</v>
      </c>
      <c r="M609" s="37">
        <f>[1]consoCURRENT!P13456</f>
        <v>0</v>
      </c>
      <c r="N609" s="37">
        <f>[1]consoCURRENT!Q13456</f>
        <v>0</v>
      </c>
      <c r="O609" s="37">
        <f>[1]consoCURRENT!R13456</f>
        <v>59566.32</v>
      </c>
      <c r="P609" s="37">
        <f>[1]consoCURRENT!S13456</f>
        <v>52658</v>
      </c>
      <c r="Q609" s="37">
        <f>[1]consoCURRENT!T13456</f>
        <v>32155.4</v>
      </c>
      <c r="R609" s="37">
        <f>[1]consoCURRENT!U13456</f>
        <v>7937</v>
      </c>
      <c r="S609" s="37">
        <f>[1]consoCURRENT!V13456</f>
        <v>13465</v>
      </c>
      <c r="T609" s="37">
        <f>[1]consoCURRENT!W13456</f>
        <v>35000.259999999995</v>
      </c>
      <c r="U609" s="37">
        <f>[1]consoCURRENT!X13456</f>
        <v>28170.48</v>
      </c>
      <c r="V609" s="37">
        <f>[1]consoCURRENT!Y13456</f>
        <v>33524.36</v>
      </c>
      <c r="W609" s="37">
        <f>[1]consoCURRENT!Z13456</f>
        <v>72528.88</v>
      </c>
      <c r="X609" s="37">
        <f>[1]consoCURRENT!AA13456</f>
        <v>0</v>
      </c>
      <c r="Y609" s="37">
        <f>[1]consoCURRENT!AB13456</f>
        <v>0</v>
      </c>
      <c r="Z609" s="37">
        <f t="shared" ref="Z609:Z611" si="429">SUM(M609:Y609)</f>
        <v>335005.7</v>
      </c>
      <c r="AA609" s="37">
        <f t="shared" ref="AA609:AA611" si="430">B609-Z609</f>
        <v>362994.3</v>
      </c>
      <c r="AB609" s="42">
        <f t="shared" ref="AB609:AB614" si="431">Z609/B609</f>
        <v>0.47995085959885386</v>
      </c>
      <c r="AC609" s="38"/>
    </row>
    <row r="610" spans="1:29" s="39" customFormat="1" ht="18" customHeight="1" x14ac:dyDescent="0.25">
      <c r="A610" s="41" t="s">
        <v>38</v>
      </c>
      <c r="B610" s="37">
        <f>[1]consoCURRENT!E13462</f>
        <v>0</v>
      </c>
      <c r="C610" s="37">
        <f>[1]consoCURRENT!F13462</f>
        <v>0</v>
      </c>
      <c r="D610" s="37">
        <f>[1]consoCURRENT!G13462</f>
        <v>0</v>
      </c>
      <c r="E610" s="37">
        <f>[1]consoCURRENT!H13462</f>
        <v>0</v>
      </c>
      <c r="F610" s="37">
        <f>[1]consoCURRENT!I13462</f>
        <v>0</v>
      </c>
      <c r="G610" s="37">
        <f>[1]consoCURRENT!J13462</f>
        <v>0</v>
      </c>
      <c r="H610" s="37">
        <f>[1]consoCURRENT!K13462</f>
        <v>0</v>
      </c>
      <c r="I610" s="37">
        <f>[1]consoCURRENT!L13462</f>
        <v>0</v>
      </c>
      <c r="J610" s="37">
        <f>[1]consoCURRENT!M13462</f>
        <v>0</v>
      </c>
      <c r="K610" s="37">
        <f>[1]consoCURRENT!N13462</f>
        <v>0</v>
      </c>
      <c r="L610" s="37">
        <f>[1]consoCURRENT!O13462</f>
        <v>0</v>
      </c>
      <c r="M610" s="37">
        <f>[1]consoCURRENT!P13462</f>
        <v>0</v>
      </c>
      <c r="N610" s="37">
        <f>[1]consoCURRENT!Q13462</f>
        <v>0</v>
      </c>
      <c r="O610" s="37">
        <f>[1]consoCURRENT!R13462</f>
        <v>0</v>
      </c>
      <c r="P610" s="37">
        <f>[1]consoCURRENT!S13462</f>
        <v>0</v>
      </c>
      <c r="Q610" s="37">
        <f>[1]consoCURRENT!T13462</f>
        <v>0</v>
      </c>
      <c r="R610" s="37">
        <f>[1]consoCURRENT!U13462</f>
        <v>0</v>
      </c>
      <c r="S610" s="37">
        <f>[1]consoCURRENT!V13462</f>
        <v>0</v>
      </c>
      <c r="T610" s="37">
        <f>[1]consoCURRENT!W13462</f>
        <v>0</v>
      </c>
      <c r="U610" s="37">
        <f>[1]consoCURRENT!X13462</f>
        <v>0</v>
      </c>
      <c r="V610" s="37">
        <f>[1]consoCURRENT!Y13462</f>
        <v>0</v>
      </c>
      <c r="W610" s="37">
        <f>[1]consoCURRENT!Z13462</f>
        <v>0</v>
      </c>
      <c r="X610" s="37">
        <f>[1]consoCURRENT!AA13462</f>
        <v>0</v>
      </c>
      <c r="Y610" s="37">
        <f>[1]consoCURRENT!AB13462</f>
        <v>0</v>
      </c>
      <c r="Z610" s="37">
        <f t="shared" si="429"/>
        <v>0</v>
      </c>
      <c r="AA610" s="37">
        <f t="shared" si="430"/>
        <v>0</v>
      </c>
      <c r="AB610" s="42"/>
      <c r="AC610" s="38"/>
    </row>
    <row r="611" spans="1:29" s="39" customFormat="1" ht="18" customHeight="1" x14ac:dyDescent="0.25">
      <c r="A611" s="41" t="s">
        <v>39</v>
      </c>
      <c r="B611" s="37">
        <f>[1]consoCURRENT!E13491</f>
        <v>0</v>
      </c>
      <c r="C611" s="37">
        <f>[1]consoCURRENT!F13491</f>
        <v>0</v>
      </c>
      <c r="D611" s="37">
        <f>[1]consoCURRENT!G13491</f>
        <v>0</v>
      </c>
      <c r="E611" s="37">
        <f>[1]consoCURRENT!H13491</f>
        <v>0</v>
      </c>
      <c r="F611" s="37">
        <f>[1]consoCURRENT!I13491</f>
        <v>0</v>
      </c>
      <c r="G611" s="37">
        <f>[1]consoCURRENT!J13491</f>
        <v>0</v>
      </c>
      <c r="H611" s="37">
        <f>[1]consoCURRENT!K13491</f>
        <v>0</v>
      </c>
      <c r="I611" s="37">
        <f>[1]consoCURRENT!L13491</f>
        <v>0</v>
      </c>
      <c r="J611" s="37">
        <f>[1]consoCURRENT!M13491</f>
        <v>0</v>
      </c>
      <c r="K611" s="37">
        <f>[1]consoCURRENT!N13491</f>
        <v>0</v>
      </c>
      <c r="L611" s="37">
        <f>[1]consoCURRENT!O13491</f>
        <v>0</v>
      </c>
      <c r="M611" s="37">
        <f>[1]consoCURRENT!P13491</f>
        <v>0</v>
      </c>
      <c r="N611" s="37">
        <f>[1]consoCURRENT!Q13491</f>
        <v>0</v>
      </c>
      <c r="O611" s="37">
        <f>[1]consoCURRENT!R13491</f>
        <v>0</v>
      </c>
      <c r="P611" s="37">
        <f>[1]consoCURRENT!S13491</f>
        <v>0</v>
      </c>
      <c r="Q611" s="37">
        <f>[1]consoCURRENT!T13491</f>
        <v>0</v>
      </c>
      <c r="R611" s="37">
        <f>[1]consoCURRENT!U13491</f>
        <v>0</v>
      </c>
      <c r="S611" s="37">
        <f>[1]consoCURRENT!V13491</f>
        <v>0</v>
      </c>
      <c r="T611" s="37">
        <f>[1]consoCURRENT!W13491</f>
        <v>0</v>
      </c>
      <c r="U611" s="37">
        <f>[1]consoCURRENT!X13491</f>
        <v>0</v>
      </c>
      <c r="V611" s="37">
        <f>[1]consoCURRENT!Y13491</f>
        <v>0</v>
      </c>
      <c r="W611" s="37">
        <f>[1]consoCURRENT!Z13491</f>
        <v>0</v>
      </c>
      <c r="X611" s="37">
        <f>[1]consoCURRENT!AA13491</f>
        <v>0</v>
      </c>
      <c r="Y611" s="37">
        <f>[1]consoCURRENT!AB13491</f>
        <v>0</v>
      </c>
      <c r="Z611" s="37">
        <f t="shared" si="429"/>
        <v>0</v>
      </c>
      <c r="AA611" s="37">
        <f t="shared" si="430"/>
        <v>0</v>
      </c>
      <c r="AB611" s="42"/>
      <c r="AC611" s="38"/>
    </row>
    <row r="612" spans="1:29" s="39" customFormat="1" ht="18" customHeight="1" x14ac:dyDescent="0.25">
      <c r="A612" s="43" t="s">
        <v>40</v>
      </c>
      <c r="B612" s="44">
        <f>SUM(B608:B611)</f>
        <v>698000</v>
      </c>
      <c r="C612" s="44">
        <f t="shared" ref="C612:AA612" si="432">SUM(C608:C611)</f>
        <v>0</v>
      </c>
      <c r="D612" s="44">
        <f t="shared" si="432"/>
        <v>0</v>
      </c>
      <c r="E612" s="44">
        <f t="shared" si="432"/>
        <v>112224.32000000001</v>
      </c>
      <c r="F612" s="44">
        <f t="shared" si="432"/>
        <v>53557.4</v>
      </c>
      <c r="G612" s="44">
        <f t="shared" si="432"/>
        <v>96695.1</v>
      </c>
      <c r="H612" s="44">
        <f t="shared" si="432"/>
        <v>72528.88</v>
      </c>
      <c r="I612" s="44">
        <f t="shared" si="432"/>
        <v>0</v>
      </c>
      <c r="J612" s="44">
        <f t="shared" si="432"/>
        <v>0</v>
      </c>
      <c r="K612" s="44">
        <f t="shared" si="432"/>
        <v>0</v>
      </c>
      <c r="L612" s="44">
        <f t="shared" si="432"/>
        <v>0</v>
      </c>
      <c r="M612" s="44">
        <f t="shared" si="432"/>
        <v>0</v>
      </c>
      <c r="N612" s="44">
        <f t="shared" si="432"/>
        <v>0</v>
      </c>
      <c r="O612" s="44">
        <f t="shared" si="432"/>
        <v>59566.32</v>
      </c>
      <c r="P612" s="44">
        <f t="shared" si="432"/>
        <v>52658</v>
      </c>
      <c r="Q612" s="44">
        <f t="shared" si="432"/>
        <v>32155.4</v>
      </c>
      <c r="R612" s="44">
        <f t="shared" si="432"/>
        <v>7937</v>
      </c>
      <c r="S612" s="44">
        <f t="shared" si="432"/>
        <v>13465</v>
      </c>
      <c r="T612" s="44">
        <f t="shared" si="432"/>
        <v>35000.259999999995</v>
      </c>
      <c r="U612" s="44">
        <f t="shared" si="432"/>
        <v>28170.48</v>
      </c>
      <c r="V612" s="44">
        <f t="shared" si="432"/>
        <v>33524.36</v>
      </c>
      <c r="W612" s="44">
        <f t="shared" si="432"/>
        <v>72528.88</v>
      </c>
      <c r="X612" s="44">
        <f t="shared" si="432"/>
        <v>0</v>
      </c>
      <c r="Y612" s="44">
        <f t="shared" si="432"/>
        <v>0</v>
      </c>
      <c r="Z612" s="44">
        <f t="shared" si="432"/>
        <v>335005.7</v>
      </c>
      <c r="AA612" s="44">
        <f t="shared" si="432"/>
        <v>362994.3</v>
      </c>
      <c r="AB612" s="45">
        <f t="shared" si="431"/>
        <v>0.47995085959885386</v>
      </c>
      <c r="AC612" s="38"/>
    </row>
    <row r="613" spans="1:29" s="39" customFormat="1" ht="18" customHeight="1" x14ac:dyDescent="0.25">
      <c r="A613" s="46" t="s">
        <v>41</v>
      </c>
      <c r="B613" s="37">
        <f>[1]consoCURRENT!E13495</f>
        <v>0</v>
      </c>
      <c r="C613" s="37">
        <f>[1]consoCURRENT!F13495</f>
        <v>0</v>
      </c>
      <c r="D613" s="37">
        <f>[1]consoCURRENT!G13495</f>
        <v>0</v>
      </c>
      <c r="E613" s="37">
        <f>[1]consoCURRENT!H13495</f>
        <v>0</v>
      </c>
      <c r="F613" s="37">
        <f>[1]consoCURRENT!I13495</f>
        <v>0</v>
      </c>
      <c r="G613" s="37">
        <f>[1]consoCURRENT!J13495</f>
        <v>0</v>
      </c>
      <c r="H613" s="37">
        <f>[1]consoCURRENT!K13495</f>
        <v>0</v>
      </c>
      <c r="I613" s="37">
        <f>[1]consoCURRENT!L13495</f>
        <v>0</v>
      </c>
      <c r="J613" s="37">
        <f>[1]consoCURRENT!M13495</f>
        <v>0</v>
      </c>
      <c r="K613" s="37">
        <f>[1]consoCURRENT!N13495</f>
        <v>0</v>
      </c>
      <c r="L613" s="37">
        <f>[1]consoCURRENT!O13495</f>
        <v>0</v>
      </c>
      <c r="M613" s="37">
        <f>[1]consoCURRENT!P13495</f>
        <v>0</v>
      </c>
      <c r="N613" s="37">
        <f>[1]consoCURRENT!Q13495</f>
        <v>0</v>
      </c>
      <c r="O613" s="37">
        <f>[1]consoCURRENT!R13495</f>
        <v>0</v>
      </c>
      <c r="P613" s="37">
        <f>[1]consoCURRENT!S13495</f>
        <v>0</v>
      </c>
      <c r="Q613" s="37">
        <f>[1]consoCURRENT!T13495</f>
        <v>0</v>
      </c>
      <c r="R613" s="37">
        <f>[1]consoCURRENT!U13495</f>
        <v>0</v>
      </c>
      <c r="S613" s="37">
        <f>[1]consoCURRENT!V13495</f>
        <v>0</v>
      </c>
      <c r="T613" s="37">
        <f>[1]consoCURRENT!W13495</f>
        <v>0</v>
      </c>
      <c r="U613" s="37">
        <f>[1]consoCURRENT!X13495</f>
        <v>0</v>
      </c>
      <c r="V613" s="37">
        <f>[1]consoCURRENT!Y13495</f>
        <v>0</v>
      </c>
      <c r="W613" s="37">
        <f>[1]consoCURRENT!Z13495</f>
        <v>0</v>
      </c>
      <c r="X613" s="37">
        <f>[1]consoCURRENT!AA13495</f>
        <v>0</v>
      </c>
      <c r="Y613" s="37">
        <f>[1]consoCURRENT!AB13495</f>
        <v>0</v>
      </c>
      <c r="Z613" s="37">
        <f t="shared" ref="Z613" si="433">SUM(M613:Y613)</f>
        <v>0</v>
      </c>
      <c r="AA613" s="37">
        <f t="shared" ref="AA613" si="434">B613-Z613</f>
        <v>0</v>
      </c>
      <c r="AB613" s="42"/>
      <c r="AC613" s="38"/>
    </row>
    <row r="614" spans="1:29" s="39" customFormat="1" ht="18" customHeight="1" x14ac:dyDescent="0.25">
      <c r="A614" s="43" t="s">
        <v>42</v>
      </c>
      <c r="B614" s="44">
        <f>B613+B612</f>
        <v>698000</v>
      </c>
      <c r="C614" s="44">
        <f t="shared" ref="C614:AA614" si="435">C613+C612</f>
        <v>0</v>
      </c>
      <c r="D614" s="44">
        <f t="shared" si="435"/>
        <v>0</v>
      </c>
      <c r="E614" s="44">
        <f t="shared" si="435"/>
        <v>112224.32000000001</v>
      </c>
      <c r="F614" s="44">
        <f t="shared" si="435"/>
        <v>53557.4</v>
      </c>
      <c r="G614" s="44">
        <f t="shared" si="435"/>
        <v>96695.1</v>
      </c>
      <c r="H614" s="44">
        <f t="shared" si="435"/>
        <v>72528.88</v>
      </c>
      <c r="I614" s="44">
        <f t="shared" si="435"/>
        <v>0</v>
      </c>
      <c r="J614" s="44">
        <f t="shared" si="435"/>
        <v>0</v>
      </c>
      <c r="K614" s="44">
        <f t="shared" si="435"/>
        <v>0</v>
      </c>
      <c r="L614" s="44">
        <f t="shared" si="435"/>
        <v>0</v>
      </c>
      <c r="M614" s="44">
        <f t="shared" si="435"/>
        <v>0</v>
      </c>
      <c r="N614" s="44">
        <f t="shared" si="435"/>
        <v>0</v>
      </c>
      <c r="O614" s="44">
        <f t="shared" si="435"/>
        <v>59566.32</v>
      </c>
      <c r="P614" s="44">
        <f t="shared" si="435"/>
        <v>52658</v>
      </c>
      <c r="Q614" s="44">
        <f t="shared" si="435"/>
        <v>32155.4</v>
      </c>
      <c r="R614" s="44">
        <f t="shared" si="435"/>
        <v>7937</v>
      </c>
      <c r="S614" s="44">
        <f t="shared" si="435"/>
        <v>13465</v>
      </c>
      <c r="T614" s="44">
        <f t="shared" si="435"/>
        <v>35000.259999999995</v>
      </c>
      <c r="U614" s="44">
        <f t="shared" si="435"/>
        <v>28170.48</v>
      </c>
      <c r="V614" s="44">
        <f t="shared" si="435"/>
        <v>33524.36</v>
      </c>
      <c r="W614" s="44">
        <f t="shared" si="435"/>
        <v>72528.88</v>
      </c>
      <c r="X614" s="44">
        <f t="shared" si="435"/>
        <v>0</v>
      </c>
      <c r="Y614" s="44">
        <f t="shared" si="435"/>
        <v>0</v>
      </c>
      <c r="Z614" s="44">
        <f t="shared" si="435"/>
        <v>335005.7</v>
      </c>
      <c r="AA614" s="44">
        <f t="shared" si="435"/>
        <v>362994.3</v>
      </c>
      <c r="AB614" s="45">
        <f t="shared" si="431"/>
        <v>0.47995085959885386</v>
      </c>
      <c r="AC614" s="47"/>
    </row>
    <row r="615" spans="1:29" s="39" customFormat="1" ht="15" customHeight="1" x14ac:dyDescent="0.25">
      <c r="A615" s="36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8"/>
    </row>
    <row r="616" spans="1:29" s="39" customFormat="1" ht="15" customHeight="1" x14ac:dyDescent="0.25">
      <c r="A616" s="36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8"/>
    </row>
    <row r="617" spans="1:29" s="39" customFormat="1" ht="15" customHeight="1" x14ac:dyDescent="0.3">
      <c r="A617" s="40" t="s">
        <v>63</v>
      </c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8"/>
    </row>
    <row r="618" spans="1:29" s="39" customFormat="1" ht="18" customHeight="1" x14ac:dyDescent="0.25">
      <c r="A618" s="41" t="s">
        <v>36</v>
      </c>
      <c r="B618" s="37">
        <f>[1]consoCURRENT!E13555</f>
        <v>0</v>
      </c>
      <c r="C618" s="37">
        <f>[1]consoCURRENT!F13555</f>
        <v>0</v>
      </c>
      <c r="D618" s="37">
        <f>[1]consoCURRENT!G13555</f>
        <v>0</v>
      </c>
      <c r="E618" s="37">
        <f>[1]consoCURRENT!H13555</f>
        <v>0</v>
      </c>
      <c r="F618" s="37">
        <f>[1]consoCURRENT!I13555</f>
        <v>0</v>
      </c>
      <c r="G618" s="37">
        <f>[1]consoCURRENT!J13555</f>
        <v>0</v>
      </c>
      <c r="H618" s="37">
        <f>[1]consoCURRENT!K13555</f>
        <v>0</v>
      </c>
      <c r="I618" s="37">
        <f>[1]consoCURRENT!L13555</f>
        <v>0</v>
      </c>
      <c r="J618" s="37">
        <f>[1]consoCURRENT!M13555</f>
        <v>0</v>
      </c>
      <c r="K618" s="37">
        <f>[1]consoCURRENT!N13555</f>
        <v>0</v>
      </c>
      <c r="L618" s="37">
        <f>[1]consoCURRENT!O13555</f>
        <v>0</v>
      </c>
      <c r="M618" s="37">
        <f>[1]consoCURRENT!P13555</f>
        <v>0</v>
      </c>
      <c r="N618" s="37">
        <f>[1]consoCURRENT!Q13555</f>
        <v>0</v>
      </c>
      <c r="O618" s="37">
        <f>[1]consoCURRENT!R13555</f>
        <v>0</v>
      </c>
      <c r="P618" s="37">
        <f>[1]consoCURRENT!S13555</f>
        <v>0</v>
      </c>
      <c r="Q618" s="37">
        <f>[1]consoCURRENT!T13555</f>
        <v>0</v>
      </c>
      <c r="R618" s="37">
        <f>[1]consoCURRENT!U13555</f>
        <v>0</v>
      </c>
      <c r="S618" s="37">
        <f>[1]consoCURRENT!V13555</f>
        <v>0</v>
      </c>
      <c r="T618" s="37">
        <f>[1]consoCURRENT!W13555</f>
        <v>0</v>
      </c>
      <c r="U618" s="37">
        <f>[1]consoCURRENT!X13555</f>
        <v>0</v>
      </c>
      <c r="V618" s="37">
        <f>[1]consoCURRENT!Y13555</f>
        <v>0</v>
      </c>
      <c r="W618" s="37">
        <f>[1]consoCURRENT!Z13555</f>
        <v>0</v>
      </c>
      <c r="X618" s="37">
        <f>[1]consoCURRENT!AA13555</f>
        <v>0</v>
      </c>
      <c r="Y618" s="37">
        <f>[1]consoCURRENT!AB13555</f>
        <v>0</v>
      </c>
      <c r="Z618" s="37">
        <f>SUM(M618:Y618)</f>
        <v>0</v>
      </c>
      <c r="AA618" s="37">
        <f>B618-Z618</f>
        <v>0</v>
      </c>
      <c r="AB618" s="42"/>
      <c r="AC618" s="38"/>
    </row>
    <row r="619" spans="1:29" s="39" customFormat="1" ht="18" customHeight="1" x14ac:dyDescent="0.25">
      <c r="A619" s="41" t="s">
        <v>37</v>
      </c>
      <c r="B619" s="37">
        <f>[1]consoCURRENT!E13631</f>
        <v>1552000</v>
      </c>
      <c r="C619" s="37">
        <f>[1]consoCURRENT!F13631</f>
        <v>0</v>
      </c>
      <c r="D619" s="37">
        <f>[1]consoCURRENT!G13631</f>
        <v>0</v>
      </c>
      <c r="E619" s="37">
        <f>[1]consoCURRENT!H13631</f>
        <v>204520.78</v>
      </c>
      <c r="F619" s="37">
        <f>[1]consoCURRENT!I13631</f>
        <v>644992.36</v>
      </c>
      <c r="G619" s="37">
        <f>[1]consoCURRENT!J13631</f>
        <v>300442.08</v>
      </c>
      <c r="H619" s="37">
        <f>[1]consoCURRENT!K13631</f>
        <v>182083.55000000005</v>
      </c>
      <c r="I619" s="37">
        <f>[1]consoCURRENT!L13631</f>
        <v>0</v>
      </c>
      <c r="J619" s="37">
        <f>[1]consoCURRENT!M13631</f>
        <v>0</v>
      </c>
      <c r="K619" s="37">
        <f>[1]consoCURRENT!N13631</f>
        <v>0</v>
      </c>
      <c r="L619" s="37">
        <f>[1]consoCURRENT!O13631</f>
        <v>0</v>
      </c>
      <c r="M619" s="37">
        <f>[1]consoCURRENT!P13631</f>
        <v>0</v>
      </c>
      <c r="N619" s="37">
        <f>[1]consoCURRENT!Q13631</f>
        <v>0</v>
      </c>
      <c r="O619" s="37">
        <f>[1]consoCURRENT!R13631</f>
        <v>88690.45</v>
      </c>
      <c r="P619" s="37">
        <f>[1]consoCURRENT!S13631</f>
        <v>115830.33</v>
      </c>
      <c r="Q619" s="37">
        <f>[1]consoCURRENT!T13631</f>
        <v>87626.76</v>
      </c>
      <c r="R619" s="37">
        <f>[1]consoCURRENT!U13631</f>
        <v>198758.09</v>
      </c>
      <c r="S619" s="37">
        <f>[1]consoCURRENT!V13631</f>
        <v>358607.50999999995</v>
      </c>
      <c r="T619" s="37">
        <f>[1]consoCURRENT!W13631</f>
        <v>27251.77</v>
      </c>
      <c r="U619" s="37">
        <f>[1]consoCURRENT!X13631</f>
        <v>90726.9</v>
      </c>
      <c r="V619" s="37">
        <f>[1]consoCURRENT!Y13631</f>
        <v>182463.41</v>
      </c>
      <c r="W619" s="37">
        <f>[1]consoCURRENT!Z13631</f>
        <v>182083.55000000005</v>
      </c>
      <c r="X619" s="37">
        <f>[1]consoCURRENT!AA13631</f>
        <v>0</v>
      </c>
      <c r="Y619" s="37">
        <f>[1]consoCURRENT!AB13631</f>
        <v>0</v>
      </c>
      <c r="Z619" s="37">
        <f t="shared" ref="Z619:Z621" si="436">SUM(M619:Y619)</f>
        <v>1332038.77</v>
      </c>
      <c r="AA619" s="37">
        <f t="shared" ref="AA619:AA621" si="437">B619-Z619</f>
        <v>219961.22999999998</v>
      </c>
      <c r="AB619" s="42">
        <f t="shared" ref="AB619:AB624" si="438">Z619/B619</f>
        <v>0.85827240335051547</v>
      </c>
      <c r="AC619" s="38"/>
    </row>
    <row r="620" spans="1:29" s="39" customFormat="1" ht="18" customHeight="1" x14ac:dyDescent="0.25">
      <c r="A620" s="41" t="s">
        <v>38</v>
      </c>
      <c r="B620" s="37">
        <f>[1]consoCURRENT!E13637</f>
        <v>0</v>
      </c>
      <c r="C620" s="37">
        <f>[1]consoCURRENT!F13637</f>
        <v>0</v>
      </c>
      <c r="D620" s="37">
        <f>[1]consoCURRENT!G13637</f>
        <v>0</v>
      </c>
      <c r="E620" s="37">
        <f>[1]consoCURRENT!H13637</f>
        <v>0</v>
      </c>
      <c r="F620" s="37">
        <f>[1]consoCURRENT!I13637</f>
        <v>0</v>
      </c>
      <c r="G620" s="37">
        <f>[1]consoCURRENT!J13637</f>
        <v>0</v>
      </c>
      <c r="H620" s="37">
        <f>[1]consoCURRENT!K13637</f>
        <v>0</v>
      </c>
      <c r="I620" s="37">
        <f>[1]consoCURRENT!L13637</f>
        <v>0</v>
      </c>
      <c r="J620" s="37">
        <f>[1]consoCURRENT!M13637</f>
        <v>0</v>
      </c>
      <c r="K620" s="37">
        <f>[1]consoCURRENT!N13637</f>
        <v>0</v>
      </c>
      <c r="L620" s="37">
        <f>[1]consoCURRENT!O13637</f>
        <v>0</v>
      </c>
      <c r="M620" s="37">
        <f>[1]consoCURRENT!P13637</f>
        <v>0</v>
      </c>
      <c r="N620" s="37">
        <f>[1]consoCURRENT!Q13637</f>
        <v>0</v>
      </c>
      <c r="O620" s="37">
        <f>[1]consoCURRENT!R13637</f>
        <v>0</v>
      </c>
      <c r="P620" s="37">
        <f>[1]consoCURRENT!S13637</f>
        <v>0</v>
      </c>
      <c r="Q620" s="37">
        <f>[1]consoCURRENT!T13637</f>
        <v>0</v>
      </c>
      <c r="R620" s="37">
        <f>[1]consoCURRENT!U13637</f>
        <v>0</v>
      </c>
      <c r="S620" s="37">
        <f>[1]consoCURRENT!V13637</f>
        <v>0</v>
      </c>
      <c r="T620" s="37">
        <f>[1]consoCURRENT!W13637</f>
        <v>0</v>
      </c>
      <c r="U620" s="37">
        <f>[1]consoCURRENT!X13637</f>
        <v>0</v>
      </c>
      <c r="V620" s="37">
        <f>[1]consoCURRENT!Y13637</f>
        <v>0</v>
      </c>
      <c r="W620" s="37">
        <f>[1]consoCURRENT!Z13637</f>
        <v>0</v>
      </c>
      <c r="X620" s="37">
        <f>[1]consoCURRENT!AA13637</f>
        <v>0</v>
      </c>
      <c r="Y620" s="37">
        <f>[1]consoCURRENT!AB13637</f>
        <v>0</v>
      </c>
      <c r="Z620" s="37">
        <f t="shared" si="436"/>
        <v>0</v>
      </c>
      <c r="AA620" s="37">
        <f t="shared" si="437"/>
        <v>0</v>
      </c>
      <c r="AB620" s="42"/>
      <c r="AC620" s="38"/>
    </row>
    <row r="621" spans="1:29" s="39" customFormat="1" ht="18" customHeight="1" x14ac:dyDescent="0.25">
      <c r="A621" s="41" t="s">
        <v>39</v>
      </c>
      <c r="B621" s="37">
        <f>[1]consoCURRENT!E13666</f>
        <v>0</v>
      </c>
      <c r="C621" s="37">
        <f>[1]consoCURRENT!F13666</f>
        <v>0</v>
      </c>
      <c r="D621" s="37">
        <f>[1]consoCURRENT!G13666</f>
        <v>0</v>
      </c>
      <c r="E621" s="37">
        <f>[1]consoCURRENT!H13666</f>
        <v>0</v>
      </c>
      <c r="F621" s="37">
        <f>[1]consoCURRENT!I13666</f>
        <v>0</v>
      </c>
      <c r="G621" s="37">
        <f>[1]consoCURRENT!J13666</f>
        <v>0</v>
      </c>
      <c r="H621" s="37">
        <f>[1]consoCURRENT!K13666</f>
        <v>0</v>
      </c>
      <c r="I621" s="37">
        <f>[1]consoCURRENT!L13666</f>
        <v>0</v>
      </c>
      <c r="J621" s="37">
        <f>[1]consoCURRENT!M13666</f>
        <v>0</v>
      </c>
      <c r="K621" s="37">
        <f>[1]consoCURRENT!N13666</f>
        <v>0</v>
      </c>
      <c r="L621" s="37">
        <f>[1]consoCURRENT!O13666</f>
        <v>0</v>
      </c>
      <c r="M621" s="37">
        <f>[1]consoCURRENT!P13666</f>
        <v>0</v>
      </c>
      <c r="N621" s="37">
        <f>[1]consoCURRENT!Q13666</f>
        <v>0</v>
      </c>
      <c r="O621" s="37">
        <f>[1]consoCURRENT!R13666</f>
        <v>0</v>
      </c>
      <c r="P621" s="37">
        <f>[1]consoCURRENT!S13666</f>
        <v>0</v>
      </c>
      <c r="Q621" s="37">
        <f>[1]consoCURRENT!T13666</f>
        <v>0</v>
      </c>
      <c r="R621" s="37">
        <f>[1]consoCURRENT!U13666</f>
        <v>0</v>
      </c>
      <c r="S621" s="37">
        <f>[1]consoCURRENT!V13666</f>
        <v>0</v>
      </c>
      <c r="T621" s="37">
        <f>[1]consoCURRENT!W13666</f>
        <v>0</v>
      </c>
      <c r="U621" s="37">
        <f>[1]consoCURRENT!X13666</f>
        <v>0</v>
      </c>
      <c r="V621" s="37">
        <f>[1]consoCURRENT!Y13666</f>
        <v>0</v>
      </c>
      <c r="W621" s="37">
        <f>[1]consoCURRENT!Z13666</f>
        <v>0</v>
      </c>
      <c r="X621" s="37">
        <f>[1]consoCURRENT!AA13666</f>
        <v>0</v>
      </c>
      <c r="Y621" s="37">
        <f>[1]consoCURRENT!AB13666</f>
        <v>0</v>
      </c>
      <c r="Z621" s="37">
        <f t="shared" si="436"/>
        <v>0</v>
      </c>
      <c r="AA621" s="37">
        <f t="shared" si="437"/>
        <v>0</v>
      </c>
      <c r="AB621" s="42"/>
      <c r="AC621" s="38"/>
    </row>
    <row r="622" spans="1:29" s="39" customFormat="1" ht="18" customHeight="1" x14ac:dyDescent="0.25">
      <c r="A622" s="43" t="s">
        <v>40</v>
      </c>
      <c r="B622" s="44">
        <f>SUM(B618:B621)</f>
        <v>1552000</v>
      </c>
      <c r="C622" s="44">
        <f t="shared" ref="C622:AA622" si="439">SUM(C618:C621)</f>
        <v>0</v>
      </c>
      <c r="D622" s="44">
        <f t="shared" si="439"/>
        <v>0</v>
      </c>
      <c r="E622" s="44">
        <f t="shared" si="439"/>
        <v>204520.78</v>
      </c>
      <c r="F622" s="44">
        <f t="shared" si="439"/>
        <v>644992.36</v>
      </c>
      <c r="G622" s="44">
        <f t="shared" si="439"/>
        <v>300442.08</v>
      </c>
      <c r="H622" s="44">
        <f t="shared" si="439"/>
        <v>182083.55000000005</v>
      </c>
      <c r="I622" s="44">
        <f t="shared" si="439"/>
        <v>0</v>
      </c>
      <c r="J622" s="44">
        <f t="shared" si="439"/>
        <v>0</v>
      </c>
      <c r="K622" s="44">
        <f t="shared" si="439"/>
        <v>0</v>
      </c>
      <c r="L622" s="44">
        <f t="shared" si="439"/>
        <v>0</v>
      </c>
      <c r="M622" s="44">
        <f t="shared" si="439"/>
        <v>0</v>
      </c>
      <c r="N622" s="44">
        <f t="shared" si="439"/>
        <v>0</v>
      </c>
      <c r="O622" s="44">
        <f t="shared" si="439"/>
        <v>88690.45</v>
      </c>
      <c r="P622" s="44">
        <f t="shared" si="439"/>
        <v>115830.33</v>
      </c>
      <c r="Q622" s="44">
        <f t="shared" si="439"/>
        <v>87626.76</v>
      </c>
      <c r="R622" s="44">
        <f t="shared" si="439"/>
        <v>198758.09</v>
      </c>
      <c r="S622" s="44">
        <f t="shared" si="439"/>
        <v>358607.50999999995</v>
      </c>
      <c r="T622" s="44">
        <f t="shared" si="439"/>
        <v>27251.77</v>
      </c>
      <c r="U622" s="44">
        <f t="shared" si="439"/>
        <v>90726.9</v>
      </c>
      <c r="V622" s="44">
        <f t="shared" si="439"/>
        <v>182463.41</v>
      </c>
      <c r="W622" s="44">
        <f t="shared" si="439"/>
        <v>182083.55000000005</v>
      </c>
      <c r="X622" s="44">
        <f t="shared" si="439"/>
        <v>0</v>
      </c>
      <c r="Y622" s="44">
        <f t="shared" si="439"/>
        <v>0</v>
      </c>
      <c r="Z622" s="44">
        <f t="shared" si="439"/>
        <v>1332038.77</v>
      </c>
      <c r="AA622" s="44">
        <f t="shared" si="439"/>
        <v>219961.22999999998</v>
      </c>
      <c r="AB622" s="45">
        <f t="shared" si="438"/>
        <v>0.85827240335051547</v>
      </c>
      <c r="AC622" s="38"/>
    </row>
    <row r="623" spans="1:29" s="39" customFormat="1" ht="18" customHeight="1" x14ac:dyDescent="0.25">
      <c r="A623" s="46" t="s">
        <v>41</v>
      </c>
      <c r="B623" s="37">
        <f>[1]consoCURRENT!E13670</f>
        <v>0</v>
      </c>
      <c r="C623" s="37">
        <f>[1]consoCURRENT!F13670</f>
        <v>0</v>
      </c>
      <c r="D623" s="37">
        <f>[1]consoCURRENT!G13670</f>
        <v>0</v>
      </c>
      <c r="E623" s="37">
        <f>[1]consoCURRENT!H13670</f>
        <v>0</v>
      </c>
      <c r="F623" s="37">
        <f>[1]consoCURRENT!I13670</f>
        <v>0</v>
      </c>
      <c r="G623" s="37">
        <f>[1]consoCURRENT!J13670</f>
        <v>0</v>
      </c>
      <c r="H623" s="37">
        <f>[1]consoCURRENT!K13670</f>
        <v>0</v>
      </c>
      <c r="I623" s="37">
        <f>[1]consoCURRENT!L13670</f>
        <v>0</v>
      </c>
      <c r="J623" s="37">
        <f>[1]consoCURRENT!M13670</f>
        <v>0</v>
      </c>
      <c r="K623" s="37">
        <f>[1]consoCURRENT!N13670</f>
        <v>0</v>
      </c>
      <c r="L623" s="37">
        <f>[1]consoCURRENT!O13670</f>
        <v>0</v>
      </c>
      <c r="M623" s="37">
        <f>[1]consoCURRENT!P13670</f>
        <v>0</v>
      </c>
      <c r="N623" s="37">
        <f>[1]consoCURRENT!Q13670</f>
        <v>0</v>
      </c>
      <c r="O623" s="37">
        <f>[1]consoCURRENT!R13670</f>
        <v>0</v>
      </c>
      <c r="P623" s="37">
        <f>[1]consoCURRENT!S13670</f>
        <v>0</v>
      </c>
      <c r="Q623" s="37">
        <f>[1]consoCURRENT!T13670</f>
        <v>0</v>
      </c>
      <c r="R623" s="37">
        <f>[1]consoCURRENT!U13670</f>
        <v>0</v>
      </c>
      <c r="S623" s="37">
        <f>[1]consoCURRENT!V13670</f>
        <v>0</v>
      </c>
      <c r="T623" s="37">
        <f>[1]consoCURRENT!W13670</f>
        <v>0</v>
      </c>
      <c r="U623" s="37">
        <f>[1]consoCURRENT!X13670</f>
        <v>0</v>
      </c>
      <c r="V623" s="37">
        <f>[1]consoCURRENT!Y13670</f>
        <v>0</v>
      </c>
      <c r="W623" s="37">
        <f>[1]consoCURRENT!Z13670</f>
        <v>0</v>
      </c>
      <c r="X623" s="37">
        <f>[1]consoCURRENT!AA13670</f>
        <v>0</v>
      </c>
      <c r="Y623" s="37">
        <f>[1]consoCURRENT!AB13670</f>
        <v>0</v>
      </c>
      <c r="Z623" s="37">
        <f t="shared" ref="Z623" si="440">SUM(M623:Y623)</f>
        <v>0</v>
      </c>
      <c r="AA623" s="37">
        <f t="shared" ref="AA623" si="441">B623-Z623</f>
        <v>0</v>
      </c>
      <c r="AB623" s="42"/>
      <c r="AC623" s="38"/>
    </row>
    <row r="624" spans="1:29" s="39" customFormat="1" ht="18" customHeight="1" x14ac:dyDescent="0.25">
      <c r="A624" s="43" t="s">
        <v>42</v>
      </c>
      <c r="B624" s="44">
        <f>B623+B622</f>
        <v>1552000</v>
      </c>
      <c r="C624" s="44">
        <f t="shared" ref="C624:AA624" si="442">C623+C622</f>
        <v>0</v>
      </c>
      <c r="D624" s="44">
        <f t="shared" si="442"/>
        <v>0</v>
      </c>
      <c r="E624" s="44">
        <f t="shared" si="442"/>
        <v>204520.78</v>
      </c>
      <c r="F624" s="44">
        <f t="shared" si="442"/>
        <v>644992.36</v>
      </c>
      <c r="G624" s="44">
        <f t="shared" si="442"/>
        <v>300442.08</v>
      </c>
      <c r="H624" s="44">
        <f t="shared" si="442"/>
        <v>182083.55000000005</v>
      </c>
      <c r="I624" s="44">
        <f t="shared" si="442"/>
        <v>0</v>
      </c>
      <c r="J624" s="44">
        <f t="shared" si="442"/>
        <v>0</v>
      </c>
      <c r="K624" s="44">
        <f t="shared" si="442"/>
        <v>0</v>
      </c>
      <c r="L624" s="44">
        <f t="shared" si="442"/>
        <v>0</v>
      </c>
      <c r="M624" s="44">
        <f t="shared" si="442"/>
        <v>0</v>
      </c>
      <c r="N624" s="44">
        <f t="shared" si="442"/>
        <v>0</v>
      </c>
      <c r="O624" s="44">
        <f t="shared" si="442"/>
        <v>88690.45</v>
      </c>
      <c r="P624" s="44">
        <f t="shared" si="442"/>
        <v>115830.33</v>
      </c>
      <c r="Q624" s="44">
        <f t="shared" si="442"/>
        <v>87626.76</v>
      </c>
      <c r="R624" s="44">
        <f t="shared" si="442"/>
        <v>198758.09</v>
      </c>
      <c r="S624" s="44">
        <f t="shared" si="442"/>
        <v>358607.50999999995</v>
      </c>
      <c r="T624" s="44">
        <f t="shared" si="442"/>
        <v>27251.77</v>
      </c>
      <c r="U624" s="44">
        <f t="shared" si="442"/>
        <v>90726.9</v>
      </c>
      <c r="V624" s="44">
        <f t="shared" si="442"/>
        <v>182463.41</v>
      </c>
      <c r="W624" s="44">
        <f t="shared" si="442"/>
        <v>182083.55000000005</v>
      </c>
      <c r="X624" s="44">
        <f t="shared" si="442"/>
        <v>0</v>
      </c>
      <c r="Y624" s="44">
        <f t="shared" si="442"/>
        <v>0</v>
      </c>
      <c r="Z624" s="44">
        <f t="shared" si="442"/>
        <v>1332038.77</v>
      </c>
      <c r="AA624" s="44">
        <f t="shared" si="442"/>
        <v>219961.22999999998</v>
      </c>
      <c r="AB624" s="45">
        <f t="shared" si="438"/>
        <v>0.85827240335051547</v>
      </c>
      <c r="AC624" s="47"/>
    </row>
    <row r="625" spans="1:29" s="39" customFormat="1" ht="15" customHeight="1" x14ac:dyDescent="0.25">
      <c r="A625" s="36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8"/>
    </row>
    <row r="626" spans="1:29" s="39" customFormat="1" ht="15" customHeight="1" x14ac:dyDescent="0.25">
      <c r="A626" s="36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8"/>
    </row>
    <row r="627" spans="1:29" s="39" customFormat="1" ht="15" customHeight="1" x14ac:dyDescent="0.3">
      <c r="A627" s="40" t="s">
        <v>64</v>
      </c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8"/>
    </row>
    <row r="628" spans="1:29" s="39" customFormat="1" ht="18" customHeight="1" x14ac:dyDescent="0.25">
      <c r="A628" s="41" t="s">
        <v>36</v>
      </c>
      <c r="B628" s="37">
        <f>[1]consoCURRENT!E13730</f>
        <v>0</v>
      </c>
      <c r="C628" s="37">
        <f>[1]consoCURRENT!F13730</f>
        <v>0</v>
      </c>
      <c r="D628" s="37">
        <f>[1]consoCURRENT!G13730</f>
        <v>0</v>
      </c>
      <c r="E628" s="37">
        <f>[1]consoCURRENT!H13730</f>
        <v>0</v>
      </c>
      <c r="F628" s="37">
        <f>[1]consoCURRENT!I13730</f>
        <v>0</v>
      </c>
      <c r="G628" s="37">
        <f>[1]consoCURRENT!J13730</f>
        <v>0</v>
      </c>
      <c r="H628" s="37">
        <f>[1]consoCURRENT!K13730</f>
        <v>0</v>
      </c>
      <c r="I628" s="37">
        <f>[1]consoCURRENT!L13730</f>
        <v>0</v>
      </c>
      <c r="J628" s="37">
        <f>[1]consoCURRENT!M13730</f>
        <v>0</v>
      </c>
      <c r="K628" s="37">
        <f>[1]consoCURRENT!N13730</f>
        <v>0</v>
      </c>
      <c r="L628" s="37">
        <f>[1]consoCURRENT!O13730</f>
        <v>0</v>
      </c>
      <c r="M628" s="37">
        <f>[1]consoCURRENT!P13730</f>
        <v>0</v>
      </c>
      <c r="N628" s="37">
        <f>[1]consoCURRENT!Q13730</f>
        <v>0</v>
      </c>
      <c r="O628" s="37">
        <f>[1]consoCURRENT!R13730</f>
        <v>0</v>
      </c>
      <c r="P628" s="37">
        <f>[1]consoCURRENT!S13730</f>
        <v>0</v>
      </c>
      <c r="Q628" s="37">
        <f>[1]consoCURRENT!T13730</f>
        <v>0</v>
      </c>
      <c r="R628" s="37">
        <f>[1]consoCURRENT!U13730</f>
        <v>0</v>
      </c>
      <c r="S628" s="37">
        <f>[1]consoCURRENT!V13730</f>
        <v>0</v>
      </c>
      <c r="T628" s="37">
        <f>[1]consoCURRENT!W13730</f>
        <v>0</v>
      </c>
      <c r="U628" s="37">
        <f>[1]consoCURRENT!X13730</f>
        <v>0</v>
      </c>
      <c r="V628" s="37">
        <f>[1]consoCURRENT!Y13730</f>
        <v>0</v>
      </c>
      <c r="W628" s="37">
        <f>[1]consoCURRENT!Z13730</f>
        <v>0</v>
      </c>
      <c r="X628" s="37">
        <f>[1]consoCURRENT!AA13730</f>
        <v>0</v>
      </c>
      <c r="Y628" s="37">
        <f>[1]consoCURRENT!AB13730</f>
        <v>0</v>
      </c>
      <c r="Z628" s="37">
        <f>SUM(M628:Y628)</f>
        <v>0</v>
      </c>
      <c r="AA628" s="37">
        <f>B628-Z628</f>
        <v>0</v>
      </c>
      <c r="AB628" s="42"/>
      <c r="AC628" s="38"/>
    </row>
    <row r="629" spans="1:29" s="39" customFormat="1" ht="18" customHeight="1" x14ac:dyDescent="0.25">
      <c r="A629" s="41" t="s">
        <v>37</v>
      </c>
      <c r="B629" s="37">
        <f>[1]consoCURRENT!E13806</f>
        <v>810000</v>
      </c>
      <c r="C629" s="37">
        <f>[1]consoCURRENT!F13806</f>
        <v>0</v>
      </c>
      <c r="D629" s="37">
        <f>[1]consoCURRENT!G13806</f>
        <v>0</v>
      </c>
      <c r="E629" s="37">
        <f>[1]consoCURRENT!H13806</f>
        <v>89718.6</v>
      </c>
      <c r="F629" s="37">
        <f>[1]consoCURRENT!I13806</f>
        <v>68813.149999999994</v>
      </c>
      <c r="G629" s="37">
        <f>[1]consoCURRENT!J13806</f>
        <v>140689.33000000002</v>
      </c>
      <c r="H629" s="37">
        <f>[1]consoCURRENT!K13806</f>
        <v>64445</v>
      </c>
      <c r="I629" s="37">
        <f>[1]consoCURRENT!L13806</f>
        <v>0</v>
      </c>
      <c r="J629" s="37">
        <f>[1]consoCURRENT!M13806</f>
        <v>0</v>
      </c>
      <c r="K629" s="37">
        <f>[1]consoCURRENT!N13806</f>
        <v>0</v>
      </c>
      <c r="L629" s="37">
        <f>[1]consoCURRENT!O13806</f>
        <v>0</v>
      </c>
      <c r="M629" s="37">
        <f>[1]consoCURRENT!P13806</f>
        <v>0</v>
      </c>
      <c r="N629" s="37">
        <f>[1]consoCURRENT!Q13806</f>
        <v>0</v>
      </c>
      <c r="O629" s="37">
        <f>[1]consoCURRENT!R13806</f>
        <v>0</v>
      </c>
      <c r="P629" s="37">
        <f>[1]consoCURRENT!S13806</f>
        <v>89718.6</v>
      </c>
      <c r="Q629" s="37">
        <f>[1]consoCURRENT!T13806</f>
        <v>15518.15</v>
      </c>
      <c r="R629" s="37">
        <f>[1]consoCURRENT!U13806</f>
        <v>15150</v>
      </c>
      <c r="S629" s="37">
        <f>[1]consoCURRENT!V13806</f>
        <v>38145</v>
      </c>
      <c r="T629" s="37">
        <f>[1]consoCURRENT!W13806</f>
        <v>84619.33</v>
      </c>
      <c r="U629" s="37">
        <f>[1]consoCURRENT!X13806</f>
        <v>27180</v>
      </c>
      <c r="V629" s="37">
        <f>[1]consoCURRENT!Y13806</f>
        <v>28890</v>
      </c>
      <c r="W629" s="37">
        <f>[1]consoCURRENT!Z13806</f>
        <v>64445</v>
      </c>
      <c r="X629" s="37">
        <f>[1]consoCURRENT!AA13806</f>
        <v>0</v>
      </c>
      <c r="Y629" s="37">
        <f>[1]consoCURRENT!AB13806</f>
        <v>0</v>
      </c>
      <c r="Z629" s="37">
        <f t="shared" ref="Z629:Z631" si="443">SUM(M629:Y629)</f>
        <v>363666.08</v>
      </c>
      <c r="AA629" s="37">
        <f t="shared" ref="AA629:AA631" si="444">B629-Z629</f>
        <v>446333.92</v>
      </c>
      <c r="AB629" s="42">
        <f t="shared" ref="AB629:AB634" si="445">Z629/B629</f>
        <v>0.44897046913580246</v>
      </c>
      <c r="AC629" s="38"/>
    </row>
    <row r="630" spans="1:29" s="39" customFormat="1" ht="18" customHeight="1" x14ac:dyDescent="0.25">
      <c r="A630" s="41" t="s">
        <v>38</v>
      </c>
      <c r="B630" s="37">
        <f>[1]consoCURRENT!E13812</f>
        <v>0</v>
      </c>
      <c r="C630" s="37">
        <f>[1]consoCURRENT!F13812</f>
        <v>0</v>
      </c>
      <c r="D630" s="37">
        <f>[1]consoCURRENT!G13812</f>
        <v>0</v>
      </c>
      <c r="E630" s="37">
        <f>[1]consoCURRENT!H13812</f>
        <v>0</v>
      </c>
      <c r="F630" s="37">
        <f>[1]consoCURRENT!I13812</f>
        <v>0</v>
      </c>
      <c r="G630" s="37">
        <f>[1]consoCURRENT!J13812</f>
        <v>0</v>
      </c>
      <c r="H630" s="37">
        <f>[1]consoCURRENT!K13812</f>
        <v>0</v>
      </c>
      <c r="I630" s="37">
        <f>[1]consoCURRENT!L13812</f>
        <v>0</v>
      </c>
      <c r="J630" s="37">
        <f>[1]consoCURRENT!M13812</f>
        <v>0</v>
      </c>
      <c r="K630" s="37">
        <f>[1]consoCURRENT!N13812</f>
        <v>0</v>
      </c>
      <c r="L630" s="37">
        <f>[1]consoCURRENT!O13812</f>
        <v>0</v>
      </c>
      <c r="M630" s="37">
        <f>[1]consoCURRENT!P13812</f>
        <v>0</v>
      </c>
      <c r="N630" s="37">
        <f>[1]consoCURRENT!Q13812</f>
        <v>0</v>
      </c>
      <c r="O630" s="37">
        <f>[1]consoCURRENT!R13812</f>
        <v>0</v>
      </c>
      <c r="P630" s="37">
        <f>[1]consoCURRENT!S13812</f>
        <v>0</v>
      </c>
      <c r="Q630" s="37">
        <f>[1]consoCURRENT!T13812</f>
        <v>0</v>
      </c>
      <c r="R630" s="37">
        <f>[1]consoCURRENT!U13812</f>
        <v>0</v>
      </c>
      <c r="S630" s="37">
        <f>[1]consoCURRENT!V13812</f>
        <v>0</v>
      </c>
      <c r="T630" s="37">
        <f>[1]consoCURRENT!W13812</f>
        <v>0</v>
      </c>
      <c r="U630" s="37">
        <f>[1]consoCURRENT!X13812</f>
        <v>0</v>
      </c>
      <c r="V630" s="37">
        <f>[1]consoCURRENT!Y13812</f>
        <v>0</v>
      </c>
      <c r="W630" s="37">
        <f>[1]consoCURRENT!Z13812</f>
        <v>0</v>
      </c>
      <c r="X630" s="37">
        <f>[1]consoCURRENT!AA13812</f>
        <v>0</v>
      </c>
      <c r="Y630" s="37">
        <f>[1]consoCURRENT!AB13812</f>
        <v>0</v>
      </c>
      <c r="Z630" s="37">
        <f t="shared" si="443"/>
        <v>0</v>
      </c>
      <c r="AA630" s="37">
        <f t="shared" si="444"/>
        <v>0</v>
      </c>
      <c r="AB630" s="42"/>
      <c r="AC630" s="38"/>
    </row>
    <row r="631" spans="1:29" s="39" customFormat="1" ht="18" customHeight="1" x14ac:dyDescent="0.25">
      <c r="A631" s="41" t="s">
        <v>39</v>
      </c>
      <c r="B631" s="37">
        <f>[1]consoCURRENT!E13841</f>
        <v>0</v>
      </c>
      <c r="C631" s="37">
        <f>[1]consoCURRENT!F13841</f>
        <v>0</v>
      </c>
      <c r="D631" s="37">
        <f>[1]consoCURRENT!G13841</f>
        <v>0</v>
      </c>
      <c r="E631" s="37">
        <f>[1]consoCURRENT!H13841</f>
        <v>0</v>
      </c>
      <c r="F631" s="37">
        <f>[1]consoCURRENT!I13841</f>
        <v>0</v>
      </c>
      <c r="G631" s="37">
        <f>[1]consoCURRENT!J13841</f>
        <v>0</v>
      </c>
      <c r="H631" s="37">
        <f>[1]consoCURRENT!K13841</f>
        <v>0</v>
      </c>
      <c r="I631" s="37">
        <f>[1]consoCURRENT!L13841</f>
        <v>0</v>
      </c>
      <c r="J631" s="37">
        <f>[1]consoCURRENT!M13841</f>
        <v>0</v>
      </c>
      <c r="K631" s="37">
        <f>[1]consoCURRENT!N13841</f>
        <v>0</v>
      </c>
      <c r="L631" s="37">
        <f>[1]consoCURRENT!O13841</f>
        <v>0</v>
      </c>
      <c r="M631" s="37">
        <f>[1]consoCURRENT!P13841</f>
        <v>0</v>
      </c>
      <c r="N631" s="37">
        <f>[1]consoCURRENT!Q13841</f>
        <v>0</v>
      </c>
      <c r="O631" s="37">
        <f>[1]consoCURRENT!R13841</f>
        <v>0</v>
      </c>
      <c r="P631" s="37">
        <f>[1]consoCURRENT!S13841</f>
        <v>0</v>
      </c>
      <c r="Q631" s="37">
        <f>[1]consoCURRENT!T13841</f>
        <v>0</v>
      </c>
      <c r="R631" s="37">
        <f>[1]consoCURRENT!U13841</f>
        <v>0</v>
      </c>
      <c r="S631" s="37">
        <f>[1]consoCURRENT!V13841</f>
        <v>0</v>
      </c>
      <c r="T631" s="37">
        <f>[1]consoCURRENT!W13841</f>
        <v>0</v>
      </c>
      <c r="U631" s="37">
        <f>[1]consoCURRENT!X13841</f>
        <v>0</v>
      </c>
      <c r="V631" s="37">
        <f>[1]consoCURRENT!Y13841</f>
        <v>0</v>
      </c>
      <c r="W631" s="37">
        <f>[1]consoCURRENT!Z13841</f>
        <v>0</v>
      </c>
      <c r="X631" s="37">
        <f>[1]consoCURRENT!AA13841</f>
        <v>0</v>
      </c>
      <c r="Y631" s="37">
        <f>[1]consoCURRENT!AB13841</f>
        <v>0</v>
      </c>
      <c r="Z631" s="37">
        <f t="shared" si="443"/>
        <v>0</v>
      </c>
      <c r="AA631" s="37">
        <f t="shared" si="444"/>
        <v>0</v>
      </c>
      <c r="AB631" s="42"/>
      <c r="AC631" s="38"/>
    </row>
    <row r="632" spans="1:29" s="39" customFormat="1" ht="18" customHeight="1" x14ac:dyDescent="0.25">
      <c r="A632" s="43" t="s">
        <v>40</v>
      </c>
      <c r="B632" s="44">
        <f>SUM(B628:B631)</f>
        <v>810000</v>
      </c>
      <c r="C632" s="44">
        <f t="shared" ref="C632:AA632" si="446">SUM(C628:C631)</f>
        <v>0</v>
      </c>
      <c r="D632" s="44">
        <f t="shared" si="446"/>
        <v>0</v>
      </c>
      <c r="E632" s="44">
        <f t="shared" si="446"/>
        <v>89718.6</v>
      </c>
      <c r="F632" s="44">
        <f t="shared" si="446"/>
        <v>68813.149999999994</v>
      </c>
      <c r="G632" s="44">
        <f t="shared" si="446"/>
        <v>140689.33000000002</v>
      </c>
      <c r="H632" s="44">
        <f t="shared" si="446"/>
        <v>64445</v>
      </c>
      <c r="I632" s="44">
        <f t="shared" si="446"/>
        <v>0</v>
      </c>
      <c r="J632" s="44">
        <f t="shared" si="446"/>
        <v>0</v>
      </c>
      <c r="K632" s="44">
        <f t="shared" si="446"/>
        <v>0</v>
      </c>
      <c r="L632" s="44">
        <f t="shared" si="446"/>
        <v>0</v>
      </c>
      <c r="M632" s="44">
        <f t="shared" si="446"/>
        <v>0</v>
      </c>
      <c r="N632" s="44">
        <f t="shared" si="446"/>
        <v>0</v>
      </c>
      <c r="O632" s="44">
        <f t="shared" si="446"/>
        <v>0</v>
      </c>
      <c r="P632" s="44">
        <f t="shared" si="446"/>
        <v>89718.6</v>
      </c>
      <c r="Q632" s="44">
        <f t="shared" si="446"/>
        <v>15518.15</v>
      </c>
      <c r="R632" s="44">
        <f t="shared" si="446"/>
        <v>15150</v>
      </c>
      <c r="S632" s="44">
        <f t="shared" si="446"/>
        <v>38145</v>
      </c>
      <c r="T632" s="44">
        <f t="shared" si="446"/>
        <v>84619.33</v>
      </c>
      <c r="U632" s="44">
        <f t="shared" si="446"/>
        <v>27180</v>
      </c>
      <c r="V632" s="44">
        <f t="shared" si="446"/>
        <v>28890</v>
      </c>
      <c r="W632" s="44">
        <f t="shared" si="446"/>
        <v>64445</v>
      </c>
      <c r="X632" s="44">
        <f t="shared" si="446"/>
        <v>0</v>
      </c>
      <c r="Y632" s="44">
        <f t="shared" si="446"/>
        <v>0</v>
      </c>
      <c r="Z632" s="44">
        <f t="shared" si="446"/>
        <v>363666.08</v>
      </c>
      <c r="AA632" s="44">
        <f t="shared" si="446"/>
        <v>446333.92</v>
      </c>
      <c r="AB632" s="45">
        <f t="shared" si="445"/>
        <v>0.44897046913580246</v>
      </c>
      <c r="AC632" s="38"/>
    </row>
    <row r="633" spans="1:29" s="39" customFormat="1" ht="18" customHeight="1" x14ac:dyDescent="0.25">
      <c r="A633" s="46" t="s">
        <v>41</v>
      </c>
      <c r="B633" s="37">
        <f>[1]consoCURRENT!E13845</f>
        <v>0</v>
      </c>
      <c r="C633" s="37">
        <f>[1]consoCURRENT!F13845</f>
        <v>0</v>
      </c>
      <c r="D633" s="37">
        <f>[1]consoCURRENT!G13845</f>
        <v>0</v>
      </c>
      <c r="E633" s="37">
        <f>[1]consoCURRENT!H13845</f>
        <v>0</v>
      </c>
      <c r="F633" s="37">
        <f>[1]consoCURRENT!I13845</f>
        <v>0</v>
      </c>
      <c r="G633" s="37">
        <f>[1]consoCURRENT!J13845</f>
        <v>0</v>
      </c>
      <c r="H633" s="37">
        <f>[1]consoCURRENT!K13845</f>
        <v>0</v>
      </c>
      <c r="I633" s="37">
        <f>[1]consoCURRENT!L13845</f>
        <v>0</v>
      </c>
      <c r="J633" s="37">
        <f>[1]consoCURRENT!M13845</f>
        <v>0</v>
      </c>
      <c r="K633" s="37">
        <f>[1]consoCURRENT!N13845</f>
        <v>0</v>
      </c>
      <c r="L633" s="37">
        <f>[1]consoCURRENT!O13845</f>
        <v>0</v>
      </c>
      <c r="M633" s="37">
        <f>[1]consoCURRENT!P13845</f>
        <v>0</v>
      </c>
      <c r="N633" s="37">
        <f>[1]consoCURRENT!Q13845</f>
        <v>0</v>
      </c>
      <c r="O633" s="37">
        <f>[1]consoCURRENT!R13845</f>
        <v>0</v>
      </c>
      <c r="P633" s="37">
        <f>[1]consoCURRENT!S13845</f>
        <v>0</v>
      </c>
      <c r="Q633" s="37">
        <f>[1]consoCURRENT!T13845</f>
        <v>0</v>
      </c>
      <c r="R633" s="37">
        <f>[1]consoCURRENT!U13845</f>
        <v>0</v>
      </c>
      <c r="S633" s="37">
        <f>[1]consoCURRENT!V13845</f>
        <v>0</v>
      </c>
      <c r="T633" s="37">
        <f>[1]consoCURRENT!W13845</f>
        <v>0</v>
      </c>
      <c r="U633" s="37">
        <f>[1]consoCURRENT!X13845</f>
        <v>0</v>
      </c>
      <c r="V633" s="37">
        <f>[1]consoCURRENT!Y13845</f>
        <v>0</v>
      </c>
      <c r="W633" s="37">
        <f>[1]consoCURRENT!Z13845</f>
        <v>0</v>
      </c>
      <c r="X633" s="37">
        <f>[1]consoCURRENT!AA13845</f>
        <v>0</v>
      </c>
      <c r="Y633" s="37">
        <f>[1]consoCURRENT!AB13845</f>
        <v>0</v>
      </c>
      <c r="Z633" s="37">
        <f t="shared" ref="Z633" si="447">SUM(M633:Y633)</f>
        <v>0</v>
      </c>
      <c r="AA633" s="37">
        <f t="shared" ref="AA633" si="448">B633-Z633</f>
        <v>0</v>
      </c>
      <c r="AB633" s="42"/>
      <c r="AC633" s="38"/>
    </row>
    <row r="634" spans="1:29" s="39" customFormat="1" ht="18" customHeight="1" x14ac:dyDescent="0.25">
      <c r="A634" s="43" t="s">
        <v>42</v>
      </c>
      <c r="B634" s="44">
        <f>B633+B632</f>
        <v>810000</v>
      </c>
      <c r="C634" s="44">
        <f t="shared" ref="C634:AA634" si="449">C633+C632</f>
        <v>0</v>
      </c>
      <c r="D634" s="44">
        <f t="shared" si="449"/>
        <v>0</v>
      </c>
      <c r="E634" s="44">
        <f t="shared" si="449"/>
        <v>89718.6</v>
      </c>
      <c r="F634" s="44">
        <f t="shared" si="449"/>
        <v>68813.149999999994</v>
      </c>
      <c r="G634" s="44">
        <f t="shared" si="449"/>
        <v>140689.33000000002</v>
      </c>
      <c r="H634" s="44">
        <f t="shared" si="449"/>
        <v>64445</v>
      </c>
      <c r="I634" s="44">
        <f t="shared" si="449"/>
        <v>0</v>
      </c>
      <c r="J634" s="44">
        <f t="shared" si="449"/>
        <v>0</v>
      </c>
      <c r="K634" s="44">
        <f t="shared" si="449"/>
        <v>0</v>
      </c>
      <c r="L634" s="44">
        <f t="shared" si="449"/>
        <v>0</v>
      </c>
      <c r="M634" s="44">
        <f t="shared" si="449"/>
        <v>0</v>
      </c>
      <c r="N634" s="44">
        <f t="shared" si="449"/>
        <v>0</v>
      </c>
      <c r="O634" s="44">
        <f t="shared" si="449"/>
        <v>0</v>
      </c>
      <c r="P634" s="44">
        <f t="shared" si="449"/>
        <v>89718.6</v>
      </c>
      <c r="Q634" s="44">
        <f t="shared" si="449"/>
        <v>15518.15</v>
      </c>
      <c r="R634" s="44">
        <f t="shared" si="449"/>
        <v>15150</v>
      </c>
      <c r="S634" s="44">
        <f t="shared" si="449"/>
        <v>38145</v>
      </c>
      <c r="T634" s="44">
        <f t="shared" si="449"/>
        <v>84619.33</v>
      </c>
      <c r="U634" s="44">
        <f t="shared" si="449"/>
        <v>27180</v>
      </c>
      <c r="V634" s="44">
        <f t="shared" si="449"/>
        <v>28890</v>
      </c>
      <c r="W634" s="44">
        <f t="shared" si="449"/>
        <v>64445</v>
      </c>
      <c r="X634" s="44">
        <f t="shared" si="449"/>
        <v>0</v>
      </c>
      <c r="Y634" s="44">
        <f t="shared" si="449"/>
        <v>0</v>
      </c>
      <c r="Z634" s="44">
        <f t="shared" si="449"/>
        <v>363666.08</v>
      </c>
      <c r="AA634" s="44">
        <f t="shared" si="449"/>
        <v>446333.92</v>
      </c>
      <c r="AB634" s="45">
        <f t="shared" si="445"/>
        <v>0.44897046913580246</v>
      </c>
      <c r="AC634" s="47"/>
    </row>
    <row r="635" spans="1:29" s="39" customFormat="1" ht="15" customHeight="1" x14ac:dyDescent="0.25">
      <c r="A635" s="36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8"/>
    </row>
    <row r="636" spans="1:29" s="39" customFormat="1" ht="15" customHeight="1" x14ac:dyDescent="0.25">
      <c r="A636" s="36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8"/>
    </row>
    <row r="637" spans="1:29" s="39" customFormat="1" ht="15" customHeight="1" x14ac:dyDescent="0.3">
      <c r="A637" s="40" t="s">
        <v>65</v>
      </c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8"/>
    </row>
    <row r="638" spans="1:29" s="39" customFormat="1" ht="18" customHeight="1" x14ac:dyDescent="0.25">
      <c r="A638" s="41" t="s">
        <v>36</v>
      </c>
      <c r="B638" s="37">
        <f>[1]consoCURRENT!E13905</f>
        <v>0</v>
      </c>
      <c r="C638" s="37">
        <f>[1]consoCURRENT!F13905</f>
        <v>0</v>
      </c>
      <c r="D638" s="37">
        <f>[1]consoCURRENT!G13905</f>
        <v>0</v>
      </c>
      <c r="E638" s="37">
        <f>[1]consoCURRENT!H13905</f>
        <v>0</v>
      </c>
      <c r="F638" s="37">
        <f>[1]consoCURRENT!I13905</f>
        <v>0</v>
      </c>
      <c r="G638" s="37">
        <f>[1]consoCURRENT!J13905</f>
        <v>0</v>
      </c>
      <c r="H638" s="37">
        <f>[1]consoCURRENT!K13905</f>
        <v>0</v>
      </c>
      <c r="I638" s="37">
        <f>[1]consoCURRENT!L13905</f>
        <v>0</v>
      </c>
      <c r="J638" s="37">
        <f>[1]consoCURRENT!M13905</f>
        <v>0</v>
      </c>
      <c r="K638" s="37">
        <f>[1]consoCURRENT!N13905</f>
        <v>0</v>
      </c>
      <c r="L638" s="37">
        <f>[1]consoCURRENT!O13905</f>
        <v>0</v>
      </c>
      <c r="M638" s="37">
        <f>[1]consoCURRENT!P13905</f>
        <v>0</v>
      </c>
      <c r="N638" s="37">
        <f>[1]consoCURRENT!Q13905</f>
        <v>0</v>
      </c>
      <c r="O638" s="37">
        <f>[1]consoCURRENT!R13905</f>
        <v>0</v>
      </c>
      <c r="P638" s="37">
        <f>[1]consoCURRENT!S13905</f>
        <v>0</v>
      </c>
      <c r="Q638" s="37">
        <f>[1]consoCURRENT!T13905</f>
        <v>0</v>
      </c>
      <c r="R638" s="37">
        <f>[1]consoCURRENT!U13905</f>
        <v>0</v>
      </c>
      <c r="S638" s="37">
        <f>[1]consoCURRENT!V13905</f>
        <v>0</v>
      </c>
      <c r="T638" s="37">
        <f>[1]consoCURRENT!W13905</f>
        <v>0</v>
      </c>
      <c r="U638" s="37">
        <f>[1]consoCURRENT!X13905</f>
        <v>0</v>
      </c>
      <c r="V638" s="37">
        <f>[1]consoCURRENT!Y13905</f>
        <v>0</v>
      </c>
      <c r="W638" s="37">
        <f>[1]consoCURRENT!Z13905</f>
        <v>0</v>
      </c>
      <c r="X638" s="37">
        <f>[1]consoCURRENT!AA13905</f>
        <v>0</v>
      </c>
      <c r="Y638" s="37">
        <f>[1]consoCURRENT!AB13905</f>
        <v>0</v>
      </c>
      <c r="Z638" s="37">
        <f>SUM(M638:Y638)</f>
        <v>0</v>
      </c>
      <c r="AA638" s="37">
        <f>B638-Z638</f>
        <v>0</v>
      </c>
      <c r="AB638" s="42"/>
      <c r="AC638" s="38"/>
    </row>
    <row r="639" spans="1:29" s="39" customFormat="1" ht="18" customHeight="1" x14ac:dyDescent="0.25">
      <c r="A639" s="41" t="s">
        <v>37</v>
      </c>
      <c r="B639" s="37">
        <f>[1]consoCURRENT!E13981</f>
        <v>638000</v>
      </c>
      <c r="C639" s="37">
        <f>[1]consoCURRENT!F13981</f>
        <v>0</v>
      </c>
      <c r="D639" s="37">
        <f>[1]consoCURRENT!G13981</f>
        <v>0</v>
      </c>
      <c r="E639" s="37">
        <f>[1]consoCURRENT!H13981</f>
        <v>143769</v>
      </c>
      <c r="F639" s="37">
        <f>[1]consoCURRENT!I13981</f>
        <v>282557</v>
      </c>
      <c r="G639" s="37">
        <f>[1]consoCURRENT!J13981</f>
        <v>28273.870000000003</v>
      </c>
      <c r="H639" s="37">
        <f>[1]consoCURRENT!K13981</f>
        <v>25873.87</v>
      </c>
      <c r="I639" s="37">
        <f>[1]consoCURRENT!L13981</f>
        <v>0</v>
      </c>
      <c r="J639" s="37">
        <f>[1]consoCURRENT!M13981</f>
        <v>0</v>
      </c>
      <c r="K639" s="37">
        <f>[1]consoCURRENT!N13981</f>
        <v>0</v>
      </c>
      <c r="L639" s="37">
        <f>[1]consoCURRENT!O13981</f>
        <v>0</v>
      </c>
      <c r="M639" s="37">
        <f>[1]consoCURRENT!P13981</f>
        <v>0</v>
      </c>
      <c r="N639" s="37">
        <f>[1]consoCURRENT!Q13981</f>
        <v>0</v>
      </c>
      <c r="O639" s="37">
        <f>[1]consoCURRENT!R13981</f>
        <v>60994</v>
      </c>
      <c r="P639" s="37">
        <f>[1]consoCURRENT!S13981</f>
        <v>82775</v>
      </c>
      <c r="Q639" s="37">
        <f>[1]consoCURRENT!T13981</f>
        <v>58359</v>
      </c>
      <c r="R639" s="37">
        <f>[1]consoCURRENT!U13981</f>
        <v>135259</v>
      </c>
      <c r="S639" s="37">
        <f>[1]consoCURRENT!V13981</f>
        <v>88939</v>
      </c>
      <c r="T639" s="37">
        <f>[1]consoCURRENT!W13981</f>
        <v>20369</v>
      </c>
      <c r="U639" s="37">
        <f>[1]consoCURRENT!X13981</f>
        <v>23319</v>
      </c>
      <c r="V639" s="37">
        <f>[1]consoCURRENT!Y13981</f>
        <v>-15414.129999999997</v>
      </c>
      <c r="W639" s="37">
        <f>[1]consoCURRENT!Z13981</f>
        <v>25873.87</v>
      </c>
      <c r="X639" s="37">
        <f>[1]consoCURRENT!AA13981</f>
        <v>0</v>
      </c>
      <c r="Y639" s="37">
        <f>[1]consoCURRENT!AB13981</f>
        <v>0</v>
      </c>
      <c r="Z639" s="37">
        <f t="shared" ref="Z639:Z641" si="450">SUM(M639:Y639)</f>
        <v>480473.74</v>
      </c>
      <c r="AA639" s="37">
        <f t="shared" ref="AA639:AA641" si="451">B639-Z639</f>
        <v>157526.26</v>
      </c>
      <c r="AB639" s="42">
        <f t="shared" ref="AB639:AB644" si="452">Z639/B639</f>
        <v>0.75309363636363635</v>
      </c>
      <c r="AC639" s="38"/>
    </row>
    <row r="640" spans="1:29" s="39" customFormat="1" ht="18" customHeight="1" x14ac:dyDescent="0.25">
      <c r="A640" s="41" t="s">
        <v>38</v>
      </c>
      <c r="B640" s="37">
        <f>[1]consoCURRENT!E13987</f>
        <v>0</v>
      </c>
      <c r="C640" s="37">
        <f>[1]consoCURRENT!F13987</f>
        <v>0</v>
      </c>
      <c r="D640" s="37">
        <f>[1]consoCURRENT!G13987</f>
        <v>0</v>
      </c>
      <c r="E640" s="37">
        <f>[1]consoCURRENT!H13987</f>
        <v>0</v>
      </c>
      <c r="F640" s="37">
        <f>[1]consoCURRENT!I13987</f>
        <v>0</v>
      </c>
      <c r="G640" s="37">
        <f>[1]consoCURRENT!J13987</f>
        <v>0</v>
      </c>
      <c r="H640" s="37">
        <f>[1]consoCURRENT!K13987</f>
        <v>0</v>
      </c>
      <c r="I640" s="37">
        <f>[1]consoCURRENT!L13987</f>
        <v>0</v>
      </c>
      <c r="J640" s="37">
        <f>[1]consoCURRENT!M13987</f>
        <v>0</v>
      </c>
      <c r="K640" s="37">
        <f>[1]consoCURRENT!N13987</f>
        <v>0</v>
      </c>
      <c r="L640" s="37">
        <f>[1]consoCURRENT!O13987</f>
        <v>0</v>
      </c>
      <c r="M640" s="37">
        <f>[1]consoCURRENT!P13987</f>
        <v>0</v>
      </c>
      <c r="N640" s="37">
        <f>[1]consoCURRENT!Q13987</f>
        <v>0</v>
      </c>
      <c r="O640" s="37">
        <f>[1]consoCURRENT!R13987</f>
        <v>0</v>
      </c>
      <c r="P640" s="37">
        <f>[1]consoCURRENT!S13987</f>
        <v>0</v>
      </c>
      <c r="Q640" s="37">
        <f>[1]consoCURRENT!T13987</f>
        <v>0</v>
      </c>
      <c r="R640" s="37">
        <f>[1]consoCURRENT!U13987</f>
        <v>0</v>
      </c>
      <c r="S640" s="37">
        <f>[1]consoCURRENT!V13987</f>
        <v>0</v>
      </c>
      <c r="T640" s="37">
        <f>[1]consoCURRENT!W13987</f>
        <v>0</v>
      </c>
      <c r="U640" s="37">
        <f>[1]consoCURRENT!X13987</f>
        <v>0</v>
      </c>
      <c r="V640" s="37">
        <f>[1]consoCURRENT!Y13987</f>
        <v>0</v>
      </c>
      <c r="W640" s="37">
        <f>[1]consoCURRENT!Z13987</f>
        <v>0</v>
      </c>
      <c r="X640" s="37">
        <f>[1]consoCURRENT!AA13987</f>
        <v>0</v>
      </c>
      <c r="Y640" s="37">
        <f>[1]consoCURRENT!AB13987</f>
        <v>0</v>
      </c>
      <c r="Z640" s="37">
        <f t="shared" si="450"/>
        <v>0</v>
      </c>
      <c r="AA640" s="37">
        <f t="shared" si="451"/>
        <v>0</v>
      </c>
      <c r="AB640" s="42"/>
      <c r="AC640" s="38"/>
    </row>
    <row r="641" spans="1:29" s="39" customFormat="1" ht="18" customHeight="1" x14ac:dyDescent="0.25">
      <c r="A641" s="41" t="s">
        <v>39</v>
      </c>
      <c r="B641" s="37">
        <f>[1]consoCURRENT!E14016</f>
        <v>0</v>
      </c>
      <c r="C641" s="37">
        <f>[1]consoCURRENT!F14016</f>
        <v>0</v>
      </c>
      <c r="D641" s="37">
        <f>[1]consoCURRENT!G14016</f>
        <v>0</v>
      </c>
      <c r="E641" s="37">
        <f>[1]consoCURRENT!H14016</f>
        <v>0</v>
      </c>
      <c r="F641" s="37">
        <f>[1]consoCURRENT!I14016</f>
        <v>0</v>
      </c>
      <c r="G641" s="37">
        <f>[1]consoCURRENT!J14016</f>
        <v>0</v>
      </c>
      <c r="H641" s="37">
        <f>[1]consoCURRENT!K14016</f>
        <v>0</v>
      </c>
      <c r="I641" s="37">
        <f>[1]consoCURRENT!L14016</f>
        <v>0</v>
      </c>
      <c r="J641" s="37">
        <f>[1]consoCURRENT!M14016</f>
        <v>0</v>
      </c>
      <c r="K641" s="37">
        <f>[1]consoCURRENT!N14016</f>
        <v>0</v>
      </c>
      <c r="L641" s="37">
        <f>[1]consoCURRENT!O14016</f>
        <v>0</v>
      </c>
      <c r="M641" s="37">
        <f>[1]consoCURRENT!P14016</f>
        <v>0</v>
      </c>
      <c r="N641" s="37">
        <f>[1]consoCURRENT!Q14016</f>
        <v>0</v>
      </c>
      <c r="O641" s="37">
        <f>[1]consoCURRENT!R14016</f>
        <v>0</v>
      </c>
      <c r="P641" s="37">
        <f>[1]consoCURRENT!S14016</f>
        <v>0</v>
      </c>
      <c r="Q641" s="37">
        <f>[1]consoCURRENT!T14016</f>
        <v>0</v>
      </c>
      <c r="R641" s="37">
        <f>[1]consoCURRENT!U14016</f>
        <v>0</v>
      </c>
      <c r="S641" s="37">
        <f>[1]consoCURRENT!V14016</f>
        <v>0</v>
      </c>
      <c r="T641" s="37">
        <f>[1]consoCURRENT!W14016</f>
        <v>0</v>
      </c>
      <c r="U641" s="37">
        <f>[1]consoCURRENT!X14016</f>
        <v>0</v>
      </c>
      <c r="V641" s="37">
        <f>[1]consoCURRENT!Y14016</f>
        <v>0</v>
      </c>
      <c r="W641" s="37">
        <f>[1]consoCURRENT!Z14016</f>
        <v>0</v>
      </c>
      <c r="X641" s="37">
        <f>[1]consoCURRENT!AA14016</f>
        <v>0</v>
      </c>
      <c r="Y641" s="37">
        <f>[1]consoCURRENT!AB14016</f>
        <v>0</v>
      </c>
      <c r="Z641" s="37">
        <f t="shared" si="450"/>
        <v>0</v>
      </c>
      <c r="AA641" s="37">
        <f t="shared" si="451"/>
        <v>0</v>
      </c>
      <c r="AB641" s="42"/>
      <c r="AC641" s="38"/>
    </row>
    <row r="642" spans="1:29" s="39" customFormat="1" ht="18" customHeight="1" x14ac:dyDescent="0.25">
      <c r="A642" s="43" t="s">
        <v>40</v>
      </c>
      <c r="B642" s="44">
        <f>SUM(B638:B641)</f>
        <v>638000</v>
      </c>
      <c r="C642" s="44">
        <f t="shared" ref="C642:AA642" si="453">SUM(C638:C641)</f>
        <v>0</v>
      </c>
      <c r="D642" s="44">
        <f t="shared" si="453"/>
        <v>0</v>
      </c>
      <c r="E642" s="44">
        <f t="shared" si="453"/>
        <v>143769</v>
      </c>
      <c r="F642" s="44">
        <f t="shared" si="453"/>
        <v>282557</v>
      </c>
      <c r="G642" s="44">
        <f t="shared" si="453"/>
        <v>28273.870000000003</v>
      </c>
      <c r="H642" s="44">
        <f t="shared" si="453"/>
        <v>25873.87</v>
      </c>
      <c r="I642" s="44">
        <f t="shared" si="453"/>
        <v>0</v>
      </c>
      <c r="J642" s="44">
        <f t="shared" si="453"/>
        <v>0</v>
      </c>
      <c r="K642" s="44">
        <f t="shared" si="453"/>
        <v>0</v>
      </c>
      <c r="L642" s="44">
        <f t="shared" si="453"/>
        <v>0</v>
      </c>
      <c r="M642" s="44">
        <f t="shared" si="453"/>
        <v>0</v>
      </c>
      <c r="N642" s="44">
        <f t="shared" si="453"/>
        <v>0</v>
      </c>
      <c r="O642" s="44">
        <f t="shared" si="453"/>
        <v>60994</v>
      </c>
      <c r="P642" s="44">
        <f t="shared" si="453"/>
        <v>82775</v>
      </c>
      <c r="Q642" s="44">
        <f t="shared" si="453"/>
        <v>58359</v>
      </c>
      <c r="R642" s="44">
        <f t="shared" si="453"/>
        <v>135259</v>
      </c>
      <c r="S642" s="44">
        <f t="shared" si="453"/>
        <v>88939</v>
      </c>
      <c r="T642" s="44">
        <f t="shared" si="453"/>
        <v>20369</v>
      </c>
      <c r="U642" s="44">
        <f t="shared" si="453"/>
        <v>23319</v>
      </c>
      <c r="V642" s="44">
        <f t="shared" si="453"/>
        <v>-15414.129999999997</v>
      </c>
      <c r="W642" s="44">
        <f t="shared" si="453"/>
        <v>25873.87</v>
      </c>
      <c r="X642" s="44">
        <f t="shared" si="453"/>
        <v>0</v>
      </c>
      <c r="Y642" s="44">
        <f t="shared" si="453"/>
        <v>0</v>
      </c>
      <c r="Z642" s="44">
        <f t="shared" si="453"/>
        <v>480473.74</v>
      </c>
      <c r="AA642" s="44">
        <f t="shared" si="453"/>
        <v>157526.26</v>
      </c>
      <c r="AB642" s="45">
        <f t="shared" si="452"/>
        <v>0.75309363636363635</v>
      </c>
      <c r="AC642" s="38"/>
    </row>
    <row r="643" spans="1:29" s="39" customFormat="1" ht="18" customHeight="1" x14ac:dyDescent="0.25">
      <c r="A643" s="46" t="s">
        <v>41</v>
      </c>
      <c r="B643" s="37">
        <f>[1]consoCURRENT!E14020</f>
        <v>0</v>
      </c>
      <c r="C643" s="37">
        <f>[1]consoCURRENT!F14020</f>
        <v>0</v>
      </c>
      <c r="D643" s="37">
        <f>[1]consoCURRENT!G14020</f>
        <v>0</v>
      </c>
      <c r="E643" s="37">
        <f>[1]consoCURRENT!H14020</f>
        <v>0</v>
      </c>
      <c r="F643" s="37">
        <f>[1]consoCURRENT!I14020</f>
        <v>0</v>
      </c>
      <c r="G643" s="37">
        <f>[1]consoCURRENT!J14020</f>
        <v>0</v>
      </c>
      <c r="H643" s="37">
        <f>[1]consoCURRENT!K14020</f>
        <v>0</v>
      </c>
      <c r="I643" s="37">
        <f>[1]consoCURRENT!L14020</f>
        <v>0</v>
      </c>
      <c r="J643" s="37">
        <f>[1]consoCURRENT!M14020</f>
        <v>0</v>
      </c>
      <c r="K643" s="37">
        <f>[1]consoCURRENT!N14020</f>
        <v>0</v>
      </c>
      <c r="L643" s="37">
        <f>[1]consoCURRENT!O14020</f>
        <v>0</v>
      </c>
      <c r="M643" s="37">
        <f>[1]consoCURRENT!P14020</f>
        <v>0</v>
      </c>
      <c r="N643" s="37">
        <f>[1]consoCURRENT!Q14020</f>
        <v>0</v>
      </c>
      <c r="O643" s="37">
        <f>[1]consoCURRENT!R14020</f>
        <v>0</v>
      </c>
      <c r="P643" s="37">
        <f>[1]consoCURRENT!S14020</f>
        <v>0</v>
      </c>
      <c r="Q643" s="37">
        <f>[1]consoCURRENT!T14020</f>
        <v>0</v>
      </c>
      <c r="R643" s="37">
        <f>[1]consoCURRENT!U14020</f>
        <v>0</v>
      </c>
      <c r="S643" s="37">
        <f>[1]consoCURRENT!V14020</f>
        <v>0</v>
      </c>
      <c r="T643" s="37">
        <f>[1]consoCURRENT!W14020</f>
        <v>0</v>
      </c>
      <c r="U643" s="37">
        <f>[1]consoCURRENT!X14020</f>
        <v>0</v>
      </c>
      <c r="V643" s="37">
        <f>[1]consoCURRENT!Y14020</f>
        <v>0</v>
      </c>
      <c r="W643" s="37">
        <f>[1]consoCURRENT!Z14020</f>
        <v>0</v>
      </c>
      <c r="X643" s="37">
        <f>[1]consoCURRENT!AA14020</f>
        <v>0</v>
      </c>
      <c r="Y643" s="37">
        <f>[1]consoCURRENT!AB14020</f>
        <v>0</v>
      </c>
      <c r="Z643" s="37">
        <f t="shared" ref="Z643" si="454">SUM(M643:Y643)</f>
        <v>0</v>
      </c>
      <c r="AA643" s="37">
        <f t="shared" ref="AA643" si="455">B643-Z643</f>
        <v>0</v>
      </c>
      <c r="AB643" s="42"/>
      <c r="AC643" s="38"/>
    </row>
    <row r="644" spans="1:29" s="39" customFormat="1" ht="18" customHeight="1" x14ac:dyDescent="0.25">
      <c r="A644" s="43" t="s">
        <v>42</v>
      </c>
      <c r="B644" s="44">
        <f>B643+B642</f>
        <v>638000</v>
      </c>
      <c r="C644" s="44">
        <f t="shared" ref="C644:AA644" si="456">C643+C642</f>
        <v>0</v>
      </c>
      <c r="D644" s="44">
        <f t="shared" si="456"/>
        <v>0</v>
      </c>
      <c r="E644" s="44">
        <f t="shared" si="456"/>
        <v>143769</v>
      </c>
      <c r="F644" s="44">
        <f t="shared" si="456"/>
        <v>282557</v>
      </c>
      <c r="G644" s="44">
        <f t="shared" si="456"/>
        <v>28273.870000000003</v>
      </c>
      <c r="H644" s="44">
        <f t="shared" si="456"/>
        <v>25873.87</v>
      </c>
      <c r="I644" s="44">
        <f t="shared" si="456"/>
        <v>0</v>
      </c>
      <c r="J644" s="44">
        <f t="shared" si="456"/>
        <v>0</v>
      </c>
      <c r="K644" s="44">
        <f t="shared" si="456"/>
        <v>0</v>
      </c>
      <c r="L644" s="44">
        <f t="shared" si="456"/>
        <v>0</v>
      </c>
      <c r="M644" s="44">
        <f t="shared" si="456"/>
        <v>0</v>
      </c>
      <c r="N644" s="44">
        <f t="shared" si="456"/>
        <v>0</v>
      </c>
      <c r="O644" s="44">
        <f t="shared" si="456"/>
        <v>60994</v>
      </c>
      <c r="P644" s="44">
        <f t="shared" si="456"/>
        <v>82775</v>
      </c>
      <c r="Q644" s="44">
        <f t="shared" si="456"/>
        <v>58359</v>
      </c>
      <c r="R644" s="44">
        <f t="shared" si="456"/>
        <v>135259</v>
      </c>
      <c r="S644" s="44">
        <f t="shared" si="456"/>
        <v>88939</v>
      </c>
      <c r="T644" s="44">
        <f t="shared" si="456"/>
        <v>20369</v>
      </c>
      <c r="U644" s="44">
        <f t="shared" si="456"/>
        <v>23319</v>
      </c>
      <c r="V644" s="44">
        <f t="shared" si="456"/>
        <v>-15414.129999999997</v>
      </c>
      <c r="W644" s="44">
        <f t="shared" si="456"/>
        <v>25873.87</v>
      </c>
      <c r="X644" s="44">
        <f t="shared" si="456"/>
        <v>0</v>
      </c>
      <c r="Y644" s="44">
        <f t="shared" si="456"/>
        <v>0</v>
      </c>
      <c r="Z644" s="44">
        <f t="shared" si="456"/>
        <v>480473.74</v>
      </c>
      <c r="AA644" s="44">
        <f t="shared" si="456"/>
        <v>157526.26</v>
      </c>
      <c r="AB644" s="45">
        <f t="shared" si="452"/>
        <v>0.75309363636363635</v>
      </c>
      <c r="AC644" s="47"/>
    </row>
    <row r="645" spans="1:29" s="39" customFormat="1" ht="15" customHeight="1" x14ac:dyDescent="0.25">
      <c r="A645" s="36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8"/>
    </row>
    <row r="646" spans="1:29" s="39" customFormat="1" ht="15" customHeight="1" x14ac:dyDescent="0.25">
      <c r="A646" s="36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8"/>
    </row>
    <row r="647" spans="1:29" s="39" customFormat="1" ht="15" customHeight="1" x14ac:dyDescent="0.3">
      <c r="A647" s="40" t="s">
        <v>66</v>
      </c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8"/>
    </row>
    <row r="648" spans="1:29" s="39" customFormat="1" ht="18" customHeight="1" x14ac:dyDescent="0.25">
      <c r="A648" s="41" t="s">
        <v>36</v>
      </c>
      <c r="B648" s="37">
        <f>[1]consoCURRENT!E14080</f>
        <v>0</v>
      </c>
      <c r="C648" s="37">
        <f>[1]consoCURRENT!F14080</f>
        <v>0</v>
      </c>
      <c r="D648" s="37">
        <f>[1]consoCURRENT!G14080</f>
        <v>0</v>
      </c>
      <c r="E648" s="37">
        <f>[1]consoCURRENT!H14080</f>
        <v>0</v>
      </c>
      <c r="F648" s="37">
        <f>[1]consoCURRENT!I14080</f>
        <v>0</v>
      </c>
      <c r="G648" s="37">
        <f>[1]consoCURRENT!J14080</f>
        <v>0</v>
      </c>
      <c r="H648" s="37">
        <f>[1]consoCURRENT!K14080</f>
        <v>0</v>
      </c>
      <c r="I648" s="37">
        <f>[1]consoCURRENT!L14080</f>
        <v>0</v>
      </c>
      <c r="J648" s="37">
        <f>[1]consoCURRENT!M14080</f>
        <v>0</v>
      </c>
      <c r="K648" s="37">
        <f>[1]consoCURRENT!N14080</f>
        <v>0</v>
      </c>
      <c r="L648" s="37">
        <f>[1]consoCURRENT!O14080</f>
        <v>0</v>
      </c>
      <c r="M648" s="37">
        <f>[1]consoCURRENT!P14080</f>
        <v>0</v>
      </c>
      <c r="N648" s="37">
        <f>[1]consoCURRENT!Q14080</f>
        <v>0</v>
      </c>
      <c r="O648" s="37">
        <f>[1]consoCURRENT!R14080</f>
        <v>0</v>
      </c>
      <c r="P648" s="37">
        <f>[1]consoCURRENT!S14080</f>
        <v>0</v>
      </c>
      <c r="Q648" s="37">
        <f>[1]consoCURRENT!T14080</f>
        <v>0</v>
      </c>
      <c r="R648" s="37">
        <f>[1]consoCURRENT!U14080</f>
        <v>0</v>
      </c>
      <c r="S648" s="37">
        <f>[1]consoCURRENT!V14080</f>
        <v>0</v>
      </c>
      <c r="T648" s="37">
        <f>[1]consoCURRENT!W14080</f>
        <v>0</v>
      </c>
      <c r="U648" s="37">
        <f>[1]consoCURRENT!X14080</f>
        <v>0</v>
      </c>
      <c r="V648" s="37">
        <f>[1]consoCURRENT!Y14080</f>
        <v>0</v>
      </c>
      <c r="W648" s="37">
        <f>[1]consoCURRENT!Z14080</f>
        <v>0</v>
      </c>
      <c r="X648" s="37">
        <f>[1]consoCURRENT!AA14080</f>
        <v>0</v>
      </c>
      <c r="Y648" s="37">
        <f>[1]consoCURRENT!AB14080</f>
        <v>0</v>
      </c>
      <c r="Z648" s="37">
        <f>SUM(M648:Y648)</f>
        <v>0</v>
      </c>
      <c r="AA648" s="37">
        <f>B648-Z648</f>
        <v>0</v>
      </c>
      <c r="AB648" s="42"/>
      <c r="AC648" s="38"/>
    </row>
    <row r="649" spans="1:29" s="39" customFormat="1" ht="18" customHeight="1" x14ac:dyDescent="0.25">
      <c r="A649" s="41" t="s">
        <v>37</v>
      </c>
      <c r="B649" s="37">
        <f>[1]consoCURRENT!E14156</f>
        <v>638000</v>
      </c>
      <c r="C649" s="37">
        <f>[1]consoCURRENT!F14156</f>
        <v>0</v>
      </c>
      <c r="D649" s="37">
        <f>[1]consoCURRENT!G14156</f>
        <v>0</v>
      </c>
      <c r="E649" s="37">
        <f>[1]consoCURRENT!H14156</f>
        <v>86079.86</v>
      </c>
      <c r="F649" s="37">
        <f>[1]consoCURRENT!I14156</f>
        <v>170530.21</v>
      </c>
      <c r="G649" s="37">
        <f>[1]consoCURRENT!J14156</f>
        <v>38203.72</v>
      </c>
      <c r="H649" s="37">
        <f>[1]consoCURRENT!K14156</f>
        <v>42752.72</v>
      </c>
      <c r="I649" s="37">
        <f>[1]consoCURRENT!L14156</f>
        <v>0</v>
      </c>
      <c r="J649" s="37">
        <f>[1]consoCURRENT!M14156</f>
        <v>0</v>
      </c>
      <c r="K649" s="37">
        <f>[1]consoCURRENT!N14156</f>
        <v>0</v>
      </c>
      <c r="L649" s="37">
        <f>[1]consoCURRENT!O14156</f>
        <v>0</v>
      </c>
      <c r="M649" s="37">
        <f>[1]consoCURRENT!P14156</f>
        <v>0</v>
      </c>
      <c r="N649" s="37">
        <f>[1]consoCURRENT!Q14156</f>
        <v>0</v>
      </c>
      <c r="O649" s="37">
        <f>[1]consoCURRENT!R14156</f>
        <v>50374</v>
      </c>
      <c r="P649" s="37">
        <f>[1]consoCURRENT!S14156</f>
        <v>35705.86</v>
      </c>
      <c r="Q649" s="37">
        <f>[1]consoCURRENT!T14156</f>
        <v>61027.130000000005</v>
      </c>
      <c r="R649" s="37">
        <f>[1]consoCURRENT!U14156</f>
        <v>23405.08</v>
      </c>
      <c r="S649" s="37">
        <f>[1]consoCURRENT!V14156</f>
        <v>86098</v>
      </c>
      <c r="T649" s="37">
        <f>[1]consoCURRENT!W14156</f>
        <v>0</v>
      </c>
      <c r="U649" s="37">
        <f>[1]consoCURRENT!X14156</f>
        <v>27958.720000000001</v>
      </c>
      <c r="V649" s="37">
        <f>[1]consoCURRENT!Y14156</f>
        <v>10245</v>
      </c>
      <c r="W649" s="37">
        <f>[1]consoCURRENT!Z14156</f>
        <v>42752.72</v>
      </c>
      <c r="X649" s="37">
        <f>[1]consoCURRENT!AA14156</f>
        <v>0</v>
      </c>
      <c r="Y649" s="37">
        <f>[1]consoCURRENT!AB14156</f>
        <v>0</v>
      </c>
      <c r="Z649" s="37">
        <f t="shared" ref="Z649:Z651" si="457">SUM(M649:Y649)</f>
        <v>337566.51</v>
      </c>
      <c r="AA649" s="37">
        <f t="shared" ref="AA649:AA651" si="458">B649-Z649</f>
        <v>300433.49</v>
      </c>
      <c r="AB649" s="42">
        <f t="shared" ref="AB649:AB654" si="459">Z649/B649</f>
        <v>0.52910111285266459</v>
      </c>
      <c r="AC649" s="38"/>
    </row>
    <row r="650" spans="1:29" s="39" customFormat="1" ht="18" customHeight="1" x14ac:dyDescent="0.25">
      <c r="A650" s="41" t="s">
        <v>38</v>
      </c>
      <c r="B650" s="37">
        <f>[1]consoCURRENT!E14162</f>
        <v>0</v>
      </c>
      <c r="C650" s="37">
        <f>[1]consoCURRENT!F14162</f>
        <v>0</v>
      </c>
      <c r="D650" s="37">
        <f>[1]consoCURRENT!G14162</f>
        <v>0</v>
      </c>
      <c r="E650" s="37">
        <f>[1]consoCURRENT!H14162</f>
        <v>0</v>
      </c>
      <c r="F650" s="37">
        <f>[1]consoCURRENT!I14162</f>
        <v>0</v>
      </c>
      <c r="G650" s="37">
        <f>[1]consoCURRENT!J14162</f>
        <v>0</v>
      </c>
      <c r="H650" s="37">
        <f>[1]consoCURRENT!K14162</f>
        <v>0</v>
      </c>
      <c r="I650" s="37">
        <f>[1]consoCURRENT!L14162</f>
        <v>0</v>
      </c>
      <c r="J650" s="37">
        <f>[1]consoCURRENT!M14162</f>
        <v>0</v>
      </c>
      <c r="K650" s="37">
        <f>[1]consoCURRENT!N14162</f>
        <v>0</v>
      </c>
      <c r="L650" s="37">
        <f>[1]consoCURRENT!O14162</f>
        <v>0</v>
      </c>
      <c r="M650" s="37">
        <f>[1]consoCURRENT!P14162</f>
        <v>0</v>
      </c>
      <c r="N650" s="37">
        <f>[1]consoCURRENT!Q14162</f>
        <v>0</v>
      </c>
      <c r="O650" s="37">
        <f>[1]consoCURRENT!R14162</f>
        <v>0</v>
      </c>
      <c r="P650" s="37">
        <f>[1]consoCURRENT!S14162</f>
        <v>0</v>
      </c>
      <c r="Q650" s="37">
        <f>[1]consoCURRENT!T14162</f>
        <v>0</v>
      </c>
      <c r="R650" s="37">
        <f>[1]consoCURRENT!U14162</f>
        <v>0</v>
      </c>
      <c r="S650" s="37">
        <f>[1]consoCURRENT!V14162</f>
        <v>0</v>
      </c>
      <c r="T650" s="37">
        <f>[1]consoCURRENT!W14162</f>
        <v>0</v>
      </c>
      <c r="U650" s="37">
        <f>[1]consoCURRENT!X14162</f>
        <v>0</v>
      </c>
      <c r="V650" s="37">
        <f>[1]consoCURRENT!Y14162</f>
        <v>0</v>
      </c>
      <c r="W650" s="37">
        <f>[1]consoCURRENT!Z14162</f>
        <v>0</v>
      </c>
      <c r="X650" s="37">
        <f>[1]consoCURRENT!AA14162</f>
        <v>0</v>
      </c>
      <c r="Y650" s="37">
        <f>[1]consoCURRENT!AB14162</f>
        <v>0</v>
      </c>
      <c r="Z650" s="37">
        <f t="shared" si="457"/>
        <v>0</v>
      </c>
      <c r="AA650" s="37">
        <f t="shared" si="458"/>
        <v>0</v>
      </c>
      <c r="AB650" s="42"/>
      <c r="AC650" s="38"/>
    </row>
    <row r="651" spans="1:29" s="39" customFormat="1" ht="18" customHeight="1" x14ac:dyDescent="0.25">
      <c r="A651" s="41" t="s">
        <v>39</v>
      </c>
      <c r="B651" s="37">
        <f>[1]consoCURRENT!E14191</f>
        <v>0</v>
      </c>
      <c r="C651" s="37">
        <f>[1]consoCURRENT!F14191</f>
        <v>0</v>
      </c>
      <c r="D651" s="37">
        <f>[1]consoCURRENT!G14191</f>
        <v>0</v>
      </c>
      <c r="E651" s="37">
        <f>[1]consoCURRENT!H14191</f>
        <v>0</v>
      </c>
      <c r="F651" s="37">
        <f>[1]consoCURRENT!I14191</f>
        <v>0</v>
      </c>
      <c r="G651" s="37">
        <f>[1]consoCURRENT!J14191</f>
        <v>0</v>
      </c>
      <c r="H651" s="37">
        <f>[1]consoCURRENT!K14191</f>
        <v>0</v>
      </c>
      <c r="I651" s="37">
        <f>[1]consoCURRENT!L14191</f>
        <v>0</v>
      </c>
      <c r="J651" s="37">
        <f>[1]consoCURRENT!M14191</f>
        <v>0</v>
      </c>
      <c r="K651" s="37">
        <f>[1]consoCURRENT!N14191</f>
        <v>0</v>
      </c>
      <c r="L651" s="37">
        <f>[1]consoCURRENT!O14191</f>
        <v>0</v>
      </c>
      <c r="M651" s="37">
        <f>[1]consoCURRENT!P14191</f>
        <v>0</v>
      </c>
      <c r="N651" s="37">
        <f>[1]consoCURRENT!Q14191</f>
        <v>0</v>
      </c>
      <c r="O651" s="37">
        <f>[1]consoCURRENT!R14191</f>
        <v>0</v>
      </c>
      <c r="P651" s="37">
        <f>[1]consoCURRENT!S14191</f>
        <v>0</v>
      </c>
      <c r="Q651" s="37">
        <f>[1]consoCURRENT!T14191</f>
        <v>0</v>
      </c>
      <c r="R651" s="37">
        <f>[1]consoCURRENT!U14191</f>
        <v>0</v>
      </c>
      <c r="S651" s="37">
        <f>[1]consoCURRENT!V14191</f>
        <v>0</v>
      </c>
      <c r="T651" s="37">
        <f>[1]consoCURRENT!W14191</f>
        <v>0</v>
      </c>
      <c r="U651" s="37">
        <f>[1]consoCURRENT!X14191</f>
        <v>0</v>
      </c>
      <c r="V651" s="37">
        <f>[1]consoCURRENT!Y14191</f>
        <v>0</v>
      </c>
      <c r="W651" s="37">
        <f>[1]consoCURRENT!Z14191</f>
        <v>0</v>
      </c>
      <c r="X651" s="37">
        <f>[1]consoCURRENT!AA14191</f>
        <v>0</v>
      </c>
      <c r="Y651" s="37">
        <f>[1]consoCURRENT!AB14191</f>
        <v>0</v>
      </c>
      <c r="Z651" s="37">
        <f t="shared" si="457"/>
        <v>0</v>
      </c>
      <c r="AA651" s="37">
        <f t="shared" si="458"/>
        <v>0</v>
      </c>
      <c r="AB651" s="42"/>
      <c r="AC651" s="38"/>
    </row>
    <row r="652" spans="1:29" s="39" customFormat="1" ht="18" customHeight="1" x14ac:dyDescent="0.25">
      <c r="A652" s="43" t="s">
        <v>40</v>
      </c>
      <c r="B652" s="44">
        <f>SUM(B648:B651)</f>
        <v>638000</v>
      </c>
      <c r="C652" s="44">
        <f t="shared" ref="C652:AA652" si="460">SUM(C648:C651)</f>
        <v>0</v>
      </c>
      <c r="D652" s="44">
        <f t="shared" si="460"/>
        <v>0</v>
      </c>
      <c r="E652" s="44">
        <f t="shared" si="460"/>
        <v>86079.86</v>
      </c>
      <c r="F652" s="44">
        <f t="shared" si="460"/>
        <v>170530.21</v>
      </c>
      <c r="G652" s="44">
        <f t="shared" si="460"/>
        <v>38203.72</v>
      </c>
      <c r="H652" s="44">
        <f t="shared" si="460"/>
        <v>42752.72</v>
      </c>
      <c r="I652" s="44">
        <f t="shared" si="460"/>
        <v>0</v>
      </c>
      <c r="J652" s="44">
        <f t="shared" si="460"/>
        <v>0</v>
      </c>
      <c r="K652" s="44">
        <f t="shared" si="460"/>
        <v>0</v>
      </c>
      <c r="L652" s="44">
        <f t="shared" si="460"/>
        <v>0</v>
      </c>
      <c r="M652" s="44">
        <f t="shared" si="460"/>
        <v>0</v>
      </c>
      <c r="N652" s="44">
        <f t="shared" si="460"/>
        <v>0</v>
      </c>
      <c r="O652" s="44">
        <f t="shared" si="460"/>
        <v>50374</v>
      </c>
      <c r="P652" s="44">
        <f t="shared" si="460"/>
        <v>35705.86</v>
      </c>
      <c r="Q652" s="44">
        <f t="shared" si="460"/>
        <v>61027.130000000005</v>
      </c>
      <c r="R652" s="44">
        <f t="shared" si="460"/>
        <v>23405.08</v>
      </c>
      <c r="S652" s="44">
        <f t="shared" si="460"/>
        <v>86098</v>
      </c>
      <c r="T652" s="44">
        <f t="shared" si="460"/>
        <v>0</v>
      </c>
      <c r="U652" s="44">
        <f t="shared" si="460"/>
        <v>27958.720000000001</v>
      </c>
      <c r="V652" s="44">
        <f t="shared" si="460"/>
        <v>10245</v>
      </c>
      <c r="W652" s="44">
        <f t="shared" si="460"/>
        <v>42752.72</v>
      </c>
      <c r="X652" s="44">
        <f t="shared" si="460"/>
        <v>0</v>
      </c>
      <c r="Y652" s="44">
        <f t="shared" si="460"/>
        <v>0</v>
      </c>
      <c r="Z652" s="44">
        <f t="shared" si="460"/>
        <v>337566.51</v>
      </c>
      <c r="AA652" s="44">
        <f t="shared" si="460"/>
        <v>300433.49</v>
      </c>
      <c r="AB652" s="45">
        <f t="shared" si="459"/>
        <v>0.52910111285266459</v>
      </c>
      <c r="AC652" s="38"/>
    </row>
    <row r="653" spans="1:29" s="39" customFormat="1" ht="18" customHeight="1" x14ac:dyDescent="0.25">
      <c r="A653" s="46" t="s">
        <v>41</v>
      </c>
      <c r="B653" s="37">
        <f>[1]consoCURRENT!E14195</f>
        <v>0</v>
      </c>
      <c r="C653" s="37">
        <f>[1]consoCURRENT!F14195</f>
        <v>0</v>
      </c>
      <c r="D653" s="37">
        <f>[1]consoCURRENT!G14195</f>
        <v>0</v>
      </c>
      <c r="E653" s="37">
        <f>[1]consoCURRENT!H14195</f>
        <v>0</v>
      </c>
      <c r="F653" s="37">
        <f>[1]consoCURRENT!I14195</f>
        <v>0</v>
      </c>
      <c r="G653" s="37">
        <f>[1]consoCURRENT!J14195</f>
        <v>0</v>
      </c>
      <c r="H653" s="37">
        <f>[1]consoCURRENT!K14195</f>
        <v>0</v>
      </c>
      <c r="I653" s="37">
        <f>[1]consoCURRENT!L14195</f>
        <v>0</v>
      </c>
      <c r="J653" s="37">
        <f>[1]consoCURRENT!M14195</f>
        <v>0</v>
      </c>
      <c r="K653" s="37">
        <f>[1]consoCURRENT!N14195</f>
        <v>0</v>
      </c>
      <c r="L653" s="37">
        <f>[1]consoCURRENT!O14195</f>
        <v>0</v>
      </c>
      <c r="M653" s="37">
        <f>[1]consoCURRENT!P14195</f>
        <v>0</v>
      </c>
      <c r="N653" s="37">
        <f>[1]consoCURRENT!Q14195</f>
        <v>0</v>
      </c>
      <c r="O653" s="37">
        <f>[1]consoCURRENT!R14195</f>
        <v>0</v>
      </c>
      <c r="P653" s="37">
        <f>[1]consoCURRENT!S14195</f>
        <v>0</v>
      </c>
      <c r="Q653" s="37">
        <f>[1]consoCURRENT!T14195</f>
        <v>0</v>
      </c>
      <c r="R653" s="37">
        <f>[1]consoCURRENT!U14195</f>
        <v>0</v>
      </c>
      <c r="S653" s="37">
        <f>[1]consoCURRENT!V14195</f>
        <v>0</v>
      </c>
      <c r="T653" s="37">
        <f>[1]consoCURRENT!W14195</f>
        <v>0</v>
      </c>
      <c r="U653" s="37">
        <f>[1]consoCURRENT!X14195</f>
        <v>0</v>
      </c>
      <c r="V653" s="37">
        <f>[1]consoCURRENT!Y14195</f>
        <v>0</v>
      </c>
      <c r="W653" s="37">
        <f>[1]consoCURRENT!Z14195</f>
        <v>0</v>
      </c>
      <c r="X653" s="37">
        <f>[1]consoCURRENT!AA14195</f>
        <v>0</v>
      </c>
      <c r="Y653" s="37">
        <f>[1]consoCURRENT!AB14195</f>
        <v>0</v>
      </c>
      <c r="Z653" s="37">
        <f t="shared" ref="Z653" si="461">SUM(M653:Y653)</f>
        <v>0</v>
      </c>
      <c r="AA653" s="37">
        <f t="shared" ref="AA653" si="462">B653-Z653</f>
        <v>0</v>
      </c>
      <c r="AB653" s="42"/>
      <c r="AC653" s="38"/>
    </row>
    <row r="654" spans="1:29" s="39" customFormat="1" ht="18" customHeight="1" x14ac:dyDescent="0.25">
      <c r="A654" s="43" t="s">
        <v>42</v>
      </c>
      <c r="B654" s="44">
        <f>B653+B652</f>
        <v>638000</v>
      </c>
      <c r="C654" s="44">
        <f t="shared" ref="C654:AA654" si="463">C653+C652</f>
        <v>0</v>
      </c>
      <c r="D654" s="44">
        <f t="shared" si="463"/>
        <v>0</v>
      </c>
      <c r="E654" s="44">
        <f t="shared" si="463"/>
        <v>86079.86</v>
      </c>
      <c r="F654" s="44">
        <f t="shared" si="463"/>
        <v>170530.21</v>
      </c>
      <c r="G654" s="44">
        <f t="shared" si="463"/>
        <v>38203.72</v>
      </c>
      <c r="H654" s="44">
        <f t="shared" si="463"/>
        <v>42752.72</v>
      </c>
      <c r="I654" s="44">
        <f t="shared" si="463"/>
        <v>0</v>
      </c>
      <c r="J654" s="44">
        <f t="shared" si="463"/>
        <v>0</v>
      </c>
      <c r="K654" s="44">
        <f t="shared" si="463"/>
        <v>0</v>
      </c>
      <c r="L654" s="44">
        <f t="shared" si="463"/>
        <v>0</v>
      </c>
      <c r="M654" s="44">
        <f t="shared" si="463"/>
        <v>0</v>
      </c>
      <c r="N654" s="44">
        <f t="shared" si="463"/>
        <v>0</v>
      </c>
      <c r="O654" s="44">
        <f t="shared" si="463"/>
        <v>50374</v>
      </c>
      <c r="P654" s="44">
        <f t="shared" si="463"/>
        <v>35705.86</v>
      </c>
      <c r="Q654" s="44">
        <f t="shared" si="463"/>
        <v>61027.130000000005</v>
      </c>
      <c r="R654" s="44">
        <f t="shared" si="463"/>
        <v>23405.08</v>
      </c>
      <c r="S654" s="44">
        <f t="shared" si="463"/>
        <v>86098</v>
      </c>
      <c r="T654" s="44">
        <f t="shared" si="463"/>
        <v>0</v>
      </c>
      <c r="U654" s="44">
        <f t="shared" si="463"/>
        <v>27958.720000000001</v>
      </c>
      <c r="V654" s="44">
        <f t="shared" si="463"/>
        <v>10245</v>
      </c>
      <c r="W654" s="44">
        <f t="shared" si="463"/>
        <v>42752.72</v>
      </c>
      <c r="X654" s="44">
        <f t="shared" si="463"/>
        <v>0</v>
      </c>
      <c r="Y654" s="44">
        <f t="shared" si="463"/>
        <v>0</v>
      </c>
      <c r="Z654" s="44">
        <f t="shared" si="463"/>
        <v>337566.51</v>
      </c>
      <c r="AA654" s="44">
        <f t="shared" si="463"/>
        <v>300433.49</v>
      </c>
      <c r="AB654" s="45">
        <f t="shared" si="459"/>
        <v>0.52910111285266459</v>
      </c>
      <c r="AC654" s="47"/>
    </row>
    <row r="655" spans="1:29" s="39" customFormat="1" ht="15" customHeight="1" x14ac:dyDescent="0.25">
      <c r="A655" s="36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8"/>
    </row>
    <row r="656" spans="1:29" s="39" customFormat="1" ht="15" customHeight="1" x14ac:dyDescent="0.25">
      <c r="A656" s="36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8"/>
    </row>
    <row r="657" spans="1:29" s="39" customFormat="1" ht="15" customHeight="1" x14ac:dyDescent="0.3">
      <c r="A657" s="40" t="s">
        <v>67</v>
      </c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8"/>
    </row>
    <row r="658" spans="1:29" s="39" customFormat="1" ht="18" customHeight="1" x14ac:dyDescent="0.25">
      <c r="A658" s="41" t="s">
        <v>36</v>
      </c>
      <c r="B658" s="37">
        <f>[1]consoCURRENT!E14255</f>
        <v>0</v>
      </c>
      <c r="C658" s="37">
        <f>[1]consoCURRENT!F14255</f>
        <v>0</v>
      </c>
      <c r="D658" s="37">
        <f>[1]consoCURRENT!G14255</f>
        <v>0</v>
      </c>
      <c r="E658" s="37">
        <f>[1]consoCURRENT!H14255</f>
        <v>0</v>
      </c>
      <c r="F658" s="37">
        <f>[1]consoCURRENT!I14255</f>
        <v>0</v>
      </c>
      <c r="G658" s="37">
        <f>[1]consoCURRENT!J14255</f>
        <v>0</v>
      </c>
      <c r="H658" s="37">
        <f>[1]consoCURRENT!K14255</f>
        <v>0</v>
      </c>
      <c r="I658" s="37">
        <f>[1]consoCURRENT!L14255</f>
        <v>0</v>
      </c>
      <c r="J658" s="37">
        <f>[1]consoCURRENT!M14255</f>
        <v>0</v>
      </c>
      <c r="K658" s="37">
        <f>[1]consoCURRENT!N14255</f>
        <v>0</v>
      </c>
      <c r="L658" s="37">
        <f>[1]consoCURRENT!O14255</f>
        <v>0</v>
      </c>
      <c r="M658" s="37">
        <f>[1]consoCURRENT!P14255</f>
        <v>0</v>
      </c>
      <c r="N658" s="37">
        <f>[1]consoCURRENT!Q14255</f>
        <v>0</v>
      </c>
      <c r="O658" s="37">
        <f>[1]consoCURRENT!R14255</f>
        <v>0</v>
      </c>
      <c r="P658" s="37">
        <f>[1]consoCURRENT!S14255</f>
        <v>0</v>
      </c>
      <c r="Q658" s="37">
        <f>[1]consoCURRENT!T14255</f>
        <v>0</v>
      </c>
      <c r="R658" s="37">
        <f>[1]consoCURRENT!U14255</f>
        <v>0</v>
      </c>
      <c r="S658" s="37">
        <f>[1]consoCURRENT!V14255</f>
        <v>0</v>
      </c>
      <c r="T658" s="37">
        <f>[1]consoCURRENT!W14255</f>
        <v>0</v>
      </c>
      <c r="U658" s="37">
        <f>[1]consoCURRENT!X14255</f>
        <v>0</v>
      </c>
      <c r="V658" s="37">
        <f>[1]consoCURRENT!Y14255</f>
        <v>0</v>
      </c>
      <c r="W658" s="37">
        <f>[1]consoCURRENT!Z14255</f>
        <v>0</v>
      </c>
      <c r="X658" s="37">
        <f>[1]consoCURRENT!AA14255</f>
        <v>0</v>
      </c>
      <c r="Y658" s="37">
        <f>[1]consoCURRENT!AB14255</f>
        <v>0</v>
      </c>
      <c r="Z658" s="37">
        <f>SUM(M658:Y658)</f>
        <v>0</v>
      </c>
      <c r="AA658" s="37">
        <f>B658-Z658</f>
        <v>0</v>
      </c>
      <c r="AB658" s="42"/>
      <c r="AC658" s="38"/>
    </row>
    <row r="659" spans="1:29" s="39" customFormat="1" ht="18" customHeight="1" x14ac:dyDescent="0.25">
      <c r="A659" s="41" t="s">
        <v>37</v>
      </c>
      <c r="B659" s="37">
        <f>[1]consoCURRENT!E14331</f>
        <v>652000</v>
      </c>
      <c r="C659" s="37">
        <f>[1]consoCURRENT!F14331</f>
        <v>0</v>
      </c>
      <c r="D659" s="37">
        <f>[1]consoCURRENT!G14331</f>
        <v>0</v>
      </c>
      <c r="E659" s="37">
        <f>[1]consoCURRENT!H14331</f>
        <v>347427.5</v>
      </c>
      <c r="F659" s="37">
        <f>[1]consoCURRENT!I14331</f>
        <v>35983</v>
      </c>
      <c r="G659" s="37">
        <f>[1]consoCURRENT!J14331</f>
        <v>141933.5</v>
      </c>
      <c r="H659" s="37">
        <f>[1]consoCURRENT!K14331</f>
        <v>17019.5</v>
      </c>
      <c r="I659" s="37">
        <f>[1]consoCURRENT!L14331</f>
        <v>0</v>
      </c>
      <c r="J659" s="37">
        <f>[1]consoCURRENT!M14331</f>
        <v>0</v>
      </c>
      <c r="K659" s="37">
        <f>[1]consoCURRENT!N14331</f>
        <v>0</v>
      </c>
      <c r="L659" s="37">
        <f>[1]consoCURRENT!O14331</f>
        <v>0</v>
      </c>
      <c r="M659" s="37">
        <f>[1]consoCURRENT!P14331</f>
        <v>0</v>
      </c>
      <c r="N659" s="37">
        <f>[1]consoCURRENT!Q14331</f>
        <v>0</v>
      </c>
      <c r="O659" s="37">
        <f>[1]consoCURRENT!R14331</f>
        <v>301350</v>
      </c>
      <c r="P659" s="37">
        <f>[1]consoCURRENT!S14331</f>
        <v>46077.5</v>
      </c>
      <c r="Q659" s="37">
        <f>[1]consoCURRENT!T14331</f>
        <v>23386</v>
      </c>
      <c r="R659" s="37">
        <f>[1]consoCURRENT!U14331</f>
        <v>11697</v>
      </c>
      <c r="S659" s="37">
        <f>[1]consoCURRENT!V14331</f>
        <v>900</v>
      </c>
      <c r="T659" s="37">
        <f>[1]consoCURRENT!W14331</f>
        <v>52014.5</v>
      </c>
      <c r="U659" s="37">
        <f>[1]consoCURRENT!X14331</f>
        <v>51794</v>
      </c>
      <c r="V659" s="37">
        <f>[1]consoCURRENT!Y14331</f>
        <v>38125</v>
      </c>
      <c r="W659" s="37">
        <f>[1]consoCURRENT!Z14331</f>
        <v>17019.5</v>
      </c>
      <c r="X659" s="37">
        <f>[1]consoCURRENT!AA14331</f>
        <v>0</v>
      </c>
      <c r="Y659" s="37">
        <f>[1]consoCURRENT!AB14331</f>
        <v>0</v>
      </c>
      <c r="Z659" s="37">
        <f t="shared" ref="Z659:Z661" si="464">SUM(M659:Y659)</f>
        <v>542363.5</v>
      </c>
      <c r="AA659" s="37">
        <f t="shared" ref="AA659:AA661" si="465">B659-Z659</f>
        <v>109636.5</v>
      </c>
      <c r="AB659" s="42">
        <f t="shared" ref="AB659:AB664" si="466">Z659/B659</f>
        <v>0.8318458588957055</v>
      </c>
      <c r="AC659" s="38"/>
    </row>
    <row r="660" spans="1:29" s="39" customFormat="1" ht="18" customHeight="1" x14ac:dyDescent="0.25">
      <c r="A660" s="41" t="s">
        <v>38</v>
      </c>
      <c r="B660" s="37">
        <f>[1]consoCURRENT!E14337</f>
        <v>0</v>
      </c>
      <c r="C660" s="37">
        <f>[1]consoCURRENT!F14337</f>
        <v>0</v>
      </c>
      <c r="D660" s="37">
        <f>[1]consoCURRENT!G14337</f>
        <v>0</v>
      </c>
      <c r="E660" s="37">
        <f>[1]consoCURRENT!H14337</f>
        <v>0</v>
      </c>
      <c r="F660" s="37">
        <f>[1]consoCURRENT!I14337</f>
        <v>0</v>
      </c>
      <c r="G660" s="37">
        <f>[1]consoCURRENT!J14337</f>
        <v>0</v>
      </c>
      <c r="H660" s="37">
        <f>[1]consoCURRENT!K14337</f>
        <v>0</v>
      </c>
      <c r="I660" s="37">
        <f>[1]consoCURRENT!L14337</f>
        <v>0</v>
      </c>
      <c r="J660" s="37">
        <f>[1]consoCURRENT!M14337</f>
        <v>0</v>
      </c>
      <c r="K660" s="37">
        <f>[1]consoCURRENT!N14337</f>
        <v>0</v>
      </c>
      <c r="L660" s="37">
        <f>[1]consoCURRENT!O14337</f>
        <v>0</v>
      </c>
      <c r="M660" s="37">
        <f>[1]consoCURRENT!P14337</f>
        <v>0</v>
      </c>
      <c r="N660" s="37">
        <f>[1]consoCURRENT!Q14337</f>
        <v>0</v>
      </c>
      <c r="O660" s="37">
        <f>[1]consoCURRENT!R14337</f>
        <v>0</v>
      </c>
      <c r="P660" s="37">
        <f>[1]consoCURRENT!S14337</f>
        <v>0</v>
      </c>
      <c r="Q660" s="37">
        <f>[1]consoCURRENT!T14337</f>
        <v>0</v>
      </c>
      <c r="R660" s="37">
        <f>[1]consoCURRENT!U14337</f>
        <v>0</v>
      </c>
      <c r="S660" s="37">
        <f>[1]consoCURRENT!V14337</f>
        <v>0</v>
      </c>
      <c r="T660" s="37">
        <f>[1]consoCURRENT!W14337</f>
        <v>0</v>
      </c>
      <c r="U660" s="37">
        <f>[1]consoCURRENT!X14337</f>
        <v>0</v>
      </c>
      <c r="V660" s="37">
        <f>[1]consoCURRENT!Y14337</f>
        <v>0</v>
      </c>
      <c r="W660" s="37">
        <f>[1]consoCURRENT!Z14337</f>
        <v>0</v>
      </c>
      <c r="X660" s="37">
        <f>[1]consoCURRENT!AA14337</f>
        <v>0</v>
      </c>
      <c r="Y660" s="37">
        <f>[1]consoCURRENT!AB14337</f>
        <v>0</v>
      </c>
      <c r="Z660" s="37">
        <f t="shared" si="464"/>
        <v>0</v>
      </c>
      <c r="AA660" s="37">
        <f t="shared" si="465"/>
        <v>0</v>
      </c>
      <c r="AB660" s="42"/>
      <c r="AC660" s="38"/>
    </row>
    <row r="661" spans="1:29" s="39" customFormat="1" ht="18" customHeight="1" x14ac:dyDescent="0.25">
      <c r="A661" s="41" t="s">
        <v>39</v>
      </c>
      <c r="B661" s="37">
        <f>[1]consoCURRENT!E14366</f>
        <v>0</v>
      </c>
      <c r="C661" s="37">
        <f>[1]consoCURRENT!F14366</f>
        <v>0</v>
      </c>
      <c r="D661" s="37">
        <f>[1]consoCURRENT!G14366</f>
        <v>0</v>
      </c>
      <c r="E661" s="37">
        <f>[1]consoCURRENT!H14366</f>
        <v>0</v>
      </c>
      <c r="F661" s="37">
        <f>[1]consoCURRENT!I14366</f>
        <v>0</v>
      </c>
      <c r="G661" s="37">
        <f>[1]consoCURRENT!J14366</f>
        <v>0</v>
      </c>
      <c r="H661" s="37">
        <f>[1]consoCURRENT!K14366</f>
        <v>0</v>
      </c>
      <c r="I661" s="37">
        <f>[1]consoCURRENT!L14366</f>
        <v>0</v>
      </c>
      <c r="J661" s="37">
        <f>[1]consoCURRENT!M14366</f>
        <v>0</v>
      </c>
      <c r="K661" s="37">
        <f>[1]consoCURRENT!N14366</f>
        <v>0</v>
      </c>
      <c r="L661" s="37">
        <f>[1]consoCURRENT!O14366</f>
        <v>0</v>
      </c>
      <c r="M661" s="37">
        <f>[1]consoCURRENT!P14366</f>
        <v>0</v>
      </c>
      <c r="N661" s="37">
        <f>[1]consoCURRENT!Q14366</f>
        <v>0</v>
      </c>
      <c r="O661" s="37">
        <f>[1]consoCURRENT!R14366</f>
        <v>0</v>
      </c>
      <c r="P661" s="37">
        <f>[1]consoCURRENT!S14366</f>
        <v>0</v>
      </c>
      <c r="Q661" s="37">
        <f>[1]consoCURRENT!T14366</f>
        <v>0</v>
      </c>
      <c r="R661" s="37">
        <f>[1]consoCURRENT!U14366</f>
        <v>0</v>
      </c>
      <c r="S661" s="37">
        <f>[1]consoCURRENT!V14366</f>
        <v>0</v>
      </c>
      <c r="T661" s="37">
        <f>[1]consoCURRENT!W14366</f>
        <v>0</v>
      </c>
      <c r="U661" s="37">
        <f>[1]consoCURRENT!X14366</f>
        <v>0</v>
      </c>
      <c r="V661" s="37">
        <f>[1]consoCURRENT!Y14366</f>
        <v>0</v>
      </c>
      <c r="W661" s="37">
        <f>[1]consoCURRENT!Z14366</f>
        <v>0</v>
      </c>
      <c r="X661" s="37">
        <f>[1]consoCURRENT!AA14366</f>
        <v>0</v>
      </c>
      <c r="Y661" s="37">
        <f>[1]consoCURRENT!AB14366</f>
        <v>0</v>
      </c>
      <c r="Z661" s="37">
        <f t="shared" si="464"/>
        <v>0</v>
      </c>
      <c r="AA661" s="37">
        <f t="shared" si="465"/>
        <v>0</v>
      </c>
      <c r="AB661" s="42"/>
      <c r="AC661" s="38"/>
    </row>
    <row r="662" spans="1:29" s="39" customFormat="1" ht="18" customHeight="1" x14ac:dyDescent="0.25">
      <c r="A662" s="43" t="s">
        <v>40</v>
      </c>
      <c r="B662" s="44">
        <f>SUM(B658:B661)</f>
        <v>652000</v>
      </c>
      <c r="C662" s="44">
        <f t="shared" ref="C662:AA662" si="467">SUM(C658:C661)</f>
        <v>0</v>
      </c>
      <c r="D662" s="44">
        <f t="shared" si="467"/>
        <v>0</v>
      </c>
      <c r="E662" s="44">
        <f t="shared" si="467"/>
        <v>347427.5</v>
      </c>
      <c r="F662" s="44">
        <f t="shared" si="467"/>
        <v>35983</v>
      </c>
      <c r="G662" s="44">
        <f t="shared" si="467"/>
        <v>141933.5</v>
      </c>
      <c r="H662" s="44">
        <f t="shared" si="467"/>
        <v>17019.5</v>
      </c>
      <c r="I662" s="44">
        <f t="shared" si="467"/>
        <v>0</v>
      </c>
      <c r="J662" s="44">
        <f t="shared" si="467"/>
        <v>0</v>
      </c>
      <c r="K662" s="44">
        <f t="shared" si="467"/>
        <v>0</v>
      </c>
      <c r="L662" s="44">
        <f t="shared" si="467"/>
        <v>0</v>
      </c>
      <c r="M662" s="44">
        <f t="shared" si="467"/>
        <v>0</v>
      </c>
      <c r="N662" s="44">
        <f t="shared" si="467"/>
        <v>0</v>
      </c>
      <c r="O662" s="44">
        <f t="shared" si="467"/>
        <v>301350</v>
      </c>
      <c r="P662" s="44">
        <f t="shared" si="467"/>
        <v>46077.5</v>
      </c>
      <c r="Q662" s="44">
        <f t="shared" si="467"/>
        <v>23386</v>
      </c>
      <c r="R662" s="44">
        <f t="shared" si="467"/>
        <v>11697</v>
      </c>
      <c r="S662" s="44">
        <f t="shared" si="467"/>
        <v>900</v>
      </c>
      <c r="T662" s="44">
        <f t="shared" si="467"/>
        <v>52014.5</v>
      </c>
      <c r="U662" s="44">
        <f t="shared" si="467"/>
        <v>51794</v>
      </c>
      <c r="V662" s="44">
        <f t="shared" si="467"/>
        <v>38125</v>
      </c>
      <c r="W662" s="44">
        <f t="shared" si="467"/>
        <v>17019.5</v>
      </c>
      <c r="X662" s="44">
        <f t="shared" si="467"/>
        <v>0</v>
      </c>
      <c r="Y662" s="44">
        <f t="shared" si="467"/>
        <v>0</v>
      </c>
      <c r="Z662" s="44">
        <f t="shared" si="467"/>
        <v>542363.5</v>
      </c>
      <c r="AA662" s="44">
        <f t="shared" si="467"/>
        <v>109636.5</v>
      </c>
      <c r="AB662" s="45">
        <f t="shared" si="466"/>
        <v>0.8318458588957055</v>
      </c>
      <c r="AC662" s="38"/>
    </row>
    <row r="663" spans="1:29" s="39" customFormat="1" ht="18" customHeight="1" x14ac:dyDescent="0.25">
      <c r="A663" s="46" t="s">
        <v>41</v>
      </c>
      <c r="B663" s="37">
        <f>[1]consoCURRENT!E14370</f>
        <v>0</v>
      </c>
      <c r="C663" s="37">
        <f>[1]consoCURRENT!F14370</f>
        <v>0</v>
      </c>
      <c r="D663" s="37">
        <f>[1]consoCURRENT!G14370</f>
        <v>0</v>
      </c>
      <c r="E663" s="37">
        <f>[1]consoCURRENT!H14370</f>
        <v>0</v>
      </c>
      <c r="F663" s="37">
        <f>[1]consoCURRENT!I14370</f>
        <v>0</v>
      </c>
      <c r="G663" s="37">
        <f>[1]consoCURRENT!J14370</f>
        <v>0</v>
      </c>
      <c r="H663" s="37">
        <f>[1]consoCURRENT!K14370</f>
        <v>0</v>
      </c>
      <c r="I663" s="37">
        <f>[1]consoCURRENT!L14370</f>
        <v>0</v>
      </c>
      <c r="J663" s="37">
        <f>[1]consoCURRENT!M14370</f>
        <v>0</v>
      </c>
      <c r="K663" s="37">
        <f>[1]consoCURRENT!N14370</f>
        <v>0</v>
      </c>
      <c r="L663" s="37">
        <f>[1]consoCURRENT!O14370</f>
        <v>0</v>
      </c>
      <c r="M663" s="37">
        <f>[1]consoCURRENT!P14370</f>
        <v>0</v>
      </c>
      <c r="N663" s="37">
        <f>[1]consoCURRENT!Q14370</f>
        <v>0</v>
      </c>
      <c r="O663" s="37">
        <f>[1]consoCURRENT!R14370</f>
        <v>0</v>
      </c>
      <c r="P663" s="37">
        <f>[1]consoCURRENT!S14370</f>
        <v>0</v>
      </c>
      <c r="Q663" s="37">
        <f>[1]consoCURRENT!T14370</f>
        <v>0</v>
      </c>
      <c r="R663" s="37">
        <f>[1]consoCURRENT!U14370</f>
        <v>0</v>
      </c>
      <c r="S663" s="37">
        <f>[1]consoCURRENT!V14370</f>
        <v>0</v>
      </c>
      <c r="T663" s="37">
        <f>[1]consoCURRENT!W14370</f>
        <v>0</v>
      </c>
      <c r="U663" s="37">
        <f>[1]consoCURRENT!X14370</f>
        <v>0</v>
      </c>
      <c r="V663" s="37">
        <f>[1]consoCURRENT!Y14370</f>
        <v>0</v>
      </c>
      <c r="W663" s="37">
        <f>[1]consoCURRENT!Z14370</f>
        <v>0</v>
      </c>
      <c r="X663" s="37">
        <f>[1]consoCURRENT!AA14370</f>
        <v>0</v>
      </c>
      <c r="Y663" s="37">
        <f>[1]consoCURRENT!AB14370</f>
        <v>0</v>
      </c>
      <c r="Z663" s="37">
        <f t="shared" ref="Z663" si="468">SUM(M663:Y663)</f>
        <v>0</v>
      </c>
      <c r="AA663" s="37">
        <f t="shared" ref="AA663" si="469">B663-Z663</f>
        <v>0</v>
      </c>
      <c r="AB663" s="42"/>
      <c r="AC663" s="38"/>
    </row>
    <row r="664" spans="1:29" s="39" customFormat="1" ht="18" customHeight="1" x14ac:dyDescent="0.25">
      <c r="A664" s="43" t="s">
        <v>42</v>
      </c>
      <c r="B664" s="44">
        <f>B663+B662</f>
        <v>652000</v>
      </c>
      <c r="C664" s="44">
        <f t="shared" ref="C664:AA664" si="470">C663+C662</f>
        <v>0</v>
      </c>
      <c r="D664" s="44">
        <f t="shared" si="470"/>
        <v>0</v>
      </c>
      <c r="E664" s="44">
        <f t="shared" si="470"/>
        <v>347427.5</v>
      </c>
      <c r="F664" s="44">
        <f t="shared" si="470"/>
        <v>35983</v>
      </c>
      <c r="G664" s="44">
        <f t="shared" si="470"/>
        <v>141933.5</v>
      </c>
      <c r="H664" s="44">
        <f t="shared" si="470"/>
        <v>17019.5</v>
      </c>
      <c r="I664" s="44">
        <f t="shared" si="470"/>
        <v>0</v>
      </c>
      <c r="J664" s="44">
        <f t="shared" si="470"/>
        <v>0</v>
      </c>
      <c r="K664" s="44">
        <f t="shared" si="470"/>
        <v>0</v>
      </c>
      <c r="L664" s="44">
        <f t="shared" si="470"/>
        <v>0</v>
      </c>
      <c r="M664" s="44">
        <f t="shared" si="470"/>
        <v>0</v>
      </c>
      <c r="N664" s="44">
        <f t="shared" si="470"/>
        <v>0</v>
      </c>
      <c r="O664" s="44">
        <f t="shared" si="470"/>
        <v>301350</v>
      </c>
      <c r="P664" s="44">
        <f t="shared" si="470"/>
        <v>46077.5</v>
      </c>
      <c r="Q664" s="44">
        <f t="shared" si="470"/>
        <v>23386</v>
      </c>
      <c r="R664" s="44">
        <f t="shared" si="470"/>
        <v>11697</v>
      </c>
      <c r="S664" s="44">
        <f t="shared" si="470"/>
        <v>900</v>
      </c>
      <c r="T664" s="44">
        <f t="shared" si="470"/>
        <v>52014.5</v>
      </c>
      <c r="U664" s="44">
        <f t="shared" si="470"/>
        <v>51794</v>
      </c>
      <c r="V664" s="44">
        <f t="shared" si="470"/>
        <v>38125</v>
      </c>
      <c r="W664" s="44">
        <f t="shared" si="470"/>
        <v>17019.5</v>
      </c>
      <c r="X664" s="44">
        <f t="shared" si="470"/>
        <v>0</v>
      </c>
      <c r="Y664" s="44">
        <f t="shared" si="470"/>
        <v>0</v>
      </c>
      <c r="Z664" s="44">
        <f t="shared" si="470"/>
        <v>542363.5</v>
      </c>
      <c r="AA664" s="44">
        <f t="shared" si="470"/>
        <v>109636.5</v>
      </c>
      <c r="AB664" s="45">
        <f t="shared" si="466"/>
        <v>0.8318458588957055</v>
      </c>
      <c r="AC664" s="47"/>
    </row>
    <row r="665" spans="1:29" s="39" customFormat="1" ht="15" customHeight="1" x14ac:dyDescent="0.25">
      <c r="A665" s="36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8"/>
    </row>
    <row r="666" spans="1:29" s="39" customFormat="1" ht="15" customHeight="1" x14ac:dyDescent="0.25">
      <c r="A666" s="36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8"/>
    </row>
    <row r="667" spans="1:29" s="39" customFormat="1" ht="15" customHeight="1" x14ac:dyDescent="0.3">
      <c r="A667" s="40" t="s">
        <v>68</v>
      </c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8"/>
    </row>
    <row r="668" spans="1:29" s="39" customFormat="1" ht="18" customHeight="1" x14ac:dyDescent="0.25">
      <c r="A668" s="41" t="s">
        <v>36</v>
      </c>
      <c r="B668" s="37">
        <f>[1]consoCURRENT!E14430</f>
        <v>0</v>
      </c>
      <c r="C668" s="37">
        <f>[1]consoCURRENT!F14430</f>
        <v>0</v>
      </c>
      <c r="D668" s="37">
        <f>[1]consoCURRENT!G14430</f>
        <v>0</v>
      </c>
      <c r="E668" s="37">
        <f>[1]consoCURRENT!H14430</f>
        <v>0</v>
      </c>
      <c r="F668" s="37">
        <f>[1]consoCURRENT!I14430</f>
        <v>0</v>
      </c>
      <c r="G668" s="37">
        <f>[1]consoCURRENT!J14430</f>
        <v>0</v>
      </c>
      <c r="H668" s="37">
        <f>[1]consoCURRENT!K14430</f>
        <v>0</v>
      </c>
      <c r="I668" s="37">
        <f>[1]consoCURRENT!L14430</f>
        <v>0</v>
      </c>
      <c r="J668" s="37">
        <f>[1]consoCURRENT!M14430</f>
        <v>0</v>
      </c>
      <c r="K668" s="37">
        <f>[1]consoCURRENT!N14430</f>
        <v>0</v>
      </c>
      <c r="L668" s="37">
        <f>[1]consoCURRENT!O14430</f>
        <v>0</v>
      </c>
      <c r="M668" s="37">
        <f>[1]consoCURRENT!P14430</f>
        <v>0</v>
      </c>
      <c r="N668" s="37">
        <f>[1]consoCURRENT!Q14430</f>
        <v>0</v>
      </c>
      <c r="O668" s="37">
        <f>[1]consoCURRENT!R14430</f>
        <v>0</v>
      </c>
      <c r="P668" s="37">
        <f>[1]consoCURRENT!S14430</f>
        <v>0</v>
      </c>
      <c r="Q668" s="37">
        <f>[1]consoCURRENT!T14430</f>
        <v>0</v>
      </c>
      <c r="R668" s="37">
        <f>[1]consoCURRENT!U14430</f>
        <v>0</v>
      </c>
      <c r="S668" s="37">
        <f>[1]consoCURRENT!V14430</f>
        <v>0</v>
      </c>
      <c r="T668" s="37">
        <f>[1]consoCURRENT!W14430</f>
        <v>0</v>
      </c>
      <c r="U668" s="37">
        <f>[1]consoCURRENT!X14430</f>
        <v>0</v>
      </c>
      <c r="V668" s="37">
        <f>[1]consoCURRENT!Y14430</f>
        <v>0</v>
      </c>
      <c r="W668" s="37">
        <f>[1]consoCURRENT!Z14430</f>
        <v>0</v>
      </c>
      <c r="X668" s="37">
        <f>[1]consoCURRENT!AA14430</f>
        <v>0</v>
      </c>
      <c r="Y668" s="37">
        <f>[1]consoCURRENT!AB14430</f>
        <v>0</v>
      </c>
      <c r="Z668" s="37">
        <f>SUM(M668:Y668)</f>
        <v>0</v>
      </c>
      <c r="AA668" s="37">
        <f>B668-Z668</f>
        <v>0</v>
      </c>
      <c r="AB668" s="42"/>
      <c r="AC668" s="38"/>
    </row>
    <row r="669" spans="1:29" s="39" customFormat="1" ht="18" customHeight="1" x14ac:dyDescent="0.25">
      <c r="A669" s="41" t="s">
        <v>37</v>
      </c>
      <c r="B669" s="37">
        <f>[1]consoCURRENT!E14506</f>
        <v>773000</v>
      </c>
      <c r="C669" s="37">
        <f>[1]consoCURRENT!F14506</f>
        <v>0</v>
      </c>
      <c r="D669" s="37">
        <f>[1]consoCURRENT!G14506</f>
        <v>0</v>
      </c>
      <c r="E669" s="37">
        <f>[1]consoCURRENT!H14506</f>
        <v>155557</v>
      </c>
      <c r="F669" s="37">
        <f>[1]consoCURRENT!I14506</f>
        <v>272785.36</v>
      </c>
      <c r="G669" s="37">
        <f>[1]consoCURRENT!J14506</f>
        <v>119632</v>
      </c>
      <c r="H669" s="37">
        <f>[1]consoCURRENT!K14506</f>
        <v>103924</v>
      </c>
      <c r="I669" s="37">
        <f>[1]consoCURRENT!L14506</f>
        <v>0</v>
      </c>
      <c r="J669" s="37">
        <f>[1]consoCURRENT!M14506</f>
        <v>0</v>
      </c>
      <c r="K669" s="37">
        <f>[1]consoCURRENT!N14506</f>
        <v>0</v>
      </c>
      <c r="L669" s="37">
        <f>[1]consoCURRENT!O14506</f>
        <v>0</v>
      </c>
      <c r="M669" s="37">
        <f>[1]consoCURRENT!P14506</f>
        <v>0</v>
      </c>
      <c r="N669" s="37">
        <f>[1]consoCURRENT!Q14506</f>
        <v>0</v>
      </c>
      <c r="O669" s="37">
        <f>[1]consoCURRENT!R14506</f>
        <v>125488</v>
      </c>
      <c r="P669" s="37">
        <f>[1]consoCURRENT!S14506</f>
        <v>30069</v>
      </c>
      <c r="Q669" s="37">
        <f>[1]consoCURRENT!T14506</f>
        <v>104549</v>
      </c>
      <c r="R669" s="37">
        <f>[1]consoCURRENT!U14506</f>
        <v>147303.44</v>
      </c>
      <c r="S669" s="37">
        <f>[1]consoCURRENT!V14506</f>
        <v>20932.920000000002</v>
      </c>
      <c r="T669" s="37">
        <f>[1]consoCURRENT!W14506</f>
        <v>29534</v>
      </c>
      <c r="U669" s="37">
        <f>[1]consoCURRENT!X14506</f>
        <v>71549</v>
      </c>
      <c r="V669" s="37">
        <f>[1]consoCURRENT!Y14506</f>
        <v>18549</v>
      </c>
      <c r="W669" s="37">
        <f>[1]consoCURRENT!Z14506</f>
        <v>103924</v>
      </c>
      <c r="X669" s="37">
        <f>[1]consoCURRENT!AA14506</f>
        <v>0</v>
      </c>
      <c r="Y669" s="37">
        <f>[1]consoCURRENT!AB14506</f>
        <v>0</v>
      </c>
      <c r="Z669" s="37">
        <f t="shared" ref="Z669:Z671" si="471">SUM(M669:Y669)</f>
        <v>651898.36</v>
      </c>
      <c r="AA669" s="37">
        <f t="shared" ref="AA669:AA671" si="472">B669-Z669</f>
        <v>121101.64000000001</v>
      </c>
      <c r="AB669" s="42">
        <f t="shared" ref="AB669:AB674" si="473">Z669/B669</f>
        <v>0.84333552393272959</v>
      </c>
      <c r="AC669" s="38"/>
    </row>
    <row r="670" spans="1:29" s="39" customFormat="1" ht="18" customHeight="1" x14ac:dyDescent="0.25">
      <c r="A670" s="41" t="s">
        <v>38</v>
      </c>
      <c r="B670" s="37">
        <f>[1]consoCURRENT!E14512</f>
        <v>0</v>
      </c>
      <c r="C670" s="37">
        <f>[1]consoCURRENT!F14512</f>
        <v>0</v>
      </c>
      <c r="D670" s="37">
        <f>[1]consoCURRENT!G14512</f>
        <v>0</v>
      </c>
      <c r="E670" s="37">
        <f>[1]consoCURRENT!H14512</f>
        <v>0</v>
      </c>
      <c r="F670" s="37">
        <f>[1]consoCURRENT!I14512</f>
        <v>0</v>
      </c>
      <c r="G670" s="37">
        <f>[1]consoCURRENT!J14512</f>
        <v>0</v>
      </c>
      <c r="H670" s="37">
        <f>[1]consoCURRENT!K14512</f>
        <v>0</v>
      </c>
      <c r="I670" s="37">
        <f>[1]consoCURRENT!L14512</f>
        <v>0</v>
      </c>
      <c r="J670" s="37">
        <f>[1]consoCURRENT!M14512</f>
        <v>0</v>
      </c>
      <c r="K670" s="37">
        <f>[1]consoCURRENT!N14512</f>
        <v>0</v>
      </c>
      <c r="L670" s="37">
        <f>[1]consoCURRENT!O14512</f>
        <v>0</v>
      </c>
      <c r="M670" s="37">
        <f>[1]consoCURRENT!P14512</f>
        <v>0</v>
      </c>
      <c r="N670" s="37">
        <f>[1]consoCURRENT!Q14512</f>
        <v>0</v>
      </c>
      <c r="O670" s="37">
        <f>[1]consoCURRENT!R14512</f>
        <v>0</v>
      </c>
      <c r="P670" s="37">
        <f>[1]consoCURRENT!S14512</f>
        <v>0</v>
      </c>
      <c r="Q670" s="37">
        <f>[1]consoCURRENT!T14512</f>
        <v>0</v>
      </c>
      <c r="R670" s="37">
        <f>[1]consoCURRENT!U14512</f>
        <v>0</v>
      </c>
      <c r="S670" s="37">
        <f>[1]consoCURRENT!V14512</f>
        <v>0</v>
      </c>
      <c r="T670" s="37">
        <f>[1]consoCURRENT!W14512</f>
        <v>0</v>
      </c>
      <c r="U670" s="37">
        <f>[1]consoCURRENT!X14512</f>
        <v>0</v>
      </c>
      <c r="V670" s="37">
        <f>[1]consoCURRENT!Y14512</f>
        <v>0</v>
      </c>
      <c r="W670" s="37">
        <f>[1]consoCURRENT!Z14512</f>
        <v>0</v>
      </c>
      <c r="X670" s="37">
        <f>[1]consoCURRENT!AA14512</f>
        <v>0</v>
      </c>
      <c r="Y670" s="37">
        <f>[1]consoCURRENT!AB14512</f>
        <v>0</v>
      </c>
      <c r="Z670" s="37">
        <f t="shared" si="471"/>
        <v>0</v>
      </c>
      <c r="AA670" s="37">
        <f t="shared" si="472"/>
        <v>0</v>
      </c>
      <c r="AB670" s="42"/>
      <c r="AC670" s="38"/>
    </row>
    <row r="671" spans="1:29" s="39" customFormat="1" ht="18" customHeight="1" x14ac:dyDescent="0.25">
      <c r="A671" s="41" t="s">
        <v>39</v>
      </c>
      <c r="B671" s="37">
        <f>[1]consoCURRENT!E14541</f>
        <v>0</v>
      </c>
      <c r="C671" s="37">
        <f>[1]consoCURRENT!F14541</f>
        <v>0</v>
      </c>
      <c r="D671" s="37">
        <f>[1]consoCURRENT!G14541</f>
        <v>0</v>
      </c>
      <c r="E671" s="37">
        <f>[1]consoCURRENT!H14541</f>
        <v>0</v>
      </c>
      <c r="F671" s="37">
        <f>[1]consoCURRENT!I14541</f>
        <v>0</v>
      </c>
      <c r="G671" s="37">
        <f>[1]consoCURRENT!J14541</f>
        <v>0</v>
      </c>
      <c r="H671" s="37">
        <f>[1]consoCURRENT!K14541</f>
        <v>0</v>
      </c>
      <c r="I671" s="37">
        <f>[1]consoCURRENT!L14541</f>
        <v>0</v>
      </c>
      <c r="J671" s="37">
        <f>[1]consoCURRENT!M14541</f>
        <v>0</v>
      </c>
      <c r="K671" s="37">
        <f>[1]consoCURRENT!N14541</f>
        <v>0</v>
      </c>
      <c r="L671" s="37">
        <f>[1]consoCURRENT!O14541</f>
        <v>0</v>
      </c>
      <c r="M671" s="37">
        <f>[1]consoCURRENT!P14541</f>
        <v>0</v>
      </c>
      <c r="N671" s="37">
        <f>[1]consoCURRENT!Q14541</f>
        <v>0</v>
      </c>
      <c r="O671" s="37">
        <f>[1]consoCURRENT!R14541</f>
        <v>0</v>
      </c>
      <c r="P671" s="37">
        <f>[1]consoCURRENT!S14541</f>
        <v>0</v>
      </c>
      <c r="Q671" s="37">
        <f>[1]consoCURRENT!T14541</f>
        <v>0</v>
      </c>
      <c r="R671" s="37">
        <f>[1]consoCURRENT!U14541</f>
        <v>0</v>
      </c>
      <c r="S671" s="37">
        <f>[1]consoCURRENT!V14541</f>
        <v>0</v>
      </c>
      <c r="T671" s="37">
        <f>[1]consoCURRENT!W14541</f>
        <v>0</v>
      </c>
      <c r="U671" s="37">
        <f>[1]consoCURRENT!X14541</f>
        <v>0</v>
      </c>
      <c r="V671" s="37">
        <f>[1]consoCURRENT!Y14541</f>
        <v>0</v>
      </c>
      <c r="W671" s="37">
        <f>[1]consoCURRENT!Z14541</f>
        <v>0</v>
      </c>
      <c r="X671" s="37">
        <f>[1]consoCURRENT!AA14541</f>
        <v>0</v>
      </c>
      <c r="Y671" s="37">
        <f>[1]consoCURRENT!AB14541</f>
        <v>0</v>
      </c>
      <c r="Z671" s="37">
        <f t="shared" si="471"/>
        <v>0</v>
      </c>
      <c r="AA671" s="37">
        <f t="shared" si="472"/>
        <v>0</v>
      </c>
      <c r="AB671" s="42"/>
      <c r="AC671" s="38"/>
    </row>
    <row r="672" spans="1:29" s="39" customFormat="1" ht="18" customHeight="1" x14ac:dyDescent="0.25">
      <c r="A672" s="43" t="s">
        <v>40</v>
      </c>
      <c r="B672" s="44">
        <f>SUM(B668:B671)</f>
        <v>773000</v>
      </c>
      <c r="C672" s="44">
        <f t="shared" ref="C672:AA672" si="474">SUM(C668:C671)</f>
        <v>0</v>
      </c>
      <c r="D672" s="44">
        <f t="shared" si="474"/>
        <v>0</v>
      </c>
      <c r="E672" s="44">
        <f t="shared" si="474"/>
        <v>155557</v>
      </c>
      <c r="F672" s="44">
        <f t="shared" si="474"/>
        <v>272785.36</v>
      </c>
      <c r="G672" s="44">
        <f t="shared" si="474"/>
        <v>119632</v>
      </c>
      <c r="H672" s="44">
        <f t="shared" si="474"/>
        <v>103924</v>
      </c>
      <c r="I672" s="44">
        <f t="shared" si="474"/>
        <v>0</v>
      </c>
      <c r="J672" s="44">
        <f t="shared" si="474"/>
        <v>0</v>
      </c>
      <c r="K672" s="44">
        <f t="shared" si="474"/>
        <v>0</v>
      </c>
      <c r="L672" s="44">
        <f t="shared" si="474"/>
        <v>0</v>
      </c>
      <c r="M672" s="44">
        <f t="shared" si="474"/>
        <v>0</v>
      </c>
      <c r="N672" s="44">
        <f t="shared" si="474"/>
        <v>0</v>
      </c>
      <c r="O672" s="44">
        <f t="shared" si="474"/>
        <v>125488</v>
      </c>
      <c r="P672" s="44">
        <f t="shared" si="474"/>
        <v>30069</v>
      </c>
      <c r="Q672" s="44">
        <f t="shared" si="474"/>
        <v>104549</v>
      </c>
      <c r="R672" s="44">
        <f t="shared" si="474"/>
        <v>147303.44</v>
      </c>
      <c r="S672" s="44">
        <f t="shared" si="474"/>
        <v>20932.920000000002</v>
      </c>
      <c r="T672" s="44">
        <f t="shared" si="474"/>
        <v>29534</v>
      </c>
      <c r="U672" s="44">
        <f t="shared" si="474"/>
        <v>71549</v>
      </c>
      <c r="V672" s="44">
        <f t="shared" si="474"/>
        <v>18549</v>
      </c>
      <c r="W672" s="44">
        <f t="shared" si="474"/>
        <v>103924</v>
      </c>
      <c r="X672" s="44">
        <f t="shared" si="474"/>
        <v>0</v>
      </c>
      <c r="Y672" s="44">
        <f t="shared" si="474"/>
        <v>0</v>
      </c>
      <c r="Z672" s="44">
        <f t="shared" si="474"/>
        <v>651898.36</v>
      </c>
      <c r="AA672" s="44">
        <f t="shared" si="474"/>
        <v>121101.64000000001</v>
      </c>
      <c r="AB672" s="45">
        <f t="shared" si="473"/>
        <v>0.84333552393272959</v>
      </c>
      <c r="AC672" s="38"/>
    </row>
    <row r="673" spans="1:29" s="39" customFormat="1" ht="18" customHeight="1" x14ac:dyDescent="0.25">
      <c r="A673" s="46" t="s">
        <v>41</v>
      </c>
      <c r="B673" s="37">
        <f>[1]consoCURRENT!E14545</f>
        <v>0</v>
      </c>
      <c r="C673" s="37">
        <f>[1]consoCURRENT!F14545</f>
        <v>0</v>
      </c>
      <c r="D673" s="37">
        <f>[1]consoCURRENT!G14545</f>
        <v>0</v>
      </c>
      <c r="E673" s="37">
        <f>[1]consoCURRENT!H14545</f>
        <v>0</v>
      </c>
      <c r="F673" s="37">
        <f>[1]consoCURRENT!I14545</f>
        <v>0</v>
      </c>
      <c r="G673" s="37">
        <f>[1]consoCURRENT!J14545</f>
        <v>0</v>
      </c>
      <c r="H673" s="37">
        <f>[1]consoCURRENT!K14545</f>
        <v>0</v>
      </c>
      <c r="I673" s="37">
        <f>[1]consoCURRENT!L14545</f>
        <v>0</v>
      </c>
      <c r="J673" s="37">
        <f>[1]consoCURRENT!M14545</f>
        <v>0</v>
      </c>
      <c r="K673" s="37">
        <f>[1]consoCURRENT!N14545</f>
        <v>0</v>
      </c>
      <c r="L673" s="37">
        <f>[1]consoCURRENT!O14545</f>
        <v>0</v>
      </c>
      <c r="M673" s="37">
        <f>[1]consoCURRENT!P14545</f>
        <v>0</v>
      </c>
      <c r="N673" s="37">
        <f>[1]consoCURRENT!Q14545</f>
        <v>0</v>
      </c>
      <c r="O673" s="37">
        <f>[1]consoCURRENT!R14545</f>
        <v>0</v>
      </c>
      <c r="P673" s="37">
        <f>[1]consoCURRENT!S14545</f>
        <v>0</v>
      </c>
      <c r="Q673" s="37">
        <f>[1]consoCURRENT!T14545</f>
        <v>0</v>
      </c>
      <c r="R673" s="37">
        <f>[1]consoCURRENT!U14545</f>
        <v>0</v>
      </c>
      <c r="S673" s="37">
        <f>[1]consoCURRENT!V14545</f>
        <v>0</v>
      </c>
      <c r="T673" s="37">
        <f>[1]consoCURRENT!W14545</f>
        <v>0</v>
      </c>
      <c r="U673" s="37">
        <f>[1]consoCURRENT!X14545</f>
        <v>0</v>
      </c>
      <c r="V673" s="37">
        <f>[1]consoCURRENT!Y14545</f>
        <v>0</v>
      </c>
      <c r="W673" s="37">
        <f>[1]consoCURRENT!Z14545</f>
        <v>0</v>
      </c>
      <c r="X673" s="37">
        <f>[1]consoCURRENT!AA14545</f>
        <v>0</v>
      </c>
      <c r="Y673" s="37">
        <f>[1]consoCURRENT!AB14545</f>
        <v>0</v>
      </c>
      <c r="Z673" s="37">
        <f t="shared" ref="Z673" si="475">SUM(M673:Y673)</f>
        <v>0</v>
      </c>
      <c r="AA673" s="37">
        <f t="shared" ref="AA673" si="476">B673-Z673</f>
        <v>0</v>
      </c>
      <c r="AB673" s="42"/>
      <c r="AC673" s="38"/>
    </row>
    <row r="674" spans="1:29" s="39" customFormat="1" ht="18" customHeight="1" x14ac:dyDescent="0.25">
      <c r="A674" s="43" t="s">
        <v>42</v>
      </c>
      <c r="B674" s="44">
        <f>B673+B672</f>
        <v>773000</v>
      </c>
      <c r="C674" s="44">
        <f t="shared" ref="C674:AA674" si="477">C673+C672</f>
        <v>0</v>
      </c>
      <c r="D674" s="44">
        <f t="shared" si="477"/>
        <v>0</v>
      </c>
      <c r="E674" s="44">
        <f t="shared" si="477"/>
        <v>155557</v>
      </c>
      <c r="F674" s="44">
        <f t="shared" si="477"/>
        <v>272785.36</v>
      </c>
      <c r="G674" s="44">
        <f t="shared" si="477"/>
        <v>119632</v>
      </c>
      <c r="H674" s="44">
        <f t="shared" si="477"/>
        <v>103924</v>
      </c>
      <c r="I674" s="44">
        <f t="shared" si="477"/>
        <v>0</v>
      </c>
      <c r="J674" s="44">
        <f t="shared" si="477"/>
        <v>0</v>
      </c>
      <c r="K674" s="44">
        <f t="shared" si="477"/>
        <v>0</v>
      </c>
      <c r="L674" s="44">
        <f t="shared" si="477"/>
        <v>0</v>
      </c>
      <c r="M674" s="44">
        <f t="shared" si="477"/>
        <v>0</v>
      </c>
      <c r="N674" s="44">
        <f t="shared" si="477"/>
        <v>0</v>
      </c>
      <c r="O674" s="44">
        <f t="shared" si="477"/>
        <v>125488</v>
      </c>
      <c r="P674" s="44">
        <f t="shared" si="477"/>
        <v>30069</v>
      </c>
      <c r="Q674" s="44">
        <f t="shared" si="477"/>
        <v>104549</v>
      </c>
      <c r="R674" s="44">
        <f t="shared" si="477"/>
        <v>147303.44</v>
      </c>
      <c r="S674" s="44">
        <f t="shared" si="477"/>
        <v>20932.920000000002</v>
      </c>
      <c r="T674" s="44">
        <f t="shared" si="477"/>
        <v>29534</v>
      </c>
      <c r="U674" s="44">
        <f t="shared" si="477"/>
        <v>71549</v>
      </c>
      <c r="V674" s="44">
        <f t="shared" si="477"/>
        <v>18549</v>
      </c>
      <c r="W674" s="44">
        <f t="shared" si="477"/>
        <v>103924</v>
      </c>
      <c r="X674" s="44">
        <f t="shared" si="477"/>
        <v>0</v>
      </c>
      <c r="Y674" s="44">
        <f t="shared" si="477"/>
        <v>0</v>
      </c>
      <c r="Z674" s="44">
        <f t="shared" si="477"/>
        <v>651898.36</v>
      </c>
      <c r="AA674" s="44">
        <f t="shared" si="477"/>
        <v>121101.64000000001</v>
      </c>
      <c r="AB674" s="45">
        <f t="shared" si="473"/>
        <v>0.84333552393272959</v>
      </c>
      <c r="AC674" s="47"/>
    </row>
    <row r="675" spans="1:29" s="39" customFormat="1" ht="15" customHeight="1" x14ac:dyDescent="0.25">
      <c r="A675" s="36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8"/>
    </row>
    <row r="676" spans="1:29" s="39" customFormat="1" ht="15" customHeight="1" x14ac:dyDescent="0.25">
      <c r="A676" s="36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8"/>
    </row>
    <row r="677" spans="1:29" s="39" customFormat="1" ht="15" customHeight="1" x14ac:dyDescent="0.3">
      <c r="A677" s="40" t="s">
        <v>69</v>
      </c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8"/>
    </row>
    <row r="678" spans="1:29" s="39" customFormat="1" ht="18" customHeight="1" x14ac:dyDescent="0.25">
      <c r="A678" s="41" t="s">
        <v>36</v>
      </c>
      <c r="B678" s="37">
        <f>[1]consoCURRENT!E14605</f>
        <v>0</v>
      </c>
      <c r="C678" s="37">
        <f>[1]consoCURRENT!F14605</f>
        <v>0</v>
      </c>
      <c r="D678" s="37">
        <f>[1]consoCURRENT!G14605</f>
        <v>0</v>
      </c>
      <c r="E678" s="37">
        <f>[1]consoCURRENT!H14605</f>
        <v>0</v>
      </c>
      <c r="F678" s="37">
        <f>[1]consoCURRENT!I14605</f>
        <v>0</v>
      </c>
      <c r="G678" s="37">
        <f>[1]consoCURRENT!J14605</f>
        <v>0</v>
      </c>
      <c r="H678" s="37">
        <f>[1]consoCURRENT!K14605</f>
        <v>0</v>
      </c>
      <c r="I678" s="37">
        <f>[1]consoCURRENT!L14605</f>
        <v>0</v>
      </c>
      <c r="J678" s="37">
        <f>[1]consoCURRENT!M14605</f>
        <v>0</v>
      </c>
      <c r="K678" s="37">
        <f>[1]consoCURRENT!N14605</f>
        <v>0</v>
      </c>
      <c r="L678" s="37">
        <f>[1]consoCURRENT!O14605</f>
        <v>0</v>
      </c>
      <c r="M678" s="37">
        <f>[1]consoCURRENT!P14605</f>
        <v>0</v>
      </c>
      <c r="N678" s="37">
        <f>[1]consoCURRENT!Q14605</f>
        <v>0</v>
      </c>
      <c r="O678" s="37">
        <f>[1]consoCURRENT!R14605</f>
        <v>0</v>
      </c>
      <c r="P678" s="37">
        <f>[1]consoCURRENT!S14605</f>
        <v>0</v>
      </c>
      <c r="Q678" s="37">
        <f>[1]consoCURRENT!T14605</f>
        <v>0</v>
      </c>
      <c r="R678" s="37">
        <f>[1]consoCURRENT!U14605</f>
        <v>0</v>
      </c>
      <c r="S678" s="37">
        <f>[1]consoCURRENT!V14605</f>
        <v>0</v>
      </c>
      <c r="T678" s="37">
        <f>[1]consoCURRENT!W14605</f>
        <v>0</v>
      </c>
      <c r="U678" s="37">
        <f>[1]consoCURRENT!X14605</f>
        <v>0</v>
      </c>
      <c r="V678" s="37">
        <f>[1]consoCURRENT!Y14605</f>
        <v>0</v>
      </c>
      <c r="W678" s="37">
        <f>[1]consoCURRENT!Z14605</f>
        <v>0</v>
      </c>
      <c r="X678" s="37">
        <f>[1]consoCURRENT!AA14605</f>
        <v>0</v>
      </c>
      <c r="Y678" s="37">
        <f>[1]consoCURRENT!AB14605</f>
        <v>0</v>
      </c>
      <c r="Z678" s="37">
        <f>SUM(M678:Y678)</f>
        <v>0</v>
      </c>
      <c r="AA678" s="37">
        <f>B678-Z678</f>
        <v>0</v>
      </c>
      <c r="AB678" s="42"/>
      <c r="AC678" s="38"/>
    </row>
    <row r="679" spans="1:29" s="39" customFormat="1" ht="18" customHeight="1" x14ac:dyDescent="0.25">
      <c r="A679" s="41" t="s">
        <v>37</v>
      </c>
      <c r="B679" s="37">
        <f>[1]consoCURRENT!E14681</f>
        <v>675000</v>
      </c>
      <c r="C679" s="37">
        <f>[1]consoCURRENT!F14681</f>
        <v>0</v>
      </c>
      <c r="D679" s="37">
        <f>[1]consoCURRENT!G14681</f>
        <v>0</v>
      </c>
      <c r="E679" s="37">
        <f>[1]consoCURRENT!H14681</f>
        <v>445340.56</v>
      </c>
      <c r="F679" s="37">
        <f>[1]consoCURRENT!I14681</f>
        <v>229659.43999999997</v>
      </c>
      <c r="G679" s="37">
        <f>[1]consoCURRENT!J14681</f>
        <v>-400</v>
      </c>
      <c r="H679" s="37">
        <f>[1]consoCURRENT!K14681</f>
        <v>-38677</v>
      </c>
      <c r="I679" s="37">
        <f>[1]consoCURRENT!L14681</f>
        <v>0</v>
      </c>
      <c r="J679" s="37">
        <f>[1]consoCURRENT!M14681</f>
        <v>0</v>
      </c>
      <c r="K679" s="37">
        <f>[1]consoCURRENT!N14681</f>
        <v>0</v>
      </c>
      <c r="L679" s="37">
        <f>[1]consoCURRENT!O14681</f>
        <v>0</v>
      </c>
      <c r="M679" s="37">
        <f>[1]consoCURRENT!P14681</f>
        <v>0</v>
      </c>
      <c r="N679" s="37">
        <f>[1]consoCURRENT!Q14681</f>
        <v>0</v>
      </c>
      <c r="O679" s="37">
        <f>[1]consoCURRENT!R14681</f>
        <v>32643.79</v>
      </c>
      <c r="P679" s="37">
        <f>[1]consoCURRENT!S14681</f>
        <v>412696.76999999996</v>
      </c>
      <c r="Q679" s="37">
        <f>[1]consoCURRENT!T14681</f>
        <v>222913.41</v>
      </c>
      <c r="R679" s="37">
        <f>[1]consoCURRENT!U14681</f>
        <v>6746.0299999999988</v>
      </c>
      <c r="S679" s="37">
        <f>[1]consoCURRENT!V14681</f>
        <v>0</v>
      </c>
      <c r="T679" s="37">
        <f>[1]consoCURRENT!W14681</f>
        <v>0</v>
      </c>
      <c r="U679" s="37">
        <f>[1]consoCURRENT!X14681</f>
        <v>-400</v>
      </c>
      <c r="V679" s="37">
        <f>[1]consoCURRENT!Y14681</f>
        <v>0</v>
      </c>
      <c r="W679" s="37">
        <f>[1]consoCURRENT!Z14681</f>
        <v>-38677</v>
      </c>
      <c r="X679" s="37">
        <f>[1]consoCURRENT!AA14681</f>
        <v>0</v>
      </c>
      <c r="Y679" s="37">
        <f>[1]consoCURRENT!AB14681</f>
        <v>0</v>
      </c>
      <c r="Z679" s="37">
        <f t="shared" ref="Z679:Z681" si="478">SUM(M679:Y679)</f>
        <v>635923</v>
      </c>
      <c r="AA679" s="37">
        <f t="shared" ref="AA679:AA681" si="479">B679-Z679</f>
        <v>39077</v>
      </c>
      <c r="AB679" s="42">
        <f t="shared" ref="AB679:AB684" si="480">Z679/B679</f>
        <v>0.94210814814814814</v>
      </c>
      <c r="AC679" s="38"/>
    </row>
    <row r="680" spans="1:29" s="39" customFormat="1" ht="18" customHeight="1" x14ac:dyDescent="0.25">
      <c r="A680" s="41" t="s">
        <v>38</v>
      </c>
      <c r="B680" s="37">
        <f>[1]consoCURRENT!E14687</f>
        <v>0</v>
      </c>
      <c r="C680" s="37">
        <f>[1]consoCURRENT!F14687</f>
        <v>0</v>
      </c>
      <c r="D680" s="37">
        <f>[1]consoCURRENT!G14687</f>
        <v>0</v>
      </c>
      <c r="E680" s="37">
        <f>[1]consoCURRENT!H14687</f>
        <v>0</v>
      </c>
      <c r="F680" s="37">
        <f>[1]consoCURRENT!I14687</f>
        <v>0</v>
      </c>
      <c r="G680" s="37">
        <f>[1]consoCURRENT!J14687</f>
        <v>0</v>
      </c>
      <c r="H680" s="37">
        <f>[1]consoCURRENT!K14687</f>
        <v>0</v>
      </c>
      <c r="I680" s="37">
        <f>[1]consoCURRENT!L14687</f>
        <v>0</v>
      </c>
      <c r="J680" s="37">
        <f>[1]consoCURRENT!M14687</f>
        <v>0</v>
      </c>
      <c r="K680" s="37">
        <f>[1]consoCURRENT!N14687</f>
        <v>0</v>
      </c>
      <c r="L680" s="37">
        <f>[1]consoCURRENT!O14687</f>
        <v>0</v>
      </c>
      <c r="M680" s="37">
        <f>[1]consoCURRENT!P14687</f>
        <v>0</v>
      </c>
      <c r="N680" s="37">
        <f>[1]consoCURRENT!Q14687</f>
        <v>0</v>
      </c>
      <c r="O680" s="37">
        <f>[1]consoCURRENT!R14687</f>
        <v>0</v>
      </c>
      <c r="P680" s="37">
        <f>[1]consoCURRENT!S14687</f>
        <v>0</v>
      </c>
      <c r="Q680" s="37">
        <f>[1]consoCURRENT!T14687</f>
        <v>0</v>
      </c>
      <c r="R680" s="37">
        <f>[1]consoCURRENT!U14687</f>
        <v>0</v>
      </c>
      <c r="S680" s="37">
        <f>[1]consoCURRENT!V14687</f>
        <v>0</v>
      </c>
      <c r="T680" s="37">
        <f>[1]consoCURRENT!W14687</f>
        <v>0</v>
      </c>
      <c r="U680" s="37">
        <f>[1]consoCURRENT!X14687</f>
        <v>0</v>
      </c>
      <c r="V680" s="37">
        <f>[1]consoCURRENT!Y14687</f>
        <v>0</v>
      </c>
      <c r="W680" s="37">
        <f>[1]consoCURRENT!Z14687</f>
        <v>0</v>
      </c>
      <c r="X680" s="37">
        <f>[1]consoCURRENT!AA14687</f>
        <v>0</v>
      </c>
      <c r="Y680" s="37">
        <f>[1]consoCURRENT!AB14687</f>
        <v>0</v>
      </c>
      <c r="Z680" s="37">
        <f t="shared" si="478"/>
        <v>0</v>
      </c>
      <c r="AA680" s="37">
        <f t="shared" si="479"/>
        <v>0</v>
      </c>
      <c r="AB680" s="42"/>
      <c r="AC680" s="38"/>
    </row>
    <row r="681" spans="1:29" s="39" customFormat="1" ht="18" customHeight="1" x14ac:dyDescent="0.25">
      <c r="A681" s="41" t="s">
        <v>39</v>
      </c>
      <c r="B681" s="37">
        <f>[1]consoCURRENT!E14716</f>
        <v>0</v>
      </c>
      <c r="C681" s="37">
        <f>[1]consoCURRENT!F14716</f>
        <v>0</v>
      </c>
      <c r="D681" s="37">
        <f>[1]consoCURRENT!G14716</f>
        <v>0</v>
      </c>
      <c r="E681" s="37">
        <f>[1]consoCURRENT!H14716</f>
        <v>0</v>
      </c>
      <c r="F681" s="37">
        <f>[1]consoCURRENT!I14716</f>
        <v>0</v>
      </c>
      <c r="G681" s="37">
        <f>[1]consoCURRENT!J14716</f>
        <v>0</v>
      </c>
      <c r="H681" s="37">
        <f>[1]consoCURRENT!K14716</f>
        <v>0</v>
      </c>
      <c r="I681" s="37">
        <f>[1]consoCURRENT!L14716</f>
        <v>0</v>
      </c>
      <c r="J681" s="37">
        <f>[1]consoCURRENT!M14716</f>
        <v>0</v>
      </c>
      <c r="K681" s="37">
        <f>[1]consoCURRENT!N14716</f>
        <v>0</v>
      </c>
      <c r="L681" s="37">
        <f>[1]consoCURRENT!O14716</f>
        <v>0</v>
      </c>
      <c r="M681" s="37">
        <f>[1]consoCURRENT!P14716</f>
        <v>0</v>
      </c>
      <c r="N681" s="37">
        <f>[1]consoCURRENT!Q14716</f>
        <v>0</v>
      </c>
      <c r="O681" s="37">
        <f>[1]consoCURRENT!R14716</f>
        <v>0</v>
      </c>
      <c r="P681" s="37">
        <f>[1]consoCURRENT!S14716</f>
        <v>0</v>
      </c>
      <c r="Q681" s="37">
        <f>[1]consoCURRENT!T14716</f>
        <v>0</v>
      </c>
      <c r="R681" s="37">
        <f>[1]consoCURRENT!U14716</f>
        <v>0</v>
      </c>
      <c r="S681" s="37">
        <f>[1]consoCURRENT!V14716</f>
        <v>0</v>
      </c>
      <c r="T681" s="37">
        <f>[1]consoCURRENT!W14716</f>
        <v>0</v>
      </c>
      <c r="U681" s="37">
        <f>[1]consoCURRENT!X14716</f>
        <v>0</v>
      </c>
      <c r="V681" s="37">
        <f>[1]consoCURRENT!Y14716</f>
        <v>0</v>
      </c>
      <c r="W681" s="37">
        <f>[1]consoCURRENT!Z14716</f>
        <v>0</v>
      </c>
      <c r="X681" s="37">
        <f>[1]consoCURRENT!AA14716</f>
        <v>0</v>
      </c>
      <c r="Y681" s="37">
        <f>[1]consoCURRENT!AB14716</f>
        <v>0</v>
      </c>
      <c r="Z681" s="37">
        <f t="shared" si="478"/>
        <v>0</v>
      </c>
      <c r="AA681" s="37">
        <f t="shared" si="479"/>
        <v>0</v>
      </c>
      <c r="AB681" s="42"/>
      <c r="AC681" s="38"/>
    </row>
    <row r="682" spans="1:29" s="39" customFormat="1" ht="18" customHeight="1" x14ac:dyDescent="0.25">
      <c r="A682" s="43" t="s">
        <v>40</v>
      </c>
      <c r="B682" s="44">
        <f>SUM(B678:B681)</f>
        <v>675000</v>
      </c>
      <c r="C682" s="44">
        <f t="shared" ref="C682:AA682" si="481">SUM(C678:C681)</f>
        <v>0</v>
      </c>
      <c r="D682" s="44">
        <f t="shared" si="481"/>
        <v>0</v>
      </c>
      <c r="E682" s="44">
        <f t="shared" si="481"/>
        <v>445340.56</v>
      </c>
      <c r="F682" s="44">
        <f t="shared" si="481"/>
        <v>229659.43999999997</v>
      </c>
      <c r="G682" s="44">
        <f t="shared" si="481"/>
        <v>-400</v>
      </c>
      <c r="H682" s="44">
        <f t="shared" si="481"/>
        <v>-38677</v>
      </c>
      <c r="I682" s="44">
        <f t="shared" si="481"/>
        <v>0</v>
      </c>
      <c r="J682" s="44">
        <f t="shared" si="481"/>
        <v>0</v>
      </c>
      <c r="K682" s="44">
        <f t="shared" si="481"/>
        <v>0</v>
      </c>
      <c r="L682" s="44">
        <f t="shared" si="481"/>
        <v>0</v>
      </c>
      <c r="M682" s="44">
        <f t="shared" si="481"/>
        <v>0</v>
      </c>
      <c r="N682" s="44">
        <f t="shared" si="481"/>
        <v>0</v>
      </c>
      <c r="O682" s="44">
        <f t="shared" si="481"/>
        <v>32643.79</v>
      </c>
      <c r="P682" s="44">
        <f t="shared" si="481"/>
        <v>412696.76999999996</v>
      </c>
      <c r="Q682" s="44">
        <f t="shared" si="481"/>
        <v>222913.41</v>
      </c>
      <c r="R682" s="44">
        <f t="shared" si="481"/>
        <v>6746.0299999999988</v>
      </c>
      <c r="S682" s="44">
        <f t="shared" si="481"/>
        <v>0</v>
      </c>
      <c r="T682" s="44">
        <f t="shared" si="481"/>
        <v>0</v>
      </c>
      <c r="U682" s="44">
        <f t="shared" si="481"/>
        <v>-400</v>
      </c>
      <c r="V682" s="44">
        <f t="shared" si="481"/>
        <v>0</v>
      </c>
      <c r="W682" s="44">
        <f t="shared" si="481"/>
        <v>-38677</v>
      </c>
      <c r="X682" s="44">
        <f t="shared" si="481"/>
        <v>0</v>
      </c>
      <c r="Y682" s="44">
        <f t="shared" si="481"/>
        <v>0</v>
      </c>
      <c r="Z682" s="44">
        <f t="shared" si="481"/>
        <v>635923</v>
      </c>
      <c r="AA682" s="44">
        <f t="shared" si="481"/>
        <v>39077</v>
      </c>
      <c r="AB682" s="45">
        <f t="shared" si="480"/>
        <v>0.94210814814814814</v>
      </c>
      <c r="AC682" s="38"/>
    </row>
    <row r="683" spans="1:29" s="39" customFormat="1" ht="18" customHeight="1" x14ac:dyDescent="0.25">
      <c r="A683" s="46" t="s">
        <v>41</v>
      </c>
      <c r="B683" s="37">
        <f>[1]consoCURRENT!E14720</f>
        <v>0</v>
      </c>
      <c r="C683" s="37">
        <f>[1]consoCURRENT!F14720</f>
        <v>0</v>
      </c>
      <c r="D683" s="37">
        <f>[1]consoCURRENT!G14720</f>
        <v>0</v>
      </c>
      <c r="E683" s="37">
        <f>[1]consoCURRENT!H14720</f>
        <v>0</v>
      </c>
      <c r="F683" s="37">
        <f>[1]consoCURRENT!I14720</f>
        <v>0</v>
      </c>
      <c r="G683" s="37">
        <f>[1]consoCURRENT!J14720</f>
        <v>0</v>
      </c>
      <c r="H683" s="37">
        <f>[1]consoCURRENT!K14720</f>
        <v>0</v>
      </c>
      <c r="I683" s="37">
        <f>[1]consoCURRENT!L14720</f>
        <v>0</v>
      </c>
      <c r="J683" s="37">
        <f>[1]consoCURRENT!M14720</f>
        <v>0</v>
      </c>
      <c r="K683" s="37">
        <f>[1]consoCURRENT!N14720</f>
        <v>0</v>
      </c>
      <c r="L683" s="37">
        <f>[1]consoCURRENT!O14720</f>
        <v>0</v>
      </c>
      <c r="M683" s="37">
        <f>[1]consoCURRENT!P14720</f>
        <v>0</v>
      </c>
      <c r="N683" s="37">
        <f>[1]consoCURRENT!Q14720</f>
        <v>0</v>
      </c>
      <c r="O683" s="37">
        <f>[1]consoCURRENT!R14720</f>
        <v>0</v>
      </c>
      <c r="P683" s="37">
        <f>[1]consoCURRENT!S14720</f>
        <v>0</v>
      </c>
      <c r="Q683" s="37">
        <f>[1]consoCURRENT!T14720</f>
        <v>0</v>
      </c>
      <c r="R683" s="37">
        <f>[1]consoCURRENT!U14720</f>
        <v>0</v>
      </c>
      <c r="S683" s="37">
        <f>[1]consoCURRENT!V14720</f>
        <v>0</v>
      </c>
      <c r="T683" s="37">
        <f>[1]consoCURRENT!W14720</f>
        <v>0</v>
      </c>
      <c r="U683" s="37">
        <f>[1]consoCURRENT!X14720</f>
        <v>0</v>
      </c>
      <c r="V683" s="37">
        <f>[1]consoCURRENT!Y14720</f>
        <v>0</v>
      </c>
      <c r="W683" s="37">
        <f>[1]consoCURRENT!Z14720</f>
        <v>0</v>
      </c>
      <c r="X683" s="37">
        <f>[1]consoCURRENT!AA14720</f>
        <v>0</v>
      </c>
      <c r="Y683" s="37">
        <f>[1]consoCURRENT!AB14720</f>
        <v>0</v>
      </c>
      <c r="Z683" s="37">
        <f t="shared" ref="Z683" si="482">SUM(M683:Y683)</f>
        <v>0</v>
      </c>
      <c r="AA683" s="37">
        <f t="shared" ref="AA683" si="483">B683-Z683</f>
        <v>0</v>
      </c>
      <c r="AB683" s="42"/>
      <c r="AC683" s="38"/>
    </row>
    <row r="684" spans="1:29" s="39" customFormat="1" ht="18" customHeight="1" x14ac:dyDescent="0.25">
      <c r="A684" s="43" t="s">
        <v>42</v>
      </c>
      <c r="B684" s="44">
        <f>B683+B682</f>
        <v>675000</v>
      </c>
      <c r="C684" s="44">
        <f t="shared" ref="C684:AA684" si="484">C683+C682</f>
        <v>0</v>
      </c>
      <c r="D684" s="44">
        <f t="shared" si="484"/>
        <v>0</v>
      </c>
      <c r="E684" s="44">
        <f t="shared" si="484"/>
        <v>445340.56</v>
      </c>
      <c r="F684" s="44">
        <f t="shared" si="484"/>
        <v>229659.43999999997</v>
      </c>
      <c r="G684" s="44">
        <f t="shared" si="484"/>
        <v>-400</v>
      </c>
      <c r="H684" s="44">
        <f t="shared" si="484"/>
        <v>-38677</v>
      </c>
      <c r="I684" s="44">
        <f t="shared" si="484"/>
        <v>0</v>
      </c>
      <c r="J684" s="44">
        <f t="shared" si="484"/>
        <v>0</v>
      </c>
      <c r="K684" s="44">
        <f t="shared" si="484"/>
        <v>0</v>
      </c>
      <c r="L684" s="44">
        <f t="shared" si="484"/>
        <v>0</v>
      </c>
      <c r="M684" s="44">
        <f t="shared" si="484"/>
        <v>0</v>
      </c>
      <c r="N684" s="44">
        <f t="shared" si="484"/>
        <v>0</v>
      </c>
      <c r="O684" s="44">
        <f t="shared" si="484"/>
        <v>32643.79</v>
      </c>
      <c r="P684" s="44">
        <f t="shared" si="484"/>
        <v>412696.76999999996</v>
      </c>
      <c r="Q684" s="44">
        <f t="shared" si="484"/>
        <v>222913.41</v>
      </c>
      <c r="R684" s="44">
        <f t="shared" si="484"/>
        <v>6746.0299999999988</v>
      </c>
      <c r="S684" s="44">
        <f t="shared" si="484"/>
        <v>0</v>
      </c>
      <c r="T684" s="44">
        <f t="shared" si="484"/>
        <v>0</v>
      </c>
      <c r="U684" s="44">
        <f t="shared" si="484"/>
        <v>-400</v>
      </c>
      <c r="V684" s="44">
        <f t="shared" si="484"/>
        <v>0</v>
      </c>
      <c r="W684" s="44">
        <f t="shared" si="484"/>
        <v>-38677</v>
      </c>
      <c r="X684" s="44">
        <f t="shared" si="484"/>
        <v>0</v>
      </c>
      <c r="Y684" s="44">
        <f t="shared" si="484"/>
        <v>0</v>
      </c>
      <c r="Z684" s="44">
        <f t="shared" si="484"/>
        <v>635923</v>
      </c>
      <c r="AA684" s="44">
        <f t="shared" si="484"/>
        <v>39077</v>
      </c>
      <c r="AB684" s="45">
        <f t="shared" si="480"/>
        <v>0.94210814814814814</v>
      </c>
      <c r="AC684" s="47"/>
    </row>
    <row r="685" spans="1:29" s="39" customFormat="1" ht="15" customHeight="1" x14ac:dyDescent="0.25">
      <c r="A685" s="36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8"/>
    </row>
    <row r="686" spans="1:29" s="39" customFormat="1" ht="15" customHeight="1" x14ac:dyDescent="0.25">
      <c r="A686" s="36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8"/>
    </row>
    <row r="687" spans="1:29" s="39" customFormat="1" ht="15" customHeight="1" x14ac:dyDescent="0.3">
      <c r="A687" s="40" t="s">
        <v>78</v>
      </c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8"/>
    </row>
    <row r="688" spans="1:29" s="39" customFormat="1" ht="18" customHeight="1" x14ac:dyDescent="0.25">
      <c r="A688" s="41" t="s">
        <v>36</v>
      </c>
      <c r="B688" s="37">
        <f>B698+B708+B718+B728+B738+B748+B758+B768+B778+B788+B798+B808+B818+B828+B838+B848+B858</f>
        <v>18761000</v>
      </c>
      <c r="C688" s="37">
        <f t="shared" ref="C688:Y688" si="485">C698+C708+C718+C728+C738+C748+C758+C768+C778+C788+C798+C808+C818+C828+C838+C848+C858</f>
        <v>3299000</v>
      </c>
      <c r="D688" s="37">
        <f t="shared" si="485"/>
        <v>0</v>
      </c>
      <c r="E688" s="37">
        <f t="shared" si="485"/>
        <v>3504679.6199999996</v>
      </c>
      <c r="F688" s="37">
        <f t="shared" si="485"/>
        <v>4433460.8900000006</v>
      </c>
      <c r="G688" s="37">
        <f t="shared" si="485"/>
        <v>4076574.2200000011</v>
      </c>
      <c r="H688" s="37">
        <f t="shared" si="485"/>
        <v>1620380.4900000002</v>
      </c>
      <c r="I688" s="37">
        <f t="shared" si="485"/>
        <v>0</v>
      </c>
      <c r="J688" s="37">
        <f t="shared" si="485"/>
        <v>0</v>
      </c>
      <c r="K688" s="37">
        <f t="shared" si="485"/>
        <v>0</v>
      </c>
      <c r="L688" s="37">
        <f t="shared" si="485"/>
        <v>0</v>
      </c>
      <c r="M688" s="37">
        <f t="shared" si="485"/>
        <v>0</v>
      </c>
      <c r="N688" s="37">
        <f t="shared" si="485"/>
        <v>0</v>
      </c>
      <c r="O688" s="37">
        <f t="shared" si="485"/>
        <v>1702499.7499999998</v>
      </c>
      <c r="P688" s="37">
        <f t="shared" si="485"/>
        <v>1802179.8700000006</v>
      </c>
      <c r="Q688" s="37">
        <f t="shared" si="485"/>
        <v>1489933.3000000003</v>
      </c>
      <c r="R688" s="37">
        <f t="shared" si="485"/>
        <v>1507427.8800000001</v>
      </c>
      <c r="S688" s="37">
        <f t="shared" si="485"/>
        <v>1436099.7100000002</v>
      </c>
      <c r="T688" s="37">
        <f t="shared" si="485"/>
        <v>1394688.1</v>
      </c>
      <c r="U688" s="37">
        <f t="shared" si="485"/>
        <v>1331948.1500000001</v>
      </c>
      <c r="V688" s="37">
        <f t="shared" si="485"/>
        <v>1349937.9700000002</v>
      </c>
      <c r="W688" s="37">
        <f t="shared" si="485"/>
        <v>1620380.4900000002</v>
      </c>
      <c r="X688" s="37">
        <f t="shared" si="485"/>
        <v>0</v>
      </c>
      <c r="Y688" s="37">
        <f t="shared" si="485"/>
        <v>0</v>
      </c>
      <c r="Z688" s="37">
        <f>SUM(M688:Y688)</f>
        <v>13635095.220000001</v>
      </c>
      <c r="AA688" s="37">
        <f>B688-Z688</f>
        <v>5125904.7799999993</v>
      </c>
      <c r="AB688" s="42">
        <f>Z688/B688</f>
        <v>0.72677870156175051</v>
      </c>
      <c r="AC688" s="38"/>
    </row>
    <row r="689" spans="1:29" s="39" customFormat="1" ht="18" customHeight="1" x14ac:dyDescent="0.25">
      <c r="A689" s="41" t="s">
        <v>37</v>
      </c>
      <c r="B689" s="37">
        <f t="shared" ref="B689:Y691" si="486">B699+B709+B719+B729+B739+B749+B759+B769+B779+B789+B799+B809+B819+B829+B839+B849+B859</f>
        <v>2943803183</v>
      </c>
      <c r="C689" s="37">
        <f t="shared" si="486"/>
        <v>162733080.05000001</v>
      </c>
      <c r="D689" s="37">
        <f t="shared" si="486"/>
        <v>-27987102.950000003</v>
      </c>
      <c r="E689" s="37">
        <f t="shared" si="486"/>
        <v>400600800.80999994</v>
      </c>
      <c r="F689" s="37">
        <f t="shared" si="486"/>
        <v>446215139.49000001</v>
      </c>
      <c r="G689" s="37">
        <f t="shared" si="486"/>
        <v>373294872.13999999</v>
      </c>
      <c r="H689" s="37">
        <f t="shared" si="486"/>
        <v>147778982.06000003</v>
      </c>
      <c r="I689" s="37">
        <f t="shared" si="486"/>
        <v>1499760.0699999998</v>
      </c>
      <c r="J689" s="37">
        <f t="shared" si="486"/>
        <v>8876664.8700000029</v>
      </c>
      <c r="K689" s="37">
        <f t="shared" si="486"/>
        <v>12800361.23</v>
      </c>
      <c r="L689" s="37">
        <f t="shared" si="486"/>
        <v>0</v>
      </c>
      <c r="M689" s="37">
        <f t="shared" si="486"/>
        <v>23176786.169999998</v>
      </c>
      <c r="N689" s="37">
        <f t="shared" si="486"/>
        <v>4000</v>
      </c>
      <c r="O689" s="37">
        <f t="shared" si="486"/>
        <v>87499353.5</v>
      </c>
      <c r="P689" s="37">
        <f t="shared" si="486"/>
        <v>311597687.24000001</v>
      </c>
      <c r="Q689" s="37">
        <f t="shared" si="486"/>
        <v>84016477.119999975</v>
      </c>
      <c r="R689" s="37">
        <f t="shared" si="486"/>
        <v>54072262.139999993</v>
      </c>
      <c r="S689" s="37">
        <f t="shared" si="486"/>
        <v>299249735.36000001</v>
      </c>
      <c r="T689" s="37">
        <f t="shared" si="486"/>
        <v>7695355.540000001</v>
      </c>
      <c r="U689" s="37">
        <f t="shared" si="486"/>
        <v>64025160.589999996</v>
      </c>
      <c r="V689" s="37">
        <f t="shared" si="486"/>
        <v>288773994.78000003</v>
      </c>
      <c r="W689" s="37">
        <f t="shared" si="486"/>
        <v>147778982.06000003</v>
      </c>
      <c r="X689" s="37">
        <f t="shared" si="486"/>
        <v>0</v>
      </c>
      <c r="Y689" s="37">
        <f t="shared" si="486"/>
        <v>0</v>
      </c>
      <c r="Z689" s="37">
        <f t="shared" ref="Z689:Z691" si="487">SUM(M689:Y689)</f>
        <v>1367889794.5</v>
      </c>
      <c r="AA689" s="37">
        <f t="shared" ref="AA689:AA691" si="488">B689-Z689</f>
        <v>1575913388.5</v>
      </c>
      <c r="AB689" s="42">
        <f t="shared" ref="AB689:AB694" si="489">Z689/B689</f>
        <v>0.46466754380841363</v>
      </c>
      <c r="AC689" s="38"/>
    </row>
    <row r="690" spans="1:29" s="39" customFormat="1" ht="18" customHeight="1" x14ac:dyDescent="0.25">
      <c r="A690" s="41" t="s">
        <v>38</v>
      </c>
      <c r="B690" s="37">
        <f t="shared" si="486"/>
        <v>0</v>
      </c>
      <c r="C690" s="37">
        <f t="shared" si="486"/>
        <v>0</v>
      </c>
      <c r="D690" s="37">
        <f t="shared" si="486"/>
        <v>0</v>
      </c>
      <c r="E690" s="37">
        <f t="shared" si="486"/>
        <v>0</v>
      </c>
      <c r="F690" s="37">
        <f t="shared" si="486"/>
        <v>0</v>
      </c>
      <c r="G690" s="37">
        <f t="shared" si="486"/>
        <v>0</v>
      </c>
      <c r="H690" s="37">
        <f t="shared" si="486"/>
        <v>0</v>
      </c>
      <c r="I690" s="37">
        <f t="shared" si="486"/>
        <v>0</v>
      </c>
      <c r="J690" s="37">
        <f t="shared" si="486"/>
        <v>0</v>
      </c>
      <c r="K690" s="37">
        <f t="shared" si="486"/>
        <v>0</v>
      </c>
      <c r="L690" s="37">
        <f t="shared" si="486"/>
        <v>0</v>
      </c>
      <c r="M690" s="37">
        <f t="shared" si="486"/>
        <v>0</v>
      </c>
      <c r="N690" s="37">
        <f t="shared" si="486"/>
        <v>0</v>
      </c>
      <c r="O690" s="37">
        <f t="shared" si="486"/>
        <v>0</v>
      </c>
      <c r="P690" s="37">
        <f t="shared" si="486"/>
        <v>0</v>
      </c>
      <c r="Q690" s="37">
        <f t="shared" si="486"/>
        <v>0</v>
      </c>
      <c r="R690" s="37">
        <f t="shared" si="486"/>
        <v>0</v>
      </c>
      <c r="S690" s="37">
        <f t="shared" si="486"/>
        <v>0</v>
      </c>
      <c r="T690" s="37">
        <f t="shared" si="486"/>
        <v>0</v>
      </c>
      <c r="U690" s="37">
        <f t="shared" si="486"/>
        <v>0</v>
      </c>
      <c r="V690" s="37">
        <f t="shared" si="486"/>
        <v>0</v>
      </c>
      <c r="W690" s="37">
        <f t="shared" si="486"/>
        <v>0</v>
      </c>
      <c r="X690" s="37">
        <f t="shared" si="486"/>
        <v>0</v>
      </c>
      <c r="Y690" s="37">
        <f t="shared" si="486"/>
        <v>0</v>
      </c>
      <c r="Z690" s="37">
        <f t="shared" si="487"/>
        <v>0</v>
      </c>
      <c r="AA690" s="37">
        <f t="shared" si="488"/>
        <v>0</v>
      </c>
      <c r="AB690" s="42"/>
      <c r="AC690" s="38"/>
    </row>
    <row r="691" spans="1:29" s="39" customFormat="1" ht="18" customHeight="1" x14ac:dyDescent="0.25">
      <c r="A691" s="41" t="s">
        <v>39</v>
      </c>
      <c r="B691" s="37">
        <f t="shared" si="486"/>
        <v>0</v>
      </c>
      <c r="C691" s="37">
        <f t="shared" si="486"/>
        <v>0</v>
      </c>
      <c r="D691" s="37">
        <f t="shared" si="486"/>
        <v>0</v>
      </c>
      <c r="E691" s="37">
        <f t="shared" si="486"/>
        <v>0</v>
      </c>
      <c r="F691" s="37">
        <f t="shared" si="486"/>
        <v>0</v>
      </c>
      <c r="G691" s="37">
        <f t="shared" si="486"/>
        <v>0</v>
      </c>
      <c r="H691" s="37">
        <f t="shared" si="486"/>
        <v>0</v>
      </c>
      <c r="I691" s="37">
        <f t="shared" si="486"/>
        <v>0</v>
      </c>
      <c r="J691" s="37">
        <f t="shared" si="486"/>
        <v>0</v>
      </c>
      <c r="K691" s="37">
        <f t="shared" si="486"/>
        <v>0</v>
      </c>
      <c r="L691" s="37">
        <f t="shared" si="486"/>
        <v>0</v>
      </c>
      <c r="M691" s="37">
        <f t="shared" si="486"/>
        <v>0</v>
      </c>
      <c r="N691" s="37">
        <f t="shared" si="486"/>
        <v>0</v>
      </c>
      <c r="O691" s="37">
        <f t="shared" si="486"/>
        <v>0</v>
      </c>
      <c r="P691" s="37">
        <f t="shared" si="486"/>
        <v>0</v>
      </c>
      <c r="Q691" s="37">
        <f t="shared" si="486"/>
        <v>0</v>
      </c>
      <c r="R691" s="37">
        <f t="shared" si="486"/>
        <v>0</v>
      </c>
      <c r="S691" s="37">
        <f t="shared" si="486"/>
        <v>0</v>
      </c>
      <c r="T691" s="37">
        <f t="shared" si="486"/>
        <v>0</v>
      </c>
      <c r="U691" s="37">
        <f t="shared" si="486"/>
        <v>0</v>
      </c>
      <c r="V691" s="37">
        <f t="shared" si="486"/>
        <v>0</v>
      </c>
      <c r="W691" s="37">
        <f t="shared" si="486"/>
        <v>0</v>
      </c>
      <c r="X691" s="37">
        <f t="shared" si="486"/>
        <v>0</v>
      </c>
      <c r="Y691" s="37">
        <f t="shared" si="486"/>
        <v>0</v>
      </c>
      <c r="Z691" s="37">
        <f t="shared" si="487"/>
        <v>0</v>
      </c>
      <c r="AA691" s="37">
        <f t="shared" si="488"/>
        <v>0</v>
      </c>
      <c r="AB691" s="42"/>
      <c r="AC691" s="38"/>
    </row>
    <row r="692" spans="1:29" s="39" customFormat="1" ht="18" customHeight="1" x14ac:dyDescent="0.25">
      <c r="A692" s="43" t="s">
        <v>40</v>
      </c>
      <c r="B692" s="44">
        <f>SUM(B688:B691)</f>
        <v>2962564183</v>
      </c>
      <c r="C692" s="44">
        <f t="shared" ref="C692:AA692" si="490">SUM(C688:C691)</f>
        <v>166032080.05000001</v>
      </c>
      <c r="D692" s="44">
        <f t="shared" si="490"/>
        <v>-27987102.950000003</v>
      </c>
      <c r="E692" s="44">
        <f t="shared" si="490"/>
        <v>404105480.42999995</v>
      </c>
      <c r="F692" s="44">
        <f t="shared" si="490"/>
        <v>450648600.38</v>
      </c>
      <c r="G692" s="44">
        <f t="shared" si="490"/>
        <v>377371446.36000001</v>
      </c>
      <c r="H692" s="44">
        <f t="shared" si="490"/>
        <v>149399362.55000004</v>
      </c>
      <c r="I692" s="44">
        <f t="shared" si="490"/>
        <v>1499760.0699999998</v>
      </c>
      <c r="J692" s="44">
        <f t="shared" si="490"/>
        <v>8876664.8700000029</v>
      </c>
      <c r="K692" s="44">
        <f t="shared" si="490"/>
        <v>12800361.23</v>
      </c>
      <c r="L692" s="44">
        <f t="shared" si="490"/>
        <v>0</v>
      </c>
      <c r="M692" s="44">
        <f t="shared" si="490"/>
        <v>23176786.169999998</v>
      </c>
      <c r="N692" s="44">
        <f t="shared" si="490"/>
        <v>4000</v>
      </c>
      <c r="O692" s="44">
        <f t="shared" si="490"/>
        <v>89201853.25</v>
      </c>
      <c r="P692" s="44">
        <f t="shared" si="490"/>
        <v>313399867.11000001</v>
      </c>
      <c r="Q692" s="44">
        <f t="shared" si="490"/>
        <v>85506410.419999972</v>
      </c>
      <c r="R692" s="44">
        <f t="shared" si="490"/>
        <v>55579690.019999996</v>
      </c>
      <c r="S692" s="44">
        <f t="shared" si="490"/>
        <v>300685835.06999999</v>
      </c>
      <c r="T692" s="44">
        <f t="shared" si="490"/>
        <v>9090043.6400000006</v>
      </c>
      <c r="U692" s="44">
        <f t="shared" si="490"/>
        <v>65357108.739999995</v>
      </c>
      <c r="V692" s="44">
        <f t="shared" si="490"/>
        <v>290123932.75000006</v>
      </c>
      <c r="W692" s="44">
        <f t="shared" si="490"/>
        <v>149399362.55000004</v>
      </c>
      <c r="X692" s="44">
        <f t="shared" si="490"/>
        <v>0</v>
      </c>
      <c r="Y692" s="44">
        <f t="shared" si="490"/>
        <v>0</v>
      </c>
      <c r="Z692" s="44">
        <f t="shared" si="490"/>
        <v>1381524889.72</v>
      </c>
      <c r="AA692" s="44">
        <f t="shared" si="490"/>
        <v>1581039293.28</v>
      </c>
      <c r="AB692" s="45">
        <f t="shared" si="489"/>
        <v>0.46632741246504161</v>
      </c>
      <c r="AC692" s="38"/>
    </row>
    <row r="693" spans="1:29" s="39" customFormat="1" ht="18" customHeight="1" x14ac:dyDescent="0.25">
      <c r="A693" s="46" t="s">
        <v>41</v>
      </c>
      <c r="B693" s="37">
        <f>[1]consoCURRENT!E863</f>
        <v>0</v>
      </c>
      <c r="C693" s="37">
        <f>[1]consoCURRENT!F863</f>
        <v>0</v>
      </c>
      <c r="D693" s="37">
        <f>[1]consoCURRENT!G863</f>
        <v>0</v>
      </c>
      <c r="E693" s="37">
        <f>[1]consoCURRENT!H863</f>
        <v>0</v>
      </c>
      <c r="F693" s="37">
        <f>[1]consoCURRENT!I863</f>
        <v>0</v>
      </c>
      <c r="G693" s="37">
        <f>[1]consoCURRENT!J863</f>
        <v>0</v>
      </c>
      <c r="H693" s="37">
        <f>[1]consoCURRENT!K863</f>
        <v>0</v>
      </c>
      <c r="I693" s="37">
        <f>[1]consoCURRENT!L863</f>
        <v>0</v>
      </c>
      <c r="J693" s="37">
        <f>[1]consoCURRENT!M863</f>
        <v>0</v>
      </c>
      <c r="K693" s="37">
        <f>[1]consoCURRENT!N863</f>
        <v>0</v>
      </c>
      <c r="L693" s="37">
        <f>[1]consoCURRENT!O863</f>
        <v>0</v>
      </c>
      <c r="M693" s="37">
        <f>[1]consoCURRENT!P863</f>
        <v>0</v>
      </c>
      <c r="N693" s="37">
        <f>[1]consoCURRENT!Q863</f>
        <v>0</v>
      </c>
      <c r="O693" s="37">
        <f>[1]consoCURRENT!R863</f>
        <v>0</v>
      </c>
      <c r="P693" s="37">
        <f>[1]consoCURRENT!S863</f>
        <v>0</v>
      </c>
      <c r="Q693" s="37">
        <f>[1]consoCURRENT!T863</f>
        <v>0</v>
      </c>
      <c r="R693" s="37">
        <f>[1]consoCURRENT!U863</f>
        <v>0</v>
      </c>
      <c r="S693" s="37">
        <f>[1]consoCURRENT!V863</f>
        <v>0</v>
      </c>
      <c r="T693" s="37">
        <f>[1]consoCURRENT!W863</f>
        <v>0</v>
      </c>
      <c r="U693" s="37">
        <f>[1]consoCURRENT!X863</f>
        <v>0</v>
      </c>
      <c r="V693" s="37">
        <f>[1]consoCURRENT!Y863</f>
        <v>0</v>
      </c>
      <c r="W693" s="37">
        <f>[1]consoCURRENT!Z863</f>
        <v>0</v>
      </c>
      <c r="X693" s="37">
        <f>[1]consoCURRENT!AA863</f>
        <v>0</v>
      </c>
      <c r="Y693" s="37">
        <f>[1]consoCURRENT!AB863</f>
        <v>0</v>
      </c>
      <c r="Z693" s="37">
        <f t="shared" ref="Z693" si="491">SUM(M693:Y693)</f>
        <v>0</v>
      </c>
      <c r="AA693" s="37">
        <f t="shared" ref="AA693" si="492">B693-Z693</f>
        <v>0</v>
      </c>
      <c r="AB693" s="42"/>
      <c r="AC693" s="38"/>
    </row>
    <row r="694" spans="1:29" s="39" customFormat="1" ht="18" customHeight="1" x14ac:dyDescent="0.25">
      <c r="A694" s="43" t="s">
        <v>42</v>
      </c>
      <c r="B694" s="44">
        <f>B693+B692</f>
        <v>2962564183</v>
      </c>
      <c r="C694" s="44">
        <f t="shared" ref="C694:AA694" si="493">C693+C692</f>
        <v>166032080.05000001</v>
      </c>
      <c r="D694" s="44">
        <f t="shared" si="493"/>
        <v>-27987102.950000003</v>
      </c>
      <c r="E694" s="44">
        <f t="shared" si="493"/>
        <v>404105480.42999995</v>
      </c>
      <c r="F694" s="44">
        <f t="shared" si="493"/>
        <v>450648600.38</v>
      </c>
      <c r="G694" s="44">
        <f t="shared" si="493"/>
        <v>377371446.36000001</v>
      </c>
      <c r="H694" s="44">
        <f t="shared" si="493"/>
        <v>149399362.55000004</v>
      </c>
      <c r="I694" s="44">
        <f t="shared" si="493"/>
        <v>1499760.0699999998</v>
      </c>
      <c r="J694" s="44">
        <f t="shared" si="493"/>
        <v>8876664.8700000029</v>
      </c>
      <c r="K694" s="44">
        <f t="shared" si="493"/>
        <v>12800361.23</v>
      </c>
      <c r="L694" s="44">
        <f t="shared" si="493"/>
        <v>0</v>
      </c>
      <c r="M694" s="44">
        <f t="shared" si="493"/>
        <v>23176786.169999998</v>
      </c>
      <c r="N694" s="44">
        <f t="shared" si="493"/>
        <v>4000</v>
      </c>
      <c r="O694" s="44">
        <f t="shared" si="493"/>
        <v>89201853.25</v>
      </c>
      <c r="P694" s="44">
        <f t="shared" si="493"/>
        <v>313399867.11000001</v>
      </c>
      <c r="Q694" s="44">
        <f t="shared" si="493"/>
        <v>85506410.419999972</v>
      </c>
      <c r="R694" s="44">
        <f t="shared" si="493"/>
        <v>55579690.019999996</v>
      </c>
      <c r="S694" s="44">
        <f t="shared" si="493"/>
        <v>300685835.06999999</v>
      </c>
      <c r="T694" s="44">
        <f t="shared" si="493"/>
        <v>9090043.6400000006</v>
      </c>
      <c r="U694" s="44">
        <f t="shared" si="493"/>
        <v>65357108.739999995</v>
      </c>
      <c r="V694" s="44">
        <f t="shared" si="493"/>
        <v>290123932.75000006</v>
      </c>
      <c r="W694" s="44">
        <f t="shared" si="493"/>
        <v>149399362.55000004</v>
      </c>
      <c r="X694" s="44">
        <f t="shared" si="493"/>
        <v>0</v>
      </c>
      <c r="Y694" s="44">
        <f t="shared" si="493"/>
        <v>0</v>
      </c>
      <c r="Z694" s="44">
        <f t="shared" si="493"/>
        <v>1381524889.72</v>
      </c>
      <c r="AA694" s="44">
        <f t="shared" si="493"/>
        <v>1581039293.28</v>
      </c>
      <c r="AB694" s="45">
        <f t="shared" si="489"/>
        <v>0.46632741246504161</v>
      </c>
      <c r="AC694" s="47"/>
    </row>
    <row r="695" spans="1:29" s="39" customFormat="1" ht="15" customHeight="1" x14ac:dyDescent="0.25">
      <c r="A695" s="36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8"/>
    </row>
    <row r="696" spans="1:29" s="39" customFormat="1" ht="15" customHeight="1" x14ac:dyDescent="0.25">
      <c r="A696" s="36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8"/>
    </row>
    <row r="697" spans="1:29" s="39" customFormat="1" ht="15" customHeight="1" x14ac:dyDescent="0.3">
      <c r="A697" s="40" t="s">
        <v>76</v>
      </c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8"/>
    </row>
    <row r="698" spans="1:29" s="39" customFormat="1" ht="18" customHeight="1" x14ac:dyDescent="0.25">
      <c r="A698" s="41" t="s">
        <v>36</v>
      </c>
      <c r="B698" s="37">
        <f>[1]consoCURRENT!E14955</f>
        <v>3299000</v>
      </c>
      <c r="C698" s="37">
        <f>[1]consoCURRENT!F14955</f>
        <v>3299000</v>
      </c>
      <c r="D698" s="37">
        <f>[1]consoCURRENT!G14955</f>
        <v>0</v>
      </c>
      <c r="E698" s="37">
        <f>[1]consoCURRENT!H14955</f>
        <v>703942</v>
      </c>
      <c r="F698" s="37">
        <f>[1]consoCURRENT!I14955</f>
        <v>636139.96</v>
      </c>
      <c r="G698" s="37">
        <f>[1]consoCURRENT!J14955</f>
        <v>706117.01</v>
      </c>
      <c r="H698" s="37">
        <f>[1]consoCURRENT!K14955</f>
        <v>212980.76</v>
      </c>
      <c r="I698" s="37">
        <f>[1]consoCURRENT!L14955</f>
        <v>0</v>
      </c>
      <c r="J698" s="37">
        <f>[1]consoCURRENT!M14955</f>
        <v>0</v>
      </c>
      <c r="K698" s="37">
        <f>[1]consoCURRENT!N14955</f>
        <v>0</v>
      </c>
      <c r="L698" s="37">
        <f>[1]consoCURRENT!O14955</f>
        <v>0</v>
      </c>
      <c r="M698" s="37">
        <f>[1]consoCURRENT!P14955</f>
        <v>0</v>
      </c>
      <c r="N698" s="37">
        <f>[1]consoCURRENT!Q14955</f>
        <v>0</v>
      </c>
      <c r="O698" s="37">
        <f>[1]consoCURRENT!R14955</f>
        <v>0</v>
      </c>
      <c r="P698" s="37">
        <f>[1]consoCURRENT!S14955</f>
        <v>703942</v>
      </c>
      <c r="Q698" s="37">
        <f>[1]consoCURRENT!T14955</f>
        <v>182607.32</v>
      </c>
      <c r="R698" s="37">
        <f>[1]consoCURRENT!U14955</f>
        <v>270925.32</v>
      </c>
      <c r="S698" s="37">
        <f>[1]consoCURRENT!V14955</f>
        <v>182607.32</v>
      </c>
      <c r="T698" s="37">
        <f>[1]consoCURRENT!W14955</f>
        <v>266278.33</v>
      </c>
      <c r="U698" s="37">
        <f>[1]consoCURRENT!X14955</f>
        <v>226857.92</v>
      </c>
      <c r="V698" s="37">
        <f>[1]consoCURRENT!Y14955</f>
        <v>212980.76</v>
      </c>
      <c r="W698" s="37">
        <f>[1]consoCURRENT!Z14955</f>
        <v>212980.76</v>
      </c>
      <c r="X698" s="37">
        <f>[1]consoCURRENT!AA14955</f>
        <v>0</v>
      </c>
      <c r="Y698" s="37">
        <f>[1]consoCURRENT!AB14955</f>
        <v>0</v>
      </c>
      <c r="Z698" s="37">
        <f>SUM(M698:Y698)</f>
        <v>2259179.7300000004</v>
      </c>
      <c r="AA698" s="37">
        <f>B698-Z698</f>
        <v>1039820.2699999996</v>
      </c>
      <c r="AB698" s="42">
        <f>Z698/B698</f>
        <v>0.68480743558654156</v>
      </c>
      <c r="AC698" s="38"/>
    </row>
    <row r="699" spans="1:29" s="39" customFormat="1" ht="18" customHeight="1" x14ac:dyDescent="0.25">
      <c r="A699" s="41" t="s">
        <v>37</v>
      </c>
      <c r="B699" s="37">
        <f>[1]consoCURRENT!E15031</f>
        <v>190720183</v>
      </c>
      <c r="C699" s="37">
        <f>[1]consoCURRENT!F15031</f>
        <v>162733080.05000001</v>
      </c>
      <c r="D699" s="37">
        <f>[1]consoCURRENT!G15031</f>
        <v>-27987102.950000003</v>
      </c>
      <c r="E699" s="37">
        <f>[1]consoCURRENT!H15031</f>
        <v>1695188.5699999998</v>
      </c>
      <c r="F699" s="37">
        <f>[1]consoCURRENT!I15031</f>
        <v>9060425.0100000016</v>
      </c>
      <c r="G699" s="37">
        <f>[1]consoCURRENT!J15031</f>
        <v>12837079.470000001</v>
      </c>
      <c r="H699" s="37">
        <f>[1]consoCURRENT!K15031</f>
        <v>149541.5</v>
      </c>
      <c r="I699" s="37">
        <f>[1]consoCURRENT!L15031</f>
        <v>1499760.0699999998</v>
      </c>
      <c r="J699" s="37">
        <f>[1]consoCURRENT!M15031</f>
        <v>8876664.8700000029</v>
      </c>
      <c r="K699" s="37">
        <f>[1]consoCURRENT!N15031</f>
        <v>12800361.23</v>
      </c>
      <c r="L699" s="37">
        <f>[1]consoCURRENT!O15031</f>
        <v>0</v>
      </c>
      <c r="M699" s="37">
        <f>[1]consoCURRENT!P15031</f>
        <v>23176786.169999998</v>
      </c>
      <c r="N699" s="37">
        <f>[1]consoCURRENT!Q15031</f>
        <v>4000</v>
      </c>
      <c r="O699" s="37">
        <f>[1]consoCURRENT!R15031</f>
        <v>154822.5</v>
      </c>
      <c r="P699" s="37">
        <f>[1]consoCURRENT!S15031</f>
        <v>36606</v>
      </c>
      <c r="Q699" s="37">
        <f>[1]consoCURRENT!T15031</f>
        <v>55700.28</v>
      </c>
      <c r="R699" s="37">
        <f>[1]consoCURRENT!U15031</f>
        <v>60620</v>
      </c>
      <c r="S699" s="37">
        <f>[1]consoCURRENT!V15031</f>
        <v>67439.86</v>
      </c>
      <c r="T699" s="37">
        <f>[1]consoCURRENT!W15031</f>
        <v>23684.239999999994</v>
      </c>
      <c r="U699" s="37">
        <f>[1]consoCURRENT!X15031</f>
        <v>1034</v>
      </c>
      <c r="V699" s="37">
        <f>[1]consoCURRENT!Y15031</f>
        <v>12000</v>
      </c>
      <c r="W699" s="37">
        <f>[1]consoCURRENT!Z15031</f>
        <v>149541.5</v>
      </c>
      <c r="X699" s="37">
        <f>[1]consoCURRENT!AA15031</f>
        <v>0</v>
      </c>
      <c r="Y699" s="37">
        <f>[1]consoCURRENT!AB15031</f>
        <v>0</v>
      </c>
      <c r="Z699" s="37">
        <f t="shared" ref="Z699:Z701" si="494">SUM(M699:Y699)</f>
        <v>23742234.549999997</v>
      </c>
      <c r="AA699" s="37">
        <f t="shared" ref="AA699:AA701" si="495">B699-Z699</f>
        <v>166977948.44999999</v>
      </c>
      <c r="AB699" s="42">
        <f t="shared" ref="AB699:AB704" si="496">Z699/B699</f>
        <v>0.12448726808321066</v>
      </c>
      <c r="AC699" s="38"/>
    </row>
    <row r="700" spans="1:29" s="39" customFormat="1" ht="18" customHeight="1" x14ac:dyDescent="0.25">
      <c r="A700" s="41" t="s">
        <v>38</v>
      </c>
      <c r="B700" s="37">
        <f>[1]consoCURRENT!E15037</f>
        <v>0</v>
      </c>
      <c r="C700" s="37">
        <f>[1]consoCURRENT!F15037</f>
        <v>0</v>
      </c>
      <c r="D700" s="37">
        <f>[1]consoCURRENT!G15037</f>
        <v>0</v>
      </c>
      <c r="E700" s="37">
        <f>[1]consoCURRENT!H15037</f>
        <v>0</v>
      </c>
      <c r="F700" s="37">
        <f>[1]consoCURRENT!I15037</f>
        <v>0</v>
      </c>
      <c r="G700" s="37">
        <f>[1]consoCURRENT!J15037</f>
        <v>0</v>
      </c>
      <c r="H700" s="37">
        <f>[1]consoCURRENT!K15037</f>
        <v>0</v>
      </c>
      <c r="I700" s="37">
        <f>[1]consoCURRENT!L15037</f>
        <v>0</v>
      </c>
      <c r="J700" s="37">
        <f>[1]consoCURRENT!M15037</f>
        <v>0</v>
      </c>
      <c r="K700" s="37">
        <f>[1]consoCURRENT!N15037</f>
        <v>0</v>
      </c>
      <c r="L700" s="37">
        <f>[1]consoCURRENT!O15037</f>
        <v>0</v>
      </c>
      <c r="M700" s="37">
        <f>[1]consoCURRENT!P15037</f>
        <v>0</v>
      </c>
      <c r="N700" s="37">
        <f>[1]consoCURRENT!Q15037</f>
        <v>0</v>
      </c>
      <c r="O700" s="37">
        <f>[1]consoCURRENT!R15037</f>
        <v>0</v>
      </c>
      <c r="P700" s="37">
        <f>[1]consoCURRENT!S15037</f>
        <v>0</v>
      </c>
      <c r="Q700" s="37">
        <f>[1]consoCURRENT!T15037</f>
        <v>0</v>
      </c>
      <c r="R700" s="37">
        <f>[1]consoCURRENT!U15037</f>
        <v>0</v>
      </c>
      <c r="S700" s="37">
        <f>[1]consoCURRENT!V15037</f>
        <v>0</v>
      </c>
      <c r="T700" s="37">
        <f>[1]consoCURRENT!W15037</f>
        <v>0</v>
      </c>
      <c r="U700" s="37">
        <f>[1]consoCURRENT!X15037</f>
        <v>0</v>
      </c>
      <c r="V700" s="37">
        <f>[1]consoCURRENT!Y15037</f>
        <v>0</v>
      </c>
      <c r="W700" s="37">
        <f>[1]consoCURRENT!Z15037</f>
        <v>0</v>
      </c>
      <c r="X700" s="37">
        <f>[1]consoCURRENT!AA15037</f>
        <v>0</v>
      </c>
      <c r="Y700" s="37">
        <f>[1]consoCURRENT!AB15037</f>
        <v>0</v>
      </c>
      <c r="Z700" s="37">
        <f t="shared" si="494"/>
        <v>0</v>
      </c>
      <c r="AA700" s="37">
        <f t="shared" si="495"/>
        <v>0</v>
      </c>
      <c r="AB700" s="42"/>
      <c r="AC700" s="38"/>
    </row>
    <row r="701" spans="1:29" s="39" customFormat="1" ht="18" customHeight="1" x14ac:dyDescent="0.25">
      <c r="A701" s="41" t="s">
        <v>39</v>
      </c>
      <c r="B701" s="37">
        <f>[1]consoCURRENT!E15066</f>
        <v>0</v>
      </c>
      <c r="C701" s="37">
        <f>[1]consoCURRENT!F15066</f>
        <v>0</v>
      </c>
      <c r="D701" s="37">
        <f>[1]consoCURRENT!G15066</f>
        <v>0</v>
      </c>
      <c r="E701" s="37">
        <f>[1]consoCURRENT!H15066</f>
        <v>0</v>
      </c>
      <c r="F701" s="37">
        <f>[1]consoCURRENT!I15066</f>
        <v>0</v>
      </c>
      <c r="G701" s="37">
        <f>[1]consoCURRENT!J15066</f>
        <v>0</v>
      </c>
      <c r="H701" s="37">
        <f>[1]consoCURRENT!K15066</f>
        <v>0</v>
      </c>
      <c r="I701" s="37">
        <f>[1]consoCURRENT!L15066</f>
        <v>0</v>
      </c>
      <c r="J701" s="37">
        <f>[1]consoCURRENT!M15066</f>
        <v>0</v>
      </c>
      <c r="K701" s="37">
        <f>[1]consoCURRENT!N15066</f>
        <v>0</v>
      </c>
      <c r="L701" s="37">
        <f>[1]consoCURRENT!O15066</f>
        <v>0</v>
      </c>
      <c r="M701" s="37">
        <f>[1]consoCURRENT!P15066</f>
        <v>0</v>
      </c>
      <c r="N701" s="37">
        <f>[1]consoCURRENT!Q15066</f>
        <v>0</v>
      </c>
      <c r="O701" s="37">
        <f>[1]consoCURRENT!R15066</f>
        <v>0</v>
      </c>
      <c r="P701" s="37">
        <f>[1]consoCURRENT!S15066</f>
        <v>0</v>
      </c>
      <c r="Q701" s="37">
        <f>[1]consoCURRENT!T15066</f>
        <v>0</v>
      </c>
      <c r="R701" s="37">
        <f>[1]consoCURRENT!U15066</f>
        <v>0</v>
      </c>
      <c r="S701" s="37">
        <f>[1]consoCURRENT!V15066</f>
        <v>0</v>
      </c>
      <c r="T701" s="37">
        <f>[1]consoCURRENT!W15066</f>
        <v>0</v>
      </c>
      <c r="U701" s="37">
        <f>[1]consoCURRENT!X15066</f>
        <v>0</v>
      </c>
      <c r="V701" s="37">
        <f>[1]consoCURRENT!Y15066</f>
        <v>0</v>
      </c>
      <c r="W701" s="37">
        <f>[1]consoCURRENT!Z15066</f>
        <v>0</v>
      </c>
      <c r="X701" s="37">
        <f>[1]consoCURRENT!AA15066</f>
        <v>0</v>
      </c>
      <c r="Y701" s="37">
        <f>[1]consoCURRENT!AB15066</f>
        <v>0</v>
      </c>
      <c r="Z701" s="37">
        <f t="shared" si="494"/>
        <v>0</v>
      </c>
      <c r="AA701" s="37">
        <f t="shared" si="495"/>
        <v>0</v>
      </c>
      <c r="AB701" s="42"/>
      <c r="AC701" s="38"/>
    </row>
    <row r="702" spans="1:29" s="39" customFormat="1" ht="18" customHeight="1" x14ac:dyDescent="0.25">
      <c r="A702" s="43" t="s">
        <v>40</v>
      </c>
      <c r="B702" s="44">
        <f>SUM(B698:B701)</f>
        <v>194019183</v>
      </c>
      <c r="C702" s="44">
        <f t="shared" ref="C702:AA702" si="497">SUM(C698:C701)</f>
        <v>166032080.05000001</v>
      </c>
      <c r="D702" s="44">
        <f t="shared" si="497"/>
        <v>-27987102.950000003</v>
      </c>
      <c r="E702" s="44">
        <f t="shared" si="497"/>
        <v>2399130.5699999998</v>
      </c>
      <c r="F702" s="44">
        <f t="shared" si="497"/>
        <v>9696564.9700000025</v>
      </c>
      <c r="G702" s="44">
        <f t="shared" si="497"/>
        <v>13543196.48</v>
      </c>
      <c r="H702" s="44">
        <f t="shared" si="497"/>
        <v>362522.26</v>
      </c>
      <c r="I702" s="44">
        <f t="shared" si="497"/>
        <v>1499760.0699999998</v>
      </c>
      <c r="J702" s="44">
        <f t="shared" si="497"/>
        <v>8876664.8700000029</v>
      </c>
      <c r="K702" s="44">
        <f t="shared" si="497"/>
        <v>12800361.23</v>
      </c>
      <c r="L702" s="44">
        <f t="shared" si="497"/>
        <v>0</v>
      </c>
      <c r="M702" s="44">
        <f t="shared" si="497"/>
        <v>23176786.169999998</v>
      </c>
      <c r="N702" s="44">
        <f t="shared" si="497"/>
        <v>4000</v>
      </c>
      <c r="O702" s="44">
        <f t="shared" si="497"/>
        <v>154822.5</v>
      </c>
      <c r="P702" s="44">
        <f t="shared" si="497"/>
        <v>740548</v>
      </c>
      <c r="Q702" s="44">
        <f t="shared" si="497"/>
        <v>238307.6</v>
      </c>
      <c r="R702" s="44">
        <f t="shared" si="497"/>
        <v>331545.32</v>
      </c>
      <c r="S702" s="44">
        <f t="shared" si="497"/>
        <v>250047.18</v>
      </c>
      <c r="T702" s="44">
        <f t="shared" si="497"/>
        <v>289962.57</v>
      </c>
      <c r="U702" s="44">
        <f t="shared" si="497"/>
        <v>227891.92</v>
      </c>
      <c r="V702" s="44">
        <f t="shared" si="497"/>
        <v>224980.76</v>
      </c>
      <c r="W702" s="44">
        <f t="shared" si="497"/>
        <v>362522.26</v>
      </c>
      <c r="X702" s="44">
        <f t="shared" si="497"/>
        <v>0</v>
      </c>
      <c r="Y702" s="44">
        <f t="shared" si="497"/>
        <v>0</v>
      </c>
      <c r="Z702" s="44">
        <f t="shared" si="497"/>
        <v>26001414.279999997</v>
      </c>
      <c r="AA702" s="44">
        <f t="shared" si="497"/>
        <v>168017768.72</v>
      </c>
      <c r="AB702" s="45">
        <f t="shared" si="496"/>
        <v>0.13401465709707683</v>
      </c>
      <c r="AC702" s="38"/>
    </row>
    <row r="703" spans="1:29" s="39" customFormat="1" ht="18" customHeight="1" x14ac:dyDescent="0.25">
      <c r="A703" s="46" t="s">
        <v>41</v>
      </c>
      <c r="B703" s="37">
        <f>[1]consoCURRENT!E15070</f>
        <v>0</v>
      </c>
      <c r="C703" s="37">
        <f>[1]consoCURRENT!F15070</f>
        <v>0</v>
      </c>
      <c r="D703" s="37">
        <f>[1]consoCURRENT!G15070</f>
        <v>0</v>
      </c>
      <c r="E703" s="37">
        <f>[1]consoCURRENT!H15070</f>
        <v>0</v>
      </c>
      <c r="F703" s="37">
        <f>[1]consoCURRENT!I15070</f>
        <v>0</v>
      </c>
      <c r="G703" s="37">
        <f>[1]consoCURRENT!J15070</f>
        <v>0</v>
      </c>
      <c r="H703" s="37">
        <f>[1]consoCURRENT!K15070</f>
        <v>0</v>
      </c>
      <c r="I703" s="37">
        <f>[1]consoCURRENT!L15070</f>
        <v>0</v>
      </c>
      <c r="J703" s="37">
        <f>[1]consoCURRENT!M15070</f>
        <v>0</v>
      </c>
      <c r="K703" s="37">
        <f>[1]consoCURRENT!N15070</f>
        <v>0</v>
      </c>
      <c r="L703" s="37">
        <f>[1]consoCURRENT!O15070</f>
        <v>0</v>
      </c>
      <c r="M703" s="37">
        <f>[1]consoCURRENT!P15070</f>
        <v>0</v>
      </c>
      <c r="N703" s="37">
        <f>[1]consoCURRENT!Q15070</f>
        <v>0</v>
      </c>
      <c r="O703" s="37">
        <f>[1]consoCURRENT!R15070</f>
        <v>0</v>
      </c>
      <c r="P703" s="37">
        <f>[1]consoCURRENT!S15070</f>
        <v>0</v>
      </c>
      <c r="Q703" s="37">
        <f>[1]consoCURRENT!T15070</f>
        <v>0</v>
      </c>
      <c r="R703" s="37">
        <f>[1]consoCURRENT!U15070</f>
        <v>0</v>
      </c>
      <c r="S703" s="37">
        <f>[1]consoCURRENT!V15070</f>
        <v>0</v>
      </c>
      <c r="T703" s="37">
        <f>[1]consoCURRENT!W15070</f>
        <v>0</v>
      </c>
      <c r="U703" s="37">
        <f>[1]consoCURRENT!X15070</f>
        <v>0</v>
      </c>
      <c r="V703" s="37">
        <f>[1]consoCURRENT!Y15070</f>
        <v>0</v>
      </c>
      <c r="W703" s="37">
        <f>[1]consoCURRENT!Z15070</f>
        <v>0</v>
      </c>
      <c r="X703" s="37">
        <f>[1]consoCURRENT!AA15070</f>
        <v>0</v>
      </c>
      <c r="Y703" s="37">
        <f>[1]consoCURRENT!AB15070</f>
        <v>0</v>
      </c>
      <c r="Z703" s="37">
        <f t="shared" ref="Z703" si="498">SUM(M703:Y703)</f>
        <v>0</v>
      </c>
      <c r="AA703" s="37">
        <f t="shared" ref="AA703" si="499">B703-Z703</f>
        <v>0</v>
      </c>
      <c r="AB703" s="42"/>
      <c r="AC703" s="38"/>
    </row>
    <row r="704" spans="1:29" s="39" customFormat="1" ht="18" customHeight="1" x14ac:dyDescent="0.25">
      <c r="A704" s="43" t="s">
        <v>42</v>
      </c>
      <c r="B704" s="44">
        <f>B703+B702</f>
        <v>194019183</v>
      </c>
      <c r="C704" s="44">
        <f t="shared" ref="C704:AA704" si="500">C703+C702</f>
        <v>166032080.05000001</v>
      </c>
      <c r="D704" s="44">
        <f t="shared" si="500"/>
        <v>-27987102.950000003</v>
      </c>
      <c r="E704" s="44">
        <f t="shared" si="500"/>
        <v>2399130.5699999998</v>
      </c>
      <c r="F704" s="44">
        <f t="shared" si="500"/>
        <v>9696564.9700000025</v>
      </c>
      <c r="G704" s="44">
        <f t="shared" si="500"/>
        <v>13543196.48</v>
      </c>
      <c r="H704" s="44">
        <f t="shared" si="500"/>
        <v>362522.26</v>
      </c>
      <c r="I704" s="44">
        <f t="shared" si="500"/>
        <v>1499760.0699999998</v>
      </c>
      <c r="J704" s="44">
        <f t="shared" si="500"/>
        <v>8876664.8700000029</v>
      </c>
      <c r="K704" s="44">
        <f t="shared" si="500"/>
        <v>12800361.23</v>
      </c>
      <c r="L704" s="44">
        <f t="shared" si="500"/>
        <v>0</v>
      </c>
      <c r="M704" s="44">
        <f t="shared" si="500"/>
        <v>23176786.169999998</v>
      </c>
      <c r="N704" s="44">
        <f t="shared" si="500"/>
        <v>4000</v>
      </c>
      <c r="O704" s="44">
        <f t="shared" si="500"/>
        <v>154822.5</v>
      </c>
      <c r="P704" s="44">
        <f t="shared" si="500"/>
        <v>740548</v>
      </c>
      <c r="Q704" s="44">
        <f t="shared" si="500"/>
        <v>238307.6</v>
      </c>
      <c r="R704" s="44">
        <f t="shared" si="500"/>
        <v>331545.32</v>
      </c>
      <c r="S704" s="44">
        <f t="shared" si="500"/>
        <v>250047.18</v>
      </c>
      <c r="T704" s="44">
        <f t="shared" si="500"/>
        <v>289962.57</v>
      </c>
      <c r="U704" s="44">
        <f t="shared" si="500"/>
        <v>227891.92</v>
      </c>
      <c r="V704" s="44">
        <f t="shared" si="500"/>
        <v>224980.76</v>
      </c>
      <c r="W704" s="44">
        <f t="shared" si="500"/>
        <v>362522.26</v>
      </c>
      <c r="X704" s="44">
        <f t="shared" si="500"/>
        <v>0</v>
      </c>
      <c r="Y704" s="44">
        <f t="shared" si="500"/>
        <v>0</v>
      </c>
      <c r="Z704" s="44">
        <f t="shared" si="500"/>
        <v>26001414.279999997</v>
      </c>
      <c r="AA704" s="44">
        <f t="shared" si="500"/>
        <v>168017768.72</v>
      </c>
      <c r="AB704" s="45">
        <f t="shared" si="496"/>
        <v>0.13401465709707683</v>
      </c>
      <c r="AC704" s="47"/>
    </row>
    <row r="705" spans="1:29" s="39" customFormat="1" ht="15" customHeight="1" x14ac:dyDescent="0.25">
      <c r="A705" s="36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8"/>
    </row>
    <row r="706" spans="1:29" s="39" customFormat="1" ht="15" customHeight="1" x14ac:dyDescent="0.25">
      <c r="A706" s="36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8"/>
    </row>
    <row r="707" spans="1:29" s="39" customFormat="1" ht="15" customHeight="1" x14ac:dyDescent="0.3">
      <c r="A707" s="40" t="s">
        <v>54</v>
      </c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8"/>
    </row>
    <row r="708" spans="1:29" s="39" customFormat="1" ht="18" customHeight="1" x14ac:dyDescent="0.25">
      <c r="A708" s="41" t="s">
        <v>36</v>
      </c>
      <c r="B708" s="37">
        <f>[1]consoCURRENT!E15130</f>
        <v>966000</v>
      </c>
      <c r="C708" s="37">
        <f>[1]consoCURRENT!F15130</f>
        <v>0</v>
      </c>
      <c r="D708" s="37">
        <f>[1]consoCURRENT!G15130</f>
        <v>0</v>
      </c>
      <c r="E708" s="37">
        <f>[1]consoCURRENT!H15130</f>
        <v>79212.91</v>
      </c>
      <c r="F708" s="37">
        <f>[1]consoCURRENT!I15130</f>
        <v>118330.33</v>
      </c>
      <c r="G708" s="37">
        <f>[1]consoCURRENT!J15130</f>
        <v>239620.64</v>
      </c>
      <c r="H708" s="37">
        <f>[1]consoCURRENT!K15130</f>
        <v>146038.04</v>
      </c>
      <c r="I708" s="37">
        <f>[1]consoCURRENT!L15130</f>
        <v>0</v>
      </c>
      <c r="J708" s="37">
        <f>[1]consoCURRENT!M15130</f>
        <v>0</v>
      </c>
      <c r="K708" s="37">
        <f>[1]consoCURRENT!N15130</f>
        <v>0</v>
      </c>
      <c r="L708" s="37">
        <f>[1]consoCURRENT!O15130</f>
        <v>0</v>
      </c>
      <c r="M708" s="37">
        <f>[1]consoCURRENT!P15130</f>
        <v>0</v>
      </c>
      <c r="N708" s="37">
        <f>[1]consoCURRENT!Q15130</f>
        <v>0</v>
      </c>
      <c r="O708" s="37">
        <f>[1]consoCURRENT!R15130</f>
        <v>0</v>
      </c>
      <c r="P708" s="37">
        <f>[1]consoCURRENT!S15130</f>
        <v>79212.91</v>
      </c>
      <c r="Q708" s="37">
        <f>[1]consoCURRENT!T15130</f>
        <v>37480</v>
      </c>
      <c r="R708" s="37">
        <f>[1]consoCURRENT!U15130</f>
        <v>37480</v>
      </c>
      <c r="S708" s="37">
        <f>[1]consoCURRENT!V15130</f>
        <v>43370.33</v>
      </c>
      <c r="T708" s="37">
        <f>[1]consoCURRENT!W15130</f>
        <v>82971.520000000004</v>
      </c>
      <c r="U708" s="37">
        <f>[1]consoCURRENT!X15130</f>
        <v>69671.039999999994</v>
      </c>
      <c r="V708" s="37">
        <f>[1]consoCURRENT!Y15130</f>
        <v>86978.08</v>
      </c>
      <c r="W708" s="37">
        <f>[1]consoCURRENT!Z15130</f>
        <v>146038.04</v>
      </c>
      <c r="X708" s="37">
        <f>[1]consoCURRENT!AA15130</f>
        <v>0</v>
      </c>
      <c r="Y708" s="37">
        <f>[1]consoCURRENT!AB15130</f>
        <v>0</v>
      </c>
      <c r="Z708" s="37">
        <f>SUM(M708:Y708)</f>
        <v>583201.92000000004</v>
      </c>
      <c r="AA708" s="37">
        <f>B708-Z708</f>
        <v>382798.07999999996</v>
      </c>
      <c r="AB708" s="42">
        <f>Z708/B708</f>
        <v>0.60372869565217391</v>
      </c>
      <c r="AC708" s="38"/>
    </row>
    <row r="709" spans="1:29" s="39" customFormat="1" ht="18" customHeight="1" x14ac:dyDescent="0.25">
      <c r="A709" s="41" t="s">
        <v>37</v>
      </c>
      <c r="B709" s="37">
        <f>[1]consoCURRENT!E15206</f>
        <v>82005000</v>
      </c>
      <c r="C709" s="37">
        <f>[1]consoCURRENT!F15206</f>
        <v>0</v>
      </c>
      <c r="D709" s="37">
        <f>[1]consoCURRENT!G15206</f>
        <v>0</v>
      </c>
      <c r="E709" s="37">
        <f>[1]consoCURRENT!H15206</f>
        <v>30173.32</v>
      </c>
      <c r="F709" s="37">
        <f>[1]consoCURRENT!I15206</f>
        <v>41023971.82</v>
      </c>
      <c r="G709" s="37">
        <f>[1]consoCURRENT!J15206</f>
        <v>20427492.68</v>
      </c>
      <c r="H709" s="37">
        <f>[1]consoCURRENT!K15206</f>
        <v>32207</v>
      </c>
      <c r="I709" s="37">
        <f>[1]consoCURRENT!L15206</f>
        <v>0</v>
      </c>
      <c r="J709" s="37">
        <f>[1]consoCURRENT!M15206</f>
        <v>0</v>
      </c>
      <c r="K709" s="37">
        <f>[1]consoCURRENT!N15206</f>
        <v>0</v>
      </c>
      <c r="L709" s="37">
        <f>[1]consoCURRENT!O15206</f>
        <v>0</v>
      </c>
      <c r="M709" s="37">
        <f>[1]consoCURRENT!P15206</f>
        <v>0</v>
      </c>
      <c r="N709" s="37">
        <f>[1]consoCURRENT!Q15206</f>
        <v>0</v>
      </c>
      <c r="O709" s="37">
        <f>[1]consoCURRENT!R15206</f>
        <v>32097.71</v>
      </c>
      <c r="P709" s="37">
        <f>[1]consoCURRENT!S15206</f>
        <v>-1924.3899999999994</v>
      </c>
      <c r="Q709" s="37">
        <f>[1]consoCURRENT!T15206</f>
        <v>81617606.640000001</v>
      </c>
      <c r="R709" s="37">
        <f>[1]consoCURRENT!U15206</f>
        <v>162639.03999999998</v>
      </c>
      <c r="S709" s="37">
        <f>[1]consoCURRENT!V15206</f>
        <v>-40756273.859999999</v>
      </c>
      <c r="T709" s="37">
        <f>[1]consoCURRENT!W15206</f>
        <v>1549</v>
      </c>
      <c r="U709" s="37">
        <f>[1]consoCURRENT!X15206</f>
        <v>20409877</v>
      </c>
      <c r="V709" s="37">
        <f>[1]consoCURRENT!Y15206</f>
        <v>16066.68</v>
      </c>
      <c r="W709" s="37">
        <f>[1]consoCURRENT!Z15206</f>
        <v>32207</v>
      </c>
      <c r="X709" s="37">
        <f>[1]consoCURRENT!AA15206</f>
        <v>0</v>
      </c>
      <c r="Y709" s="37">
        <f>[1]consoCURRENT!AB15206</f>
        <v>0</v>
      </c>
      <c r="Z709" s="37">
        <f t="shared" ref="Z709:Z711" si="501">SUM(M709:Y709)</f>
        <v>61513844.82</v>
      </c>
      <c r="AA709" s="37">
        <f t="shared" ref="AA709:AA711" si="502">B709-Z709</f>
        <v>20491155.18</v>
      </c>
      <c r="AB709" s="42">
        <f t="shared" ref="AB709:AB714" si="503">Z709/B709</f>
        <v>0.7501231000548747</v>
      </c>
      <c r="AC709" s="38"/>
    </row>
    <row r="710" spans="1:29" s="39" customFormat="1" ht="18" customHeight="1" x14ac:dyDescent="0.25">
      <c r="A710" s="41" t="s">
        <v>38</v>
      </c>
      <c r="B710" s="37">
        <f>[1]consoCURRENT!E15212</f>
        <v>0</v>
      </c>
      <c r="C710" s="37">
        <f>[1]consoCURRENT!F15212</f>
        <v>0</v>
      </c>
      <c r="D710" s="37">
        <f>[1]consoCURRENT!G15212</f>
        <v>0</v>
      </c>
      <c r="E710" s="37">
        <f>[1]consoCURRENT!H15212</f>
        <v>0</v>
      </c>
      <c r="F710" s="37">
        <f>[1]consoCURRENT!I15212</f>
        <v>0</v>
      </c>
      <c r="G710" s="37">
        <f>[1]consoCURRENT!J15212</f>
        <v>0</v>
      </c>
      <c r="H710" s="37">
        <f>[1]consoCURRENT!K15212</f>
        <v>0</v>
      </c>
      <c r="I710" s="37">
        <f>[1]consoCURRENT!L15212</f>
        <v>0</v>
      </c>
      <c r="J710" s="37">
        <f>[1]consoCURRENT!M15212</f>
        <v>0</v>
      </c>
      <c r="K710" s="37">
        <f>[1]consoCURRENT!N15212</f>
        <v>0</v>
      </c>
      <c r="L710" s="37">
        <f>[1]consoCURRENT!O15212</f>
        <v>0</v>
      </c>
      <c r="M710" s="37">
        <f>[1]consoCURRENT!P15212</f>
        <v>0</v>
      </c>
      <c r="N710" s="37">
        <f>[1]consoCURRENT!Q15212</f>
        <v>0</v>
      </c>
      <c r="O710" s="37">
        <f>[1]consoCURRENT!R15212</f>
        <v>0</v>
      </c>
      <c r="P710" s="37">
        <f>[1]consoCURRENT!S15212</f>
        <v>0</v>
      </c>
      <c r="Q710" s="37">
        <f>[1]consoCURRENT!T15212</f>
        <v>0</v>
      </c>
      <c r="R710" s="37">
        <f>[1]consoCURRENT!U15212</f>
        <v>0</v>
      </c>
      <c r="S710" s="37">
        <f>[1]consoCURRENT!V15212</f>
        <v>0</v>
      </c>
      <c r="T710" s="37">
        <f>[1]consoCURRENT!W15212</f>
        <v>0</v>
      </c>
      <c r="U710" s="37">
        <f>[1]consoCURRENT!X15212</f>
        <v>0</v>
      </c>
      <c r="V710" s="37">
        <f>[1]consoCURRENT!Y15212</f>
        <v>0</v>
      </c>
      <c r="W710" s="37">
        <f>[1]consoCURRENT!Z15212</f>
        <v>0</v>
      </c>
      <c r="X710" s="37">
        <f>[1]consoCURRENT!AA15212</f>
        <v>0</v>
      </c>
      <c r="Y710" s="37">
        <f>[1]consoCURRENT!AB15212</f>
        <v>0</v>
      </c>
      <c r="Z710" s="37">
        <f t="shared" si="501"/>
        <v>0</v>
      </c>
      <c r="AA710" s="37">
        <f t="shared" si="502"/>
        <v>0</v>
      </c>
      <c r="AB710" s="42"/>
      <c r="AC710" s="38"/>
    </row>
    <row r="711" spans="1:29" s="39" customFormat="1" ht="18" customHeight="1" x14ac:dyDescent="0.25">
      <c r="A711" s="41" t="s">
        <v>39</v>
      </c>
      <c r="B711" s="37">
        <f>[1]consoCURRENT!E15241</f>
        <v>0</v>
      </c>
      <c r="C711" s="37">
        <f>[1]consoCURRENT!F15241</f>
        <v>0</v>
      </c>
      <c r="D711" s="37">
        <f>[1]consoCURRENT!G15241</f>
        <v>0</v>
      </c>
      <c r="E711" s="37">
        <f>[1]consoCURRENT!H15241</f>
        <v>0</v>
      </c>
      <c r="F711" s="37">
        <f>[1]consoCURRENT!I15241</f>
        <v>0</v>
      </c>
      <c r="G711" s="37">
        <f>[1]consoCURRENT!J15241</f>
        <v>0</v>
      </c>
      <c r="H711" s="37">
        <f>[1]consoCURRENT!K15241</f>
        <v>0</v>
      </c>
      <c r="I711" s="37">
        <f>[1]consoCURRENT!L15241</f>
        <v>0</v>
      </c>
      <c r="J711" s="37">
        <f>[1]consoCURRENT!M15241</f>
        <v>0</v>
      </c>
      <c r="K711" s="37">
        <f>[1]consoCURRENT!N15241</f>
        <v>0</v>
      </c>
      <c r="L711" s="37">
        <f>[1]consoCURRENT!O15241</f>
        <v>0</v>
      </c>
      <c r="M711" s="37">
        <f>[1]consoCURRENT!P15241</f>
        <v>0</v>
      </c>
      <c r="N711" s="37">
        <f>[1]consoCURRENT!Q15241</f>
        <v>0</v>
      </c>
      <c r="O711" s="37">
        <f>[1]consoCURRENT!R15241</f>
        <v>0</v>
      </c>
      <c r="P711" s="37">
        <f>[1]consoCURRENT!S15241</f>
        <v>0</v>
      </c>
      <c r="Q711" s="37">
        <f>[1]consoCURRENT!T15241</f>
        <v>0</v>
      </c>
      <c r="R711" s="37">
        <f>[1]consoCURRENT!U15241</f>
        <v>0</v>
      </c>
      <c r="S711" s="37">
        <f>[1]consoCURRENT!V15241</f>
        <v>0</v>
      </c>
      <c r="T711" s="37">
        <f>[1]consoCURRENT!W15241</f>
        <v>0</v>
      </c>
      <c r="U711" s="37">
        <f>[1]consoCURRENT!X15241</f>
        <v>0</v>
      </c>
      <c r="V711" s="37">
        <f>[1]consoCURRENT!Y15241</f>
        <v>0</v>
      </c>
      <c r="W711" s="37">
        <f>[1]consoCURRENT!Z15241</f>
        <v>0</v>
      </c>
      <c r="X711" s="37">
        <f>[1]consoCURRENT!AA15241</f>
        <v>0</v>
      </c>
      <c r="Y711" s="37">
        <f>[1]consoCURRENT!AB15241</f>
        <v>0</v>
      </c>
      <c r="Z711" s="37">
        <f t="shared" si="501"/>
        <v>0</v>
      </c>
      <c r="AA711" s="37">
        <f t="shared" si="502"/>
        <v>0</v>
      </c>
      <c r="AB711" s="42"/>
      <c r="AC711" s="38"/>
    </row>
    <row r="712" spans="1:29" s="39" customFormat="1" ht="18" customHeight="1" x14ac:dyDescent="0.25">
      <c r="A712" s="43" t="s">
        <v>40</v>
      </c>
      <c r="B712" s="44">
        <f>SUM(B708:B711)</f>
        <v>82971000</v>
      </c>
      <c r="C712" s="44">
        <f t="shared" ref="C712:AA712" si="504">SUM(C708:C711)</f>
        <v>0</v>
      </c>
      <c r="D712" s="44">
        <f t="shared" si="504"/>
        <v>0</v>
      </c>
      <c r="E712" s="44">
        <f t="shared" si="504"/>
        <v>109386.23000000001</v>
      </c>
      <c r="F712" s="44">
        <f t="shared" si="504"/>
        <v>41142302.149999999</v>
      </c>
      <c r="G712" s="44">
        <f t="shared" si="504"/>
        <v>20667113.32</v>
      </c>
      <c r="H712" s="44">
        <f t="shared" si="504"/>
        <v>178245.04</v>
      </c>
      <c r="I712" s="44">
        <f t="shared" si="504"/>
        <v>0</v>
      </c>
      <c r="J712" s="44">
        <f t="shared" si="504"/>
        <v>0</v>
      </c>
      <c r="K712" s="44">
        <f t="shared" si="504"/>
        <v>0</v>
      </c>
      <c r="L712" s="44">
        <f t="shared" si="504"/>
        <v>0</v>
      </c>
      <c r="M712" s="44">
        <f t="shared" si="504"/>
        <v>0</v>
      </c>
      <c r="N712" s="44">
        <f t="shared" si="504"/>
        <v>0</v>
      </c>
      <c r="O712" s="44">
        <f t="shared" si="504"/>
        <v>32097.71</v>
      </c>
      <c r="P712" s="44">
        <f t="shared" si="504"/>
        <v>77288.52</v>
      </c>
      <c r="Q712" s="44">
        <f t="shared" si="504"/>
        <v>81655086.640000001</v>
      </c>
      <c r="R712" s="44">
        <f t="shared" si="504"/>
        <v>200119.03999999998</v>
      </c>
      <c r="S712" s="44">
        <f t="shared" si="504"/>
        <v>-40712903.530000001</v>
      </c>
      <c r="T712" s="44">
        <f t="shared" si="504"/>
        <v>84520.52</v>
      </c>
      <c r="U712" s="44">
        <f t="shared" si="504"/>
        <v>20479548.039999999</v>
      </c>
      <c r="V712" s="44">
        <f t="shared" si="504"/>
        <v>103044.76000000001</v>
      </c>
      <c r="W712" s="44">
        <f t="shared" si="504"/>
        <v>178245.04</v>
      </c>
      <c r="X712" s="44">
        <f t="shared" si="504"/>
        <v>0</v>
      </c>
      <c r="Y712" s="44">
        <f t="shared" si="504"/>
        <v>0</v>
      </c>
      <c r="Z712" s="44">
        <f t="shared" si="504"/>
        <v>62097046.740000002</v>
      </c>
      <c r="AA712" s="44">
        <f t="shared" si="504"/>
        <v>20873953.259999998</v>
      </c>
      <c r="AB712" s="45">
        <f t="shared" si="503"/>
        <v>0.74841868532378786</v>
      </c>
      <c r="AC712" s="38"/>
    </row>
    <row r="713" spans="1:29" s="39" customFormat="1" ht="18" customHeight="1" x14ac:dyDescent="0.25">
      <c r="A713" s="46" t="s">
        <v>41</v>
      </c>
      <c r="B713" s="37">
        <f>[1]consoCURRENT!E15245</f>
        <v>0</v>
      </c>
      <c r="C713" s="37">
        <f>[1]consoCURRENT!F15245</f>
        <v>0</v>
      </c>
      <c r="D713" s="37">
        <f>[1]consoCURRENT!G15245</f>
        <v>0</v>
      </c>
      <c r="E713" s="37">
        <f>[1]consoCURRENT!H15245</f>
        <v>0</v>
      </c>
      <c r="F713" s="37">
        <f>[1]consoCURRENT!I15245</f>
        <v>0</v>
      </c>
      <c r="G713" s="37">
        <f>[1]consoCURRENT!J15245</f>
        <v>0</v>
      </c>
      <c r="H713" s="37">
        <f>[1]consoCURRENT!K15245</f>
        <v>0</v>
      </c>
      <c r="I713" s="37">
        <f>[1]consoCURRENT!L15245</f>
        <v>0</v>
      </c>
      <c r="J713" s="37">
        <f>[1]consoCURRENT!M15245</f>
        <v>0</v>
      </c>
      <c r="K713" s="37">
        <f>[1]consoCURRENT!N15245</f>
        <v>0</v>
      </c>
      <c r="L713" s="37">
        <f>[1]consoCURRENT!O15245</f>
        <v>0</v>
      </c>
      <c r="M713" s="37">
        <f>[1]consoCURRENT!P15245</f>
        <v>0</v>
      </c>
      <c r="N713" s="37">
        <f>[1]consoCURRENT!Q15245</f>
        <v>0</v>
      </c>
      <c r="O713" s="37">
        <f>[1]consoCURRENT!R15245</f>
        <v>0</v>
      </c>
      <c r="P713" s="37">
        <f>[1]consoCURRENT!S15245</f>
        <v>0</v>
      </c>
      <c r="Q713" s="37">
        <f>[1]consoCURRENT!T15245</f>
        <v>0</v>
      </c>
      <c r="R713" s="37">
        <f>[1]consoCURRENT!U15245</f>
        <v>0</v>
      </c>
      <c r="S713" s="37">
        <f>[1]consoCURRENT!V15245</f>
        <v>0</v>
      </c>
      <c r="T713" s="37">
        <f>[1]consoCURRENT!W15245</f>
        <v>0</v>
      </c>
      <c r="U713" s="37">
        <f>[1]consoCURRENT!X15245</f>
        <v>0</v>
      </c>
      <c r="V713" s="37">
        <f>[1]consoCURRENT!Y15245</f>
        <v>0</v>
      </c>
      <c r="W713" s="37">
        <f>[1]consoCURRENT!Z15245</f>
        <v>0</v>
      </c>
      <c r="X713" s="37">
        <f>[1]consoCURRENT!AA15245</f>
        <v>0</v>
      </c>
      <c r="Y713" s="37">
        <f>[1]consoCURRENT!AB15245</f>
        <v>0</v>
      </c>
      <c r="Z713" s="37">
        <f t="shared" ref="Z713" si="505">SUM(M713:Y713)</f>
        <v>0</v>
      </c>
      <c r="AA713" s="37">
        <f t="shared" ref="AA713" si="506">B713-Z713</f>
        <v>0</v>
      </c>
      <c r="AB713" s="42"/>
      <c r="AC713" s="38"/>
    </row>
    <row r="714" spans="1:29" s="39" customFormat="1" ht="18" customHeight="1" x14ac:dyDescent="0.25">
      <c r="A714" s="43" t="s">
        <v>42</v>
      </c>
      <c r="B714" s="44">
        <f>B713+B712</f>
        <v>82971000</v>
      </c>
      <c r="C714" s="44">
        <f t="shared" ref="C714:AA714" si="507">C713+C712</f>
        <v>0</v>
      </c>
      <c r="D714" s="44">
        <f t="shared" si="507"/>
        <v>0</v>
      </c>
      <c r="E714" s="44">
        <f t="shared" si="507"/>
        <v>109386.23000000001</v>
      </c>
      <c r="F714" s="44">
        <f t="shared" si="507"/>
        <v>41142302.149999999</v>
      </c>
      <c r="G714" s="44">
        <f t="shared" si="507"/>
        <v>20667113.32</v>
      </c>
      <c r="H714" s="44">
        <f t="shared" si="507"/>
        <v>178245.04</v>
      </c>
      <c r="I714" s="44">
        <f t="shared" si="507"/>
        <v>0</v>
      </c>
      <c r="J714" s="44">
        <f t="shared" si="507"/>
        <v>0</v>
      </c>
      <c r="K714" s="44">
        <f t="shared" si="507"/>
        <v>0</v>
      </c>
      <c r="L714" s="44">
        <f t="shared" si="507"/>
        <v>0</v>
      </c>
      <c r="M714" s="44">
        <f t="shared" si="507"/>
        <v>0</v>
      </c>
      <c r="N714" s="44">
        <f t="shared" si="507"/>
        <v>0</v>
      </c>
      <c r="O714" s="44">
        <f t="shared" si="507"/>
        <v>32097.71</v>
      </c>
      <c r="P714" s="44">
        <f t="shared" si="507"/>
        <v>77288.52</v>
      </c>
      <c r="Q714" s="44">
        <f t="shared" si="507"/>
        <v>81655086.640000001</v>
      </c>
      <c r="R714" s="44">
        <f t="shared" si="507"/>
        <v>200119.03999999998</v>
      </c>
      <c r="S714" s="44">
        <f t="shared" si="507"/>
        <v>-40712903.530000001</v>
      </c>
      <c r="T714" s="44">
        <f t="shared" si="507"/>
        <v>84520.52</v>
      </c>
      <c r="U714" s="44">
        <f t="shared" si="507"/>
        <v>20479548.039999999</v>
      </c>
      <c r="V714" s="44">
        <f t="shared" si="507"/>
        <v>103044.76000000001</v>
      </c>
      <c r="W714" s="44">
        <f t="shared" si="507"/>
        <v>178245.04</v>
      </c>
      <c r="X714" s="44">
        <f t="shared" si="507"/>
        <v>0</v>
      </c>
      <c r="Y714" s="44">
        <f t="shared" si="507"/>
        <v>0</v>
      </c>
      <c r="Z714" s="44">
        <f t="shared" si="507"/>
        <v>62097046.740000002</v>
      </c>
      <c r="AA714" s="44">
        <f t="shared" si="507"/>
        <v>20873953.259999998</v>
      </c>
      <c r="AB714" s="45">
        <f t="shared" si="503"/>
        <v>0.74841868532378786</v>
      </c>
      <c r="AC714" s="47"/>
    </row>
    <row r="715" spans="1:29" s="39" customFormat="1" ht="15" customHeight="1" x14ac:dyDescent="0.25">
      <c r="A715" s="36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8"/>
    </row>
    <row r="716" spans="1:29" s="39" customFormat="1" ht="15" customHeight="1" x14ac:dyDescent="0.25">
      <c r="A716" s="36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8"/>
    </row>
    <row r="717" spans="1:29" s="39" customFormat="1" ht="15" customHeight="1" x14ac:dyDescent="0.3">
      <c r="A717" s="40" t="s">
        <v>55</v>
      </c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8"/>
    </row>
    <row r="718" spans="1:29" s="39" customFormat="1" ht="18" customHeight="1" x14ac:dyDescent="0.25">
      <c r="A718" s="41" t="s">
        <v>36</v>
      </c>
      <c r="B718" s="37">
        <f>[1]consoCURRENT!E15305</f>
        <v>966000</v>
      </c>
      <c r="C718" s="37">
        <f>[1]consoCURRENT!F15305</f>
        <v>0</v>
      </c>
      <c r="D718" s="37">
        <f>[1]consoCURRENT!G15305</f>
        <v>0</v>
      </c>
      <c r="E718" s="37">
        <f>[1]consoCURRENT!H15305</f>
        <v>217881.35</v>
      </c>
      <c r="F718" s="37">
        <f>[1]consoCURRENT!I15305</f>
        <v>254696.61</v>
      </c>
      <c r="G718" s="37">
        <f>[1]consoCURRENT!J15305</f>
        <v>238813.11</v>
      </c>
      <c r="H718" s="37">
        <f>[1]consoCURRENT!K15305</f>
        <v>72671.039999999994</v>
      </c>
      <c r="I718" s="37">
        <f>[1]consoCURRENT!L15305</f>
        <v>0</v>
      </c>
      <c r="J718" s="37">
        <f>[1]consoCURRENT!M15305</f>
        <v>0</v>
      </c>
      <c r="K718" s="37">
        <f>[1]consoCURRENT!N15305</f>
        <v>0</v>
      </c>
      <c r="L718" s="37">
        <f>[1]consoCURRENT!O15305</f>
        <v>0</v>
      </c>
      <c r="M718" s="37">
        <f>[1]consoCURRENT!P15305</f>
        <v>0</v>
      </c>
      <c r="N718" s="37">
        <f>[1]consoCURRENT!Q15305</f>
        <v>0</v>
      </c>
      <c r="O718" s="37">
        <f>[1]consoCURRENT!R15305</f>
        <v>145210.32</v>
      </c>
      <c r="P718" s="37">
        <f>[1]consoCURRENT!S15305</f>
        <v>72671.03</v>
      </c>
      <c r="Q718" s="37">
        <f>[1]consoCURRENT!T15305</f>
        <v>72671.039999999994</v>
      </c>
      <c r="R718" s="37">
        <f>[1]consoCURRENT!U15305</f>
        <v>109354.54</v>
      </c>
      <c r="S718" s="37">
        <f>[1]consoCURRENT!V15305</f>
        <v>72671.03</v>
      </c>
      <c r="T718" s="37">
        <f>[1]consoCURRENT!W15305</f>
        <v>93471.03</v>
      </c>
      <c r="U718" s="37">
        <f>[1]consoCURRENT!X15305</f>
        <v>72671.039999999994</v>
      </c>
      <c r="V718" s="37">
        <f>[1]consoCURRENT!Y15305</f>
        <v>72671.039999999994</v>
      </c>
      <c r="W718" s="37">
        <f>[1]consoCURRENT!Z15305</f>
        <v>72671.039999999994</v>
      </c>
      <c r="X718" s="37">
        <f>[1]consoCURRENT!AA15305</f>
        <v>0</v>
      </c>
      <c r="Y718" s="37">
        <f>[1]consoCURRENT!AB15305</f>
        <v>0</v>
      </c>
      <c r="Z718" s="37">
        <f>SUM(M718:Y718)</f>
        <v>784062.1100000001</v>
      </c>
      <c r="AA718" s="37">
        <f>B718-Z718</f>
        <v>181937.8899999999</v>
      </c>
      <c r="AB718" s="42">
        <f>Z718/B718</f>
        <v>0.81165849896480347</v>
      </c>
      <c r="AC718" s="38"/>
    </row>
    <row r="719" spans="1:29" s="39" customFormat="1" ht="18" customHeight="1" x14ac:dyDescent="0.25">
      <c r="A719" s="41" t="s">
        <v>37</v>
      </c>
      <c r="B719" s="37">
        <f>[1]consoCURRENT!E15381</f>
        <v>239914000</v>
      </c>
      <c r="C719" s="37">
        <f>[1]consoCURRENT!F15381</f>
        <v>0</v>
      </c>
      <c r="D719" s="37">
        <f>[1]consoCURRENT!G15381</f>
        <v>0</v>
      </c>
      <c r="E719" s="37">
        <f>[1]consoCURRENT!H15381</f>
        <v>59691930.850000001</v>
      </c>
      <c r="F719" s="37">
        <f>[1]consoCURRENT!I15381</f>
        <v>59789901.350000001</v>
      </c>
      <c r="G719" s="37">
        <f>[1]consoCURRENT!J15381</f>
        <v>59747706.420000002</v>
      </c>
      <c r="H719" s="37">
        <f>[1]consoCURRENT!K15381</f>
        <v>669582.80000000005</v>
      </c>
      <c r="I719" s="37">
        <f>[1]consoCURRENT!L15381</f>
        <v>0</v>
      </c>
      <c r="J719" s="37">
        <f>[1]consoCURRENT!M15381</f>
        <v>0</v>
      </c>
      <c r="K719" s="37">
        <f>[1]consoCURRENT!N15381</f>
        <v>0</v>
      </c>
      <c r="L719" s="37">
        <f>[1]consoCURRENT!O15381</f>
        <v>0</v>
      </c>
      <c r="M719" s="37">
        <f>[1]consoCURRENT!P15381</f>
        <v>0</v>
      </c>
      <c r="N719" s="37">
        <f>[1]consoCURRENT!Q15381</f>
        <v>0</v>
      </c>
      <c r="O719" s="37">
        <f>[1]consoCURRENT!R15381</f>
        <v>22506474</v>
      </c>
      <c r="P719" s="37">
        <f>[1]consoCURRENT!S15381</f>
        <v>37185456.850000001</v>
      </c>
      <c r="Q719" s="37">
        <f>[1]consoCURRENT!T15381</f>
        <v>58744.35</v>
      </c>
      <c r="R719" s="37">
        <f>[1]consoCURRENT!U15381</f>
        <v>50055</v>
      </c>
      <c r="S719" s="37">
        <f>[1]consoCURRENT!V15381</f>
        <v>59681102</v>
      </c>
      <c r="T719" s="37">
        <f>[1]consoCURRENT!W15381</f>
        <v>8027.6900000000023</v>
      </c>
      <c r="U719" s="37">
        <f>[1]consoCURRENT!X15381</f>
        <v>68955.73</v>
      </c>
      <c r="V719" s="37">
        <f>[1]consoCURRENT!Y15381</f>
        <v>59670723</v>
      </c>
      <c r="W719" s="37">
        <f>[1]consoCURRENT!Z15381</f>
        <v>669582.80000000005</v>
      </c>
      <c r="X719" s="37">
        <f>[1]consoCURRENT!AA15381</f>
        <v>0</v>
      </c>
      <c r="Y719" s="37">
        <f>[1]consoCURRENT!AB15381</f>
        <v>0</v>
      </c>
      <c r="Z719" s="37">
        <f t="shared" ref="Z719:Z721" si="508">SUM(M719:Y719)</f>
        <v>179899121.42000002</v>
      </c>
      <c r="AA719" s="37">
        <f t="shared" ref="AA719:AA721" si="509">B719-Z719</f>
        <v>60014878.579999983</v>
      </c>
      <c r="AB719" s="42">
        <f t="shared" ref="AB719:AB724" si="510">Z719/B719</f>
        <v>0.74984836824862244</v>
      </c>
      <c r="AC719" s="38"/>
    </row>
    <row r="720" spans="1:29" s="39" customFormat="1" ht="18" customHeight="1" x14ac:dyDescent="0.25">
      <c r="A720" s="41" t="s">
        <v>38</v>
      </c>
      <c r="B720" s="37">
        <f>[1]consoCURRENT!E15387</f>
        <v>0</v>
      </c>
      <c r="C720" s="37">
        <f>[1]consoCURRENT!F15387</f>
        <v>0</v>
      </c>
      <c r="D720" s="37">
        <f>[1]consoCURRENT!G15387</f>
        <v>0</v>
      </c>
      <c r="E720" s="37">
        <f>[1]consoCURRENT!H15387</f>
        <v>0</v>
      </c>
      <c r="F720" s="37">
        <f>[1]consoCURRENT!I15387</f>
        <v>0</v>
      </c>
      <c r="G720" s="37">
        <f>[1]consoCURRENT!J15387</f>
        <v>0</v>
      </c>
      <c r="H720" s="37">
        <f>[1]consoCURRENT!K15387</f>
        <v>0</v>
      </c>
      <c r="I720" s="37">
        <f>[1]consoCURRENT!L15387</f>
        <v>0</v>
      </c>
      <c r="J720" s="37">
        <f>[1]consoCURRENT!M15387</f>
        <v>0</v>
      </c>
      <c r="K720" s="37">
        <f>[1]consoCURRENT!N15387</f>
        <v>0</v>
      </c>
      <c r="L720" s="37">
        <f>[1]consoCURRENT!O15387</f>
        <v>0</v>
      </c>
      <c r="M720" s="37">
        <f>[1]consoCURRENT!P15387</f>
        <v>0</v>
      </c>
      <c r="N720" s="37">
        <f>[1]consoCURRENT!Q15387</f>
        <v>0</v>
      </c>
      <c r="O720" s="37">
        <f>[1]consoCURRENT!R15387</f>
        <v>0</v>
      </c>
      <c r="P720" s="37">
        <f>[1]consoCURRENT!S15387</f>
        <v>0</v>
      </c>
      <c r="Q720" s="37">
        <f>[1]consoCURRENT!T15387</f>
        <v>0</v>
      </c>
      <c r="R720" s="37">
        <f>[1]consoCURRENT!U15387</f>
        <v>0</v>
      </c>
      <c r="S720" s="37">
        <f>[1]consoCURRENT!V15387</f>
        <v>0</v>
      </c>
      <c r="T720" s="37">
        <f>[1]consoCURRENT!W15387</f>
        <v>0</v>
      </c>
      <c r="U720" s="37">
        <f>[1]consoCURRENT!X15387</f>
        <v>0</v>
      </c>
      <c r="V720" s="37">
        <f>[1]consoCURRENT!Y15387</f>
        <v>0</v>
      </c>
      <c r="W720" s="37">
        <f>[1]consoCURRENT!Z15387</f>
        <v>0</v>
      </c>
      <c r="X720" s="37">
        <f>[1]consoCURRENT!AA15387</f>
        <v>0</v>
      </c>
      <c r="Y720" s="37">
        <f>[1]consoCURRENT!AB15387</f>
        <v>0</v>
      </c>
      <c r="Z720" s="37">
        <f t="shared" si="508"/>
        <v>0</v>
      </c>
      <c r="AA720" s="37">
        <f t="shared" si="509"/>
        <v>0</v>
      </c>
      <c r="AB720" s="42"/>
      <c r="AC720" s="38"/>
    </row>
    <row r="721" spans="1:29" s="39" customFormat="1" ht="18" customHeight="1" x14ac:dyDescent="0.25">
      <c r="A721" s="41" t="s">
        <v>39</v>
      </c>
      <c r="B721" s="37">
        <f>[1]consoCURRENT!E15416</f>
        <v>0</v>
      </c>
      <c r="C721" s="37">
        <f>[1]consoCURRENT!F15416</f>
        <v>0</v>
      </c>
      <c r="D721" s="37">
        <f>[1]consoCURRENT!G15416</f>
        <v>0</v>
      </c>
      <c r="E721" s="37">
        <f>[1]consoCURRENT!H15416</f>
        <v>0</v>
      </c>
      <c r="F721" s="37">
        <f>[1]consoCURRENT!I15416</f>
        <v>0</v>
      </c>
      <c r="G721" s="37">
        <f>[1]consoCURRENT!J15416</f>
        <v>0</v>
      </c>
      <c r="H721" s="37">
        <f>[1]consoCURRENT!K15416</f>
        <v>0</v>
      </c>
      <c r="I721" s="37">
        <f>[1]consoCURRENT!L15416</f>
        <v>0</v>
      </c>
      <c r="J721" s="37">
        <f>[1]consoCURRENT!M15416</f>
        <v>0</v>
      </c>
      <c r="K721" s="37">
        <f>[1]consoCURRENT!N15416</f>
        <v>0</v>
      </c>
      <c r="L721" s="37">
        <f>[1]consoCURRENT!O15416</f>
        <v>0</v>
      </c>
      <c r="M721" s="37">
        <f>[1]consoCURRENT!P15416</f>
        <v>0</v>
      </c>
      <c r="N721" s="37">
        <f>[1]consoCURRENT!Q15416</f>
        <v>0</v>
      </c>
      <c r="O721" s="37">
        <f>[1]consoCURRENT!R15416</f>
        <v>0</v>
      </c>
      <c r="P721" s="37">
        <f>[1]consoCURRENT!S15416</f>
        <v>0</v>
      </c>
      <c r="Q721" s="37">
        <f>[1]consoCURRENT!T15416</f>
        <v>0</v>
      </c>
      <c r="R721" s="37">
        <f>[1]consoCURRENT!U15416</f>
        <v>0</v>
      </c>
      <c r="S721" s="37">
        <f>[1]consoCURRENT!V15416</f>
        <v>0</v>
      </c>
      <c r="T721" s="37">
        <f>[1]consoCURRENT!W15416</f>
        <v>0</v>
      </c>
      <c r="U721" s="37">
        <f>[1]consoCURRENT!X15416</f>
        <v>0</v>
      </c>
      <c r="V721" s="37">
        <f>[1]consoCURRENT!Y15416</f>
        <v>0</v>
      </c>
      <c r="W721" s="37">
        <f>[1]consoCURRENT!Z15416</f>
        <v>0</v>
      </c>
      <c r="X721" s="37">
        <f>[1]consoCURRENT!AA15416</f>
        <v>0</v>
      </c>
      <c r="Y721" s="37">
        <f>[1]consoCURRENT!AB15416</f>
        <v>0</v>
      </c>
      <c r="Z721" s="37">
        <f t="shared" si="508"/>
        <v>0</v>
      </c>
      <c r="AA721" s="37">
        <f t="shared" si="509"/>
        <v>0</v>
      </c>
      <c r="AB721" s="42"/>
      <c r="AC721" s="38"/>
    </row>
    <row r="722" spans="1:29" s="39" customFormat="1" ht="18" customHeight="1" x14ac:dyDescent="0.25">
      <c r="A722" s="43" t="s">
        <v>40</v>
      </c>
      <c r="B722" s="44">
        <f>SUM(B718:B721)</f>
        <v>240880000</v>
      </c>
      <c r="C722" s="44">
        <f t="shared" ref="C722:AA722" si="511">SUM(C718:C721)</f>
        <v>0</v>
      </c>
      <c r="D722" s="44">
        <f t="shared" si="511"/>
        <v>0</v>
      </c>
      <c r="E722" s="44">
        <f t="shared" si="511"/>
        <v>59909812.200000003</v>
      </c>
      <c r="F722" s="44">
        <f t="shared" si="511"/>
        <v>60044597.960000001</v>
      </c>
      <c r="G722" s="44">
        <f t="shared" si="511"/>
        <v>59986519.530000001</v>
      </c>
      <c r="H722" s="44">
        <f t="shared" si="511"/>
        <v>742253.84000000008</v>
      </c>
      <c r="I722" s="44">
        <f t="shared" si="511"/>
        <v>0</v>
      </c>
      <c r="J722" s="44">
        <f t="shared" si="511"/>
        <v>0</v>
      </c>
      <c r="K722" s="44">
        <f t="shared" si="511"/>
        <v>0</v>
      </c>
      <c r="L722" s="44">
        <f t="shared" si="511"/>
        <v>0</v>
      </c>
      <c r="M722" s="44">
        <f t="shared" si="511"/>
        <v>0</v>
      </c>
      <c r="N722" s="44">
        <f t="shared" si="511"/>
        <v>0</v>
      </c>
      <c r="O722" s="44">
        <f t="shared" si="511"/>
        <v>22651684.32</v>
      </c>
      <c r="P722" s="44">
        <f t="shared" si="511"/>
        <v>37258127.880000003</v>
      </c>
      <c r="Q722" s="44">
        <f t="shared" si="511"/>
        <v>131415.38999999998</v>
      </c>
      <c r="R722" s="44">
        <f t="shared" si="511"/>
        <v>159409.53999999998</v>
      </c>
      <c r="S722" s="44">
        <f t="shared" si="511"/>
        <v>59753773.030000001</v>
      </c>
      <c r="T722" s="44">
        <f t="shared" si="511"/>
        <v>101498.72</v>
      </c>
      <c r="U722" s="44">
        <f t="shared" si="511"/>
        <v>141626.76999999999</v>
      </c>
      <c r="V722" s="44">
        <f t="shared" si="511"/>
        <v>59743394.039999999</v>
      </c>
      <c r="W722" s="44">
        <f t="shared" si="511"/>
        <v>742253.84000000008</v>
      </c>
      <c r="X722" s="44">
        <f t="shared" si="511"/>
        <v>0</v>
      </c>
      <c r="Y722" s="44">
        <f t="shared" si="511"/>
        <v>0</v>
      </c>
      <c r="Z722" s="44">
        <f t="shared" si="511"/>
        <v>180683183.53000003</v>
      </c>
      <c r="AA722" s="44">
        <f t="shared" si="511"/>
        <v>60196816.469999984</v>
      </c>
      <c r="AB722" s="45">
        <f t="shared" si="510"/>
        <v>0.75009624514280981</v>
      </c>
      <c r="AC722" s="38"/>
    </row>
    <row r="723" spans="1:29" s="39" customFormat="1" ht="18" customHeight="1" x14ac:dyDescent="0.25">
      <c r="A723" s="46" t="s">
        <v>41</v>
      </c>
      <c r="B723" s="37">
        <f>[1]consoCURRENT!E15420</f>
        <v>0</v>
      </c>
      <c r="C723" s="37">
        <f>[1]consoCURRENT!F15420</f>
        <v>0</v>
      </c>
      <c r="D723" s="37">
        <f>[1]consoCURRENT!G15420</f>
        <v>0</v>
      </c>
      <c r="E723" s="37">
        <f>[1]consoCURRENT!H15420</f>
        <v>0</v>
      </c>
      <c r="F723" s="37">
        <f>[1]consoCURRENT!I15420</f>
        <v>0</v>
      </c>
      <c r="G723" s="37">
        <f>[1]consoCURRENT!J15420</f>
        <v>0</v>
      </c>
      <c r="H723" s="37">
        <f>[1]consoCURRENT!K15420</f>
        <v>0</v>
      </c>
      <c r="I723" s="37">
        <f>[1]consoCURRENT!L15420</f>
        <v>0</v>
      </c>
      <c r="J723" s="37">
        <f>[1]consoCURRENT!M15420</f>
        <v>0</v>
      </c>
      <c r="K723" s="37">
        <f>[1]consoCURRENT!N15420</f>
        <v>0</v>
      </c>
      <c r="L723" s="37">
        <f>[1]consoCURRENT!O15420</f>
        <v>0</v>
      </c>
      <c r="M723" s="37">
        <f>[1]consoCURRENT!P15420</f>
        <v>0</v>
      </c>
      <c r="N723" s="37">
        <f>[1]consoCURRENT!Q15420</f>
        <v>0</v>
      </c>
      <c r="O723" s="37">
        <f>[1]consoCURRENT!R15420</f>
        <v>0</v>
      </c>
      <c r="P723" s="37">
        <f>[1]consoCURRENT!S15420</f>
        <v>0</v>
      </c>
      <c r="Q723" s="37">
        <f>[1]consoCURRENT!T15420</f>
        <v>0</v>
      </c>
      <c r="R723" s="37">
        <f>[1]consoCURRENT!U15420</f>
        <v>0</v>
      </c>
      <c r="S723" s="37">
        <f>[1]consoCURRENT!V15420</f>
        <v>0</v>
      </c>
      <c r="T723" s="37">
        <f>[1]consoCURRENT!W15420</f>
        <v>0</v>
      </c>
      <c r="U723" s="37">
        <f>[1]consoCURRENT!X15420</f>
        <v>0</v>
      </c>
      <c r="V723" s="37">
        <f>[1]consoCURRENT!Y15420</f>
        <v>0</v>
      </c>
      <c r="W723" s="37">
        <f>[1]consoCURRENT!Z15420</f>
        <v>0</v>
      </c>
      <c r="X723" s="37">
        <f>[1]consoCURRENT!AA15420</f>
        <v>0</v>
      </c>
      <c r="Y723" s="37">
        <f>[1]consoCURRENT!AB15420</f>
        <v>0</v>
      </c>
      <c r="Z723" s="37">
        <f t="shared" ref="Z723" si="512">SUM(M723:Y723)</f>
        <v>0</v>
      </c>
      <c r="AA723" s="37">
        <f t="shared" ref="AA723" si="513">B723-Z723</f>
        <v>0</v>
      </c>
      <c r="AB723" s="42"/>
      <c r="AC723" s="38"/>
    </row>
    <row r="724" spans="1:29" s="39" customFormat="1" ht="18" customHeight="1" x14ac:dyDescent="0.25">
      <c r="A724" s="43" t="s">
        <v>42</v>
      </c>
      <c r="B724" s="44">
        <f>B723+B722</f>
        <v>240880000</v>
      </c>
      <c r="C724" s="44">
        <f t="shared" ref="C724:AA724" si="514">C723+C722</f>
        <v>0</v>
      </c>
      <c r="D724" s="44">
        <f t="shared" si="514"/>
        <v>0</v>
      </c>
      <c r="E724" s="44">
        <f t="shared" si="514"/>
        <v>59909812.200000003</v>
      </c>
      <c r="F724" s="44">
        <f t="shared" si="514"/>
        <v>60044597.960000001</v>
      </c>
      <c r="G724" s="44">
        <f t="shared" si="514"/>
        <v>59986519.530000001</v>
      </c>
      <c r="H724" s="44">
        <f t="shared" si="514"/>
        <v>742253.84000000008</v>
      </c>
      <c r="I724" s="44">
        <f t="shared" si="514"/>
        <v>0</v>
      </c>
      <c r="J724" s="44">
        <f t="shared" si="514"/>
        <v>0</v>
      </c>
      <c r="K724" s="44">
        <f t="shared" si="514"/>
        <v>0</v>
      </c>
      <c r="L724" s="44">
        <f t="shared" si="514"/>
        <v>0</v>
      </c>
      <c r="M724" s="44">
        <f t="shared" si="514"/>
        <v>0</v>
      </c>
      <c r="N724" s="44">
        <f t="shared" si="514"/>
        <v>0</v>
      </c>
      <c r="O724" s="44">
        <f t="shared" si="514"/>
        <v>22651684.32</v>
      </c>
      <c r="P724" s="44">
        <f t="shared" si="514"/>
        <v>37258127.880000003</v>
      </c>
      <c r="Q724" s="44">
        <f t="shared" si="514"/>
        <v>131415.38999999998</v>
      </c>
      <c r="R724" s="44">
        <f t="shared" si="514"/>
        <v>159409.53999999998</v>
      </c>
      <c r="S724" s="44">
        <f t="shared" si="514"/>
        <v>59753773.030000001</v>
      </c>
      <c r="T724" s="44">
        <f t="shared" si="514"/>
        <v>101498.72</v>
      </c>
      <c r="U724" s="44">
        <f t="shared" si="514"/>
        <v>141626.76999999999</v>
      </c>
      <c r="V724" s="44">
        <f t="shared" si="514"/>
        <v>59743394.039999999</v>
      </c>
      <c r="W724" s="44">
        <f t="shared" si="514"/>
        <v>742253.84000000008</v>
      </c>
      <c r="X724" s="44">
        <f t="shared" si="514"/>
        <v>0</v>
      </c>
      <c r="Y724" s="44">
        <f t="shared" si="514"/>
        <v>0</v>
      </c>
      <c r="Z724" s="44">
        <f t="shared" si="514"/>
        <v>180683183.53000003</v>
      </c>
      <c r="AA724" s="44">
        <f t="shared" si="514"/>
        <v>60196816.469999984</v>
      </c>
      <c r="AB724" s="45">
        <f t="shared" si="510"/>
        <v>0.75009624514280981</v>
      </c>
      <c r="AC724" s="47"/>
    </row>
    <row r="725" spans="1:29" s="39" customFormat="1" ht="15" customHeight="1" x14ac:dyDescent="0.25">
      <c r="A725" s="36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8"/>
    </row>
    <row r="726" spans="1:29" s="39" customFormat="1" ht="15" customHeight="1" x14ac:dyDescent="0.25">
      <c r="A726" s="36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8"/>
    </row>
    <row r="727" spans="1:29" s="39" customFormat="1" ht="15" customHeight="1" x14ac:dyDescent="0.3">
      <c r="A727" s="40" t="s">
        <v>56</v>
      </c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8"/>
    </row>
    <row r="728" spans="1:29" s="39" customFormat="1" ht="18" customHeight="1" x14ac:dyDescent="0.25">
      <c r="A728" s="41" t="s">
        <v>36</v>
      </c>
      <c r="B728" s="37">
        <f>[1]consoCURRENT!E15480</f>
        <v>966000</v>
      </c>
      <c r="C728" s="37">
        <f>[1]consoCURRENT!F15480</f>
        <v>0</v>
      </c>
      <c r="D728" s="37">
        <f>[1]consoCURRENT!G15480</f>
        <v>0</v>
      </c>
      <c r="E728" s="37">
        <f>[1]consoCURRENT!H15480</f>
        <v>127332.57</v>
      </c>
      <c r="F728" s="37">
        <f>[1]consoCURRENT!I15480</f>
        <v>193613.06</v>
      </c>
      <c r="G728" s="37">
        <f>[1]consoCURRENT!J15480</f>
        <v>188138.53999999998</v>
      </c>
      <c r="H728" s="37">
        <f>[1]consoCURRENT!K15480</f>
        <v>92687.93</v>
      </c>
      <c r="I728" s="37">
        <f>[1]consoCURRENT!L15480</f>
        <v>0</v>
      </c>
      <c r="J728" s="37">
        <f>[1]consoCURRENT!M15480</f>
        <v>0</v>
      </c>
      <c r="K728" s="37">
        <f>[1]consoCURRENT!N15480</f>
        <v>0</v>
      </c>
      <c r="L728" s="37">
        <f>[1]consoCURRENT!O15480</f>
        <v>0</v>
      </c>
      <c r="M728" s="37">
        <f>[1]consoCURRENT!P15480</f>
        <v>0</v>
      </c>
      <c r="N728" s="37">
        <f>[1]consoCURRENT!Q15480</f>
        <v>0</v>
      </c>
      <c r="O728" s="37">
        <f>[1]consoCURRENT!R15480</f>
        <v>86849.34</v>
      </c>
      <c r="P728" s="37">
        <f>[1]consoCURRENT!S15480</f>
        <v>40483.230000000003</v>
      </c>
      <c r="Q728" s="37">
        <f>[1]consoCURRENT!T15480</f>
        <v>43818</v>
      </c>
      <c r="R728" s="37">
        <f>[1]consoCURRENT!U15480</f>
        <v>77786.240000000005</v>
      </c>
      <c r="S728" s="37">
        <f>[1]consoCURRENT!V15480</f>
        <v>72008.820000000007</v>
      </c>
      <c r="T728" s="37">
        <f>[1]consoCURRENT!W15480</f>
        <v>53818</v>
      </c>
      <c r="U728" s="37">
        <f>[1]consoCURRENT!X15480</f>
        <v>69953.539999999994</v>
      </c>
      <c r="V728" s="37">
        <f>[1]consoCURRENT!Y15480</f>
        <v>64367</v>
      </c>
      <c r="W728" s="37">
        <f>[1]consoCURRENT!Z15480</f>
        <v>92687.93</v>
      </c>
      <c r="X728" s="37">
        <f>[1]consoCURRENT!AA15480</f>
        <v>0</v>
      </c>
      <c r="Y728" s="37">
        <f>[1]consoCURRENT!AB15480</f>
        <v>0</v>
      </c>
      <c r="Z728" s="37">
        <f>SUM(M728:Y728)</f>
        <v>601772.1</v>
      </c>
      <c r="AA728" s="37">
        <f>B728-Z728</f>
        <v>364227.9</v>
      </c>
      <c r="AB728" s="42">
        <f>Z728/B728</f>
        <v>0.62295248447204965</v>
      </c>
      <c r="AC728" s="38"/>
    </row>
    <row r="729" spans="1:29" s="39" customFormat="1" ht="18" customHeight="1" x14ac:dyDescent="0.25">
      <c r="A729" s="41" t="s">
        <v>37</v>
      </c>
      <c r="B729" s="37">
        <f>[1]consoCURRENT!E15556</f>
        <v>237274000</v>
      </c>
      <c r="C729" s="37">
        <f>[1]consoCURRENT!F15556</f>
        <v>0</v>
      </c>
      <c r="D729" s="37">
        <f>[1]consoCURRENT!G15556</f>
        <v>0</v>
      </c>
      <c r="E729" s="37">
        <f>[1]consoCURRENT!H15556</f>
        <v>59829967.590000004</v>
      </c>
      <c r="F729" s="37">
        <f>[1]consoCURRENT!I15556</f>
        <v>469235.6</v>
      </c>
      <c r="G729" s="37">
        <f>[1]consoCURRENT!J15556</f>
        <v>87295447.910000011</v>
      </c>
      <c r="H729" s="37">
        <f>[1]consoCURRENT!K15556</f>
        <v>30846094.199999999</v>
      </c>
      <c r="I729" s="37">
        <f>[1]consoCURRENT!L15556</f>
        <v>0</v>
      </c>
      <c r="J729" s="37">
        <f>[1]consoCURRENT!M15556</f>
        <v>0</v>
      </c>
      <c r="K729" s="37">
        <f>[1]consoCURRENT!N15556</f>
        <v>0</v>
      </c>
      <c r="L729" s="37">
        <f>[1]consoCURRENT!O15556</f>
        <v>0</v>
      </c>
      <c r="M729" s="37">
        <f>[1]consoCURRENT!P15556</f>
        <v>0</v>
      </c>
      <c r="N729" s="37">
        <f>[1]consoCURRENT!Q15556</f>
        <v>0</v>
      </c>
      <c r="O729" s="37">
        <f>[1]consoCURRENT!R15556</f>
        <v>28112</v>
      </c>
      <c r="P729" s="37">
        <f>[1]consoCURRENT!S15556</f>
        <v>59801855.590000004</v>
      </c>
      <c r="Q729" s="37">
        <f>[1]consoCURRENT!T15556</f>
        <v>74277.3</v>
      </c>
      <c r="R729" s="37">
        <f>[1]consoCURRENT!U15556</f>
        <v>29915.57</v>
      </c>
      <c r="S729" s="37">
        <f>[1]consoCURRENT!V15556</f>
        <v>365042.73</v>
      </c>
      <c r="T729" s="37">
        <f>[1]consoCURRENT!W15556</f>
        <v>12055.7</v>
      </c>
      <c r="U729" s="37">
        <f>[1]consoCURRENT!X15556</f>
        <v>-3657491.49</v>
      </c>
      <c r="V729" s="37">
        <f>[1]consoCURRENT!Y15556</f>
        <v>90940883.700000003</v>
      </c>
      <c r="W729" s="37">
        <f>[1]consoCURRENT!Z15556</f>
        <v>30846094.199999999</v>
      </c>
      <c r="X729" s="37">
        <f>[1]consoCURRENT!AA15556</f>
        <v>0</v>
      </c>
      <c r="Y729" s="37">
        <f>[1]consoCURRENT!AB15556</f>
        <v>0</v>
      </c>
      <c r="Z729" s="37">
        <f t="shared" ref="Z729:Z731" si="515">SUM(M729:Y729)</f>
        <v>178440745.29999998</v>
      </c>
      <c r="AA729" s="37">
        <f t="shared" ref="AA729:AA731" si="516">B729-Z729</f>
        <v>58833254.700000018</v>
      </c>
      <c r="AB729" s="42">
        <f t="shared" ref="AB729:AB734" si="517">Z729/B729</f>
        <v>0.75204508416429938</v>
      </c>
      <c r="AC729" s="38"/>
    </row>
    <row r="730" spans="1:29" s="39" customFormat="1" ht="18" customHeight="1" x14ac:dyDescent="0.25">
      <c r="A730" s="41" t="s">
        <v>38</v>
      </c>
      <c r="B730" s="37">
        <f>[1]consoCURRENT!E15562</f>
        <v>0</v>
      </c>
      <c r="C730" s="37">
        <f>[1]consoCURRENT!F15562</f>
        <v>0</v>
      </c>
      <c r="D730" s="37">
        <f>[1]consoCURRENT!G15562</f>
        <v>0</v>
      </c>
      <c r="E730" s="37">
        <f>[1]consoCURRENT!H15562</f>
        <v>0</v>
      </c>
      <c r="F730" s="37">
        <f>[1]consoCURRENT!I15562</f>
        <v>0</v>
      </c>
      <c r="G730" s="37">
        <f>[1]consoCURRENT!J15562</f>
        <v>0</v>
      </c>
      <c r="H730" s="37">
        <f>[1]consoCURRENT!K15562</f>
        <v>0</v>
      </c>
      <c r="I730" s="37">
        <f>[1]consoCURRENT!L15562</f>
        <v>0</v>
      </c>
      <c r="J730" s="37">
        <f>[1]consoCURRENT!M15562</f>
        <v>0</v>
      </c>
      <c r="K730" s="37">
        <f>[1]consoCURRENT!N15562</f>
        <v>0</v>
      </c>
      <c r="L730" s="37">
        <f>[1]consoCURRENT!O15562</f>
        <v>0</v>
      </c>
      <c r="M730" s="37">
        <f>[1]consoCURRENT!P15562</f>
        <v>0</v>
      </c>
      <c r="N730" s="37">
        <f>[1]consoCURRENT!Q15562</f>
        <v>0</v>
      </c>
      <c r="O730" s="37">
        <f>[1]consoCURRENT!R15562</f>
        <v>0</v>
      </c>
      <c r="P730" s="37">
        <f>[1]consoCURRENT!S15562</f>
        <v>0</v>
      </c>
      <c r="Q730" s="37">
        <f>[1]consoCURRENT!T15562</f>
        <v>0</v>
      </c>
      <c r="R730" s="37">
        <f>[1]consoCURRENT!U15562</f>
        <v>0</v>
      </c>
      <c r="S730" s="37">
        <f>[1]consoCURRENT!V15562</f>
        <v>0</v>
      </c>
      <c r="T730" s="37">
        <f>[1]consoCURRENT!W15562</f>
        <v>0</v>
      </c>
      <c r="U730" s="37">
        <f>[1]consoCURRENT!X15562</f>
        <v>0</v>
      </c>
      <c r="V730" s="37">
        <f>[1]consoCURRENT!Y15562</f>
        <v>0</v>
      </c>
      <c r="W730" s="37">
        <f>[1]consoCURRENT!Z15562</f>
        <v>0</v>
      </c>
      <c r="X730" s="37">
        <f>[1]consoCURRENT!AA15562</f>
        <v>0</v>
      </c>
      <c r="Y730" s="37">
        <f>[1]consoCURRENT!AB15562</f>
        <v>0</v>
      </c>
      <c r="Z730" s="37">
        <f t="shared" si="515"/>
        <v>0</v>
      </c>
      <c r="AA730" s="37">
        <f t="shared" si="516"/>
        <v>0</v>
      </c>
      <c r="AB730" s="42"/>
      <c r="AC730" s="38"/>
    </row>
    <row r="731" spans="1:29" s="39" customFormat="1" ht="18" customHeight="1" x14ac:dyDescent="0.25">
      <c r="A731" s="41" t="s">
        <v>39</v>
      </c>
      <c r="B731" s="37">
        <f>[1]consoCURRENT!E15591</f>
        <v>0</v>
      </c>
      <c r="C731" s="37">
        <f>[1]consoCURRENT!F15591</f>
        <v>0</v>
      </c>
      <c r="D731" s="37">
        <f>[1]consoCURRENT!G15591</f>
        <v>0</v>
      </c>
      <c r="E731" s="37">
        <f>[1]consoCURRENT!H15591</f>
        <v>0</v>
      </c>
      <c r="F731" s="37">
        <f>[1]consoCURRENT!I15591</f>
        <v>0</v>
      </c>
      <c r="G731" s="37">
        <f>[1]consoCURRENT!J15591</f>
        <v>0</v>
      </c>
      <c r="H731" s="37">
        <f>[1]consoCURRENT!K15591</f>
        <v>0</v>
      </c>
      <c r="I731" s="37">
        <f>[1]consoCURRENT!L15591</f>
        <v>0</v>
      </c>
      <c r="J731" s="37">
        <f>[1]consoCURRENT!M15591</f>
        <v>0</v>
      </c>
      <c r="K731" s="37">
        <f>[1]consoCURRENT!N15591</f>
        <v>0</v>
      </c>
      <c r="L731" s="37">
        <f>[1]consoCURRENT!O15591</f>
        <v>0</v>
      </c>
      <c r="M731" s="37">
        <f>[1]consoCURRENT!P15591</f>
        <v>0</v>
      </c>
      <c r="N731" s="37">
        <f>[1]consoCURRENT!Q15591</f>
        <v>0</v>
      </c>
      <c r="O731" s="37">
        <f>[1]consoCURRENT!R15591</f>
        <v>0</v>
      </c>
      <c r="P731" s="37">
        <f>[1]consoCURRENT!S15591</f>
        <v>0</v>
      </c>
      <c r="Q731" s="37">
        <f>[1]consoCURRENT!T15591</f>
        <v>0</v>
      </c>
      <c r="R731" s="37">
        <f>[1]consoCURRENT!U15591</f>
        <v>0</v>
      </c>
      <c r="S731" s="37">
        <f>[1]consoCURRENT!V15591</f>
        <v>0</v>
      </c>
      <c r="T731" s="37">
        <f>[1]consoCURRENT!W15591</f>
        <v>0</v>
      </c>
      <c r="U731" s="37">
        <f>[1]consoCURRENT!X15591</f>
        <v>0</v>
      </c>
      <c r="V731" s="37">
        <f>[1]consoCURRENT!Y15591</f>
        <v>0</v>
      </c>
      <c r="W731" s="37">
        <f>[1]consoCURRENT!Z15591</f>
        <v>0</v>
      </c>
      <c r="X731" s="37">
        <f>[1]consoCURRENT!AA15591</f>
        <v>0</v>
      </c>
      <c r="Y731" s="37">
        <f>[1]consoCURRENT!AB15591</f>
        <v>0</v>
      </c>
      <c r="Z731" s="37">
        <f t="shared" si="515"/>
        <v>0</v>
      </c>
      <c r="AA731" s="37">
        <f t="shared" si="516"/>
        <v>0</v>
      </c>
      <c r="AB731" s="42"/>
      <c r="AC731" s="38"/>
    </row>
    <row r="732" spans="1:29" s="39" customFormat="1" ht="18" customHeight="1" x14ac:dyDescent="0.25">
      <c r="A732" s="43" t="s">
        <v>40</v>
      </c>
      <c r="B732" s="44">
        <f>SUM(B728:B731)</f>
        <v>238240000</v>
      </c>
      <c r="C732" s="44">
        <f t="shared" ref="C732:AA732" si="518">SUM(C728:C731)</f>
        <v>0</v>
      </c>
      <c r="D732" s="44">
        <f t="shared" si="518"/>
        <v>0</v>
      </c>
      <c r="E732" s="44">
        <f t="shared" si="518"/>
        <v>59957300.160000004</v>
      </c>
      <c r="F732" s="44">
        <f t="shared" si="518"/>
        <v>662848.65999999992</v>
      </c>
      <c r="G732" s="44">
        <f t="shared" si="518"/>
        <v>87483586.450000018</v>
      </c>
      <c r="H732" s="44">
        <f t="shared" si="518"/>
        <v>30938782.129999999</v>
      </c>
      <c r="I732" s="44">
        <f t="shared" si="518"/>
        <v>0</v>
      </c>
      <c r="J732" s="44">
        <f t="shared" si="518"/>
        <v>0</v>
      </c>
      <c r="K732" s="44">
        <f t="shared" si="518"/>
        <v>0</v>
      </c>
      <c r="L732" s="44">
        <f t="shared" si="518"/>
        <v>0</v>
      </c>
      <c r="M732" s="44">
        <f t="shared" si="518"/>
        <v>0</v>
      </c>
      <c r="N732" s="44">
        <f t="shared" si="518"/>
        <v>0</v>
      </c>
      <c r="O732" s="44">
        <f t="shared" si="518"/>
        <v>114961.34</v>
      </c>
      <c r="P732" s="44">
        <f t="shared" si="518"/>
        <v>59842338.82</v>
      </c>
      <c r="Q732" s="44">
        <f t="shared" si="518"/>
        <v>118095.3</v>
      </c>
      <c r="R732" s="44">
        <f t="shared" si="518"/>
        <v>107701.81</v>
      </c>
      <c r="S732" s="44">
        <f t="shared" si="518"/>
        <v>437051.55</v>
      </c>
      <c r="T732" s="44">
        <f t="shared" si="518"/>
        <v>65873.7</v>
      </c>
      <c r="U732" s="44">
        <f t="shared" si="518"/>
        <v>-3587537.95</v>
      </c>
      <c r="V732" s="44">
        <f t="shared" si="518"/>
        <v>91005250.700000003</v>
      </c>
      <c r="W732" s="44">
        <f t="shared" si="518"/>
        <v>30938782.129999999</v>
      </c>
      <c r="X732" s="44">
        <f t="shared" si="518"/>
        <v>0</v>
      </c>
      <c r="Y732" s="44">
        <f t="shared" si="518"/>
        <v>0</v>
      </c>
      <c r="Z732" s="44">
        <f t="shared" si="518"/>
        <v>179042517.39999998</v>
      </c>
      <c r="AA732" s="44">
        <f t="shared" si="518"/>
        <v>59197482.600000016</v>
      </c>
      <c r="AB732" s="45">
        <f t="shared" si="517"/>
        <v>0.75152164791806575</v>
      </c>
      <c r="AC732" s="38"/>
    </row>
    <row r="733" spans="1:29" s="39" customFormat="1" ht="18" customHeight="1" x14ac:dyDescent="0.25">
      <c r="A733" s="46" t="s">
        <v>41</v>
      </c>
      <c r="B733" s="37">
        <f>[1]consoCURRENT!E15595</f>
        <v>0</v>
      </c>
      <c r="C733" s="37">
        <f>[1]consoCURRENT!F15595</f>
        <v>0</v>
      </c>
      <c r="D733" s="37">
        <f>[1]consoCURRENT!G15595</f>
        <v>0</v>
      </c>
      <c r="E733" s="37">
        <f>[1]consoCURRENT!H15595</f>
        <v>0</v>
      </c>
      <c r="F733" s="37">
        <f>[1]consoCURRENT!I15595</f>
        <v>0</v>
      </c>
      <c r="G733" s="37">
        <f>[1]consoCURRENT!J15595</f>
        <v>0</v>
      </c>
      <c r="H733" s="37">
        <f>[1]consoCURRENT!K15595</f>
        <v>0</v>
      </c>
      <c r="I733" s="37">
        <f>[1]consoCURRENT!L15595</f>
        <v>0</v>
      </c>
      <c r="J733" s="37">
        <f>[1]consoCURRENT!M15595</f>
        <v>0</v>
      </c>
      <c r="K733" s="37">
        <f>[1]consoCURRENT!N15595</f>
        <v>0</v>
      </c>
      <c r="L733" s="37">
        <f>[1]consoCURRENT!O15595</f>
        <v>0</v>
      </c>
      <c r="M733" s="37">
        <f>[1]consoCURRENT!P15595</f>
        <v>0</v>
      </c>
      <c r="N733" s="37">
        <f>[1]consoCURRENT!Q15595</f>
        <v>0</v>
      </c>
      <c r="O733" s="37">
        <f>[1]consoCURRENT!R15595</f>
        <v>0</v>
      </c>
      <c r="P733" s="37">
        <f>[1]consoCURRENT!S15595</f>
        <v>0</v>
      </c>
      <c r="Q733" s="37">
        <f>[1]consoCURRENT!T15595</f>
        <v>0</v>
      </c>
      <c r="R733" s="37">
        <f>[1]consoCURRENT!U15595</f>
        <v>0</v>
      </c>
      <c r="S733" s="37">
        <f>[1]consoCURRENT!V15595</f>
        <v>0</v>
      </c>
      <c r="T733" s="37">
        <f>[1]consoCURRENT!W15595</f>
        <v>0</v>
      </c>
      <c r="U733" s="37">
        <f>[1]consoCURRENT!X15595</f>
        <v>0</v>
      </c>
      <c r="V733" s="37">
        <f>[1]consoCURRENT!Y15595</f>
        <v>0</v>
      </c>
      <c r="W733" s="37">
        <f>[1]consoCURRENT!Z15595</f>
        <v>0</v>
      </c>
      <c r="X733" s="37">
        <f>[1]consoCURRENT!AA15595</f>
        <v>0</v>
      </c>
      <c r="Y733" s="37">
        <f>[1]consoCURRENT!AB15595</f>
        <v>0</v>
      </c>
      <c r="Z733" s="37">
        <f t="shared" ref="Z733" si="519">SUM(M733:Y733)</f>
        <v>0</v>
      </c>
      <c r="AA733" s="37">
        <f t="shared" ref="AA733" si="520">B733-Z733</f>
        <v>0</v>
      </c>
      <c r="AB733" s="42"/>
      <c r="AC733" s="38"/>
    </row>
    <row r="734" spans="1:29" s="39" customFormat="1" ht="18" customHeight="1" x14ac:dyDescent="0.25">
      <c r="A734" s="43" t="s">
        <v>42</v>
      </c>
      <c r="B734" s="44">
        <f>B733+B732</f>
        <v>238240000</v>
      </c>
      <c r="C734" s="44">
        <f t="shared" ref="C734:AA734" si="521">C733+C732</f>
        <v>0</v>
      </c>
      <c r="D734" s="44">
        <f t="shared" si="521"/>
        <v>0</v>
      </c>
      <c r="E734" s="44">
        <f t="shared" si="521"/>
        <v>59957300.160000004</v>
      </c>
      <c r="F734" s="44">
        <f t="shared" si="521"/>
        <v>662848.65999999992</v>
      </c>
      <c r="G734" s="44">
        <f t="shared" si="521"/>
        <v>87483586.450000018</v>
      </c>
      <c r="H734" s="44">
        <f t="shared" si="521"/>
        <v>30938782.129999999</v>
      </c>
      <c r="I734" s="44">
        <f t="shared" si="521"/>
        <v>0</v>
      </c>
      <c r="J734" s="44">
        <f t="shared" si="521"/>
        <v>0</v>
      </c>
      <c r="K734" s="44">
        <f t="shared" si="521"/>
        <v>0</v>
      </c>
      <c r="L734" s="44">
        <f t="shared" si="521"/>
        <v>0</v>
      </c>
      <c r="M734" s="44">
        <f t="shared" si="521"/>
        <v>0</v>
      </c>
      <c r="N734" s="44">
        <f t="shared" si="521"/>
        <v>0</v>
      </c>
      <c r="O734" s="44">
        <f t="shared" si="521"/>
        <v>114961.34</v>
      </c>
      <c r="P734" s="44">
        <f t="shared" si="521"/>
        <v>59842338.82</v>
      </c>
      <c r="Q734" s="44">
        <f t="shared" si="521"/>
        <v>118095.3</v>
      </c>
      <c r="R734" s="44">
        <f t="shared" si="521"/>
        <v>107701.81</v>
      </c>
      <c r="S734" s="44">
        <f t="shared" si="521"/>
        <v>437051.55</v>
      </c>
      <c r="T734" s="44">
        <f t="shared" si="521"/>
        <v>65873.7</v>
      </c>
      <c r="U734" s="44">
        <f t="shared" si="521"/>
        <v>-3587537.95</v>
      </c>
      <c r="V734" s="44">
        <f t="shared" si="521"/>
        <v>91005250.700000003</v>
      </c>
      <c r="W734" s="44">
        <f t="shared" si="521"/>
        <v>30938782.129999999</v>
      </c>
      <c r="X734" s="44">
        <f t="shared" si="521"/>
        <v>0</v>
      </c>
      <c r="Y734" s="44">
        <f t="shared" si="521"/>
        <v>0</v>
      </c>
      <c r="Z734" s="44">
        <f t="shared" si="521"/>
        <v>179042517.39999998</v>
      </c>
      <c r="AA734" s="44">
        <f t="shared" si="521"/>
        <v>59197482.600000016</v>
      </c>
      <c r="AB734" s="45">
        <f t="shared" si="517"/>
        <v>0.75152164791806575</v>
      </c>
      <c r="AC734" s="47"/>
    </row>
    <row r="735" spans="1:29" s="39" customFormat="1" ht="15" customHeight="1" x14ac:dyDescent="0.25">
      <c r="A735" s="36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8"/>
    </row>
    <row r="736" spans="1:29" s="39" customFormat="1" ht="15" customHeight="1" x14ac:dyDescent="0.25">
      <c r="A736" s="36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8"/>
    </row>
    <row r="737" spans="1:29" s="39" customFormat="1" ht="15" customHeight="1" x14ac:dyDescent="0.3">
      <c r="A737" s="40" t="s">
        <v>57</v>
      </c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8"/>
    </row>
    <row r="738" spans="1:29" s="39" customFormat="1" ht="18" customHeight="1" x14ac:dyDescent="0.25">
      <c r="A738" s="41" t="s">
        <v>36</v>
      </c>
      <c r="B738" s="37">
        <f>[1]consoCURRENT!E15655</f>
        <v>966000</v>
      </c>
      <c r="C738" s="37">
        <f>[1]consoCURRENT!F15655</f>
        <v>0</v>
      </c>
      <c r="D738" s="37">
        <f>[1]consoCURRENT!G15655</f>
        <v>0</v>
      </c>
      <c r="E738" s="37">
        <f>[1]consoCURRENT!H15655</f>
        <v>133192.85</v>
      </c>
      <c r="F738" s="37">
        <f>[1]consoCURRENT!I15655</f>
        <v>238399.72999999998</v>
      </c>
      <c r="G738" s="37">
        <f>[1]consoCURRENT!J15655</f>
        <v>217743.12</v>
      </c>
      <c r="H738" s="37">
        <f>[1]consoCURRENT!K15655</f>
        <v>80920.03</v>
      </c>
      <c r="I738" s="37">
        <f>[1]consoCURRENT!L15655</f>
        <v>0</v>
      </c>
      <c r="J738" s="37">
        <f>[1]consoCURRENT!M15655</f>
        <v>0</v>
      </c>
      <c r="K738" s="37">
        <f>[1]consoCURRENT!N15655</f>
        <v>0</v>
      </c>
      <c r="L738" s="37">
        <f>[1]consoCURRENT!O15655</f>
        <v>0</v>
      </c>
      <c r="M738" s="37">
        <f>[1]consoCURRENT!P15655</f>
        <v>0</v>
      </c>
      <c r="N738" s="37">
        <f>[1]consoCURRENT!Q15655</f>
        <v>0</v>
      </c>
      <c r="O738" s="37">
        <f>[1]consoCURRENT!R15655</f>
        <v>83718.69</v>
      </c>
      <c r="P738" s="37">
        <f>[1]consoCURRENT!S15655</f>
        <v>49474.16</v>
      </c>
      <c r="Q738" s="37">
        <f>[1]consoCURRENT!T15655</f>
        <v>93060.65</v>
      </c>
      <c r="R738" s="37">
        <f>[1]consoCURRENT!U15655</f>
        <v>72668.039999999979</v>
      </c>
      <c r="S738" s="37">
        <f>[1]consoCURRENT!V15655</f>
        <v>72671.039999999994</v>
      </c>
      <c r="T738" s="37">
        <f>[1]consoCURRENT!W15655</f>
        <v>72671.039999999994</v>
      </c>
      <c r="U738" s="37">
        <f>[1]consoCURRENT!X15655</f>
        <v>64667</v>
      </c>
      <c r="V738" s="37">
        <f>[1]consoCURRENT!Y15655</f>
        <v>80405.08</v>
      </c>
      <c r="W738" s="37">
        <f>[1]consoCURRENT!Z15655</f>
        <v>80920.03</v>
      </c>
      <c r="X738" s="37">
        <f>[1]consoCURRENT!AA15655</f>
        <v>0</v>
      </c>
      <c r="Y738" s="37">
        <f>[1]consoCURRENT!AB15655</f>
        <v>0</v>
      </c>
      <c r="Z738" s="37">
        <f>SUM(M738:Y738)</f>
        <v>670255.73</v>
      </c>
      <c r="AA738" s="37">
        <f>B738-Z738</f>
        <v>295744.27</v>
      </c>
      <c r="AB738" s="42">
        <f>Z738/B738</f>
        <v>0.69384651138716358</v>
      </c>
      <c r="AC738" s="38"/>
    </row>
    <row r="739" spans="1:29" s="39" customFormat="1" ht="18" customHeight="1" x14ac:dyDescent="0.25">
      <c r="A739" s="41" t="s">
        <v>37</v>
      </c>
      <c r="B739" s="37">
        <f>[1]consoCURRENT!E15731</f>
        <v>87225000</v>
      </c>
      <c r="C739" s="37">
        <f>[1]consoCURRENT!F15731</f>
        <v>0</v>
      </c>
      <c r="D739" s="37">
        <f>[1]consoCURRENT!G15731</f>
        <v>0</v>
      </c>
      <c r="E739" s="37">
        <f>[1]consoCURRENT!H15731</f>
        <v>21587851.100000001</v>
      </c>
      <c r="F739" s="37">
        <f>[1]consoCURRENT!I15731</f>
        <v>21762366.66</v>
      </c>
      <c r="G739" s="37">
        <f>[1]consoCURRENT!J15731</f>
        <v>22095626.229999997</v>
      </c>
      <c r="H739" s="37">
        <f>[1]consoCURRENT!K15731</f>
        <v>21561429.949999999</v>
      </c>
      <c r="I739" s="37">
        <f>[1]consoCURRENT!L15731</f>
        <v>0</v>
      </c>
      <c r="J739" s="37">
        <f>[1]consoCURRENT!M15731</f>
        <v>0</v>
      </c>
      <c r="K739" s="37">
        <f>[1]consoCURRENT!N15731</f>
        <v>0</v>
      </c>
      <c r="L739" s="37">
        <f>[1]consoCURRENT!O15731</f>
        <v>0</v>
      </c>
      <c r="M739" s="37">
        <f>[1]consoCURRENT!P15731</f>
        <v>0</v>
      </c>
      <c r="N739" s="37">
        <f>[1]consoCURRENT!Q15731</f>
        <v>0</v>
      </c>
      <c r="O739" s="37">
        <f>[1]consoCURRENT!R15731</f>
        <v>24806.1</v>
      </c>
      <c r="P739" s="37">
        <f>[1]consoCURRENT!S15731</f>
        <v>21563045</v>
      </c>
      <c r="Q739" s="37">
        <f>[1]consoCURRENT!T15731</f>
        <v>31840.74</v>
      </c>
      <c r="R739" s="37">
        <f>[1]consoCURRENT!U15731</f>
        <v>21643275.699999999</v>
      </c>
      <c r="S739" s="37">
        <f>[1]consoCURRENT!V15731</f>
        <v>87250.22</v>
      </c>
      <c r="T739" s="37">
        <f>[1]consoCURRENT!W15731</f>
        <v>202000.66999999998</v>
      </c>
      <c r="U739" s="37">
        <f>[1]consoCURRENT!X15731</f>
        <v>21646942.699999999</v>
      </c>
      <c r="V739" s="37">
        <f>[1]consoCURRENT!Y15731</f>
        <v>246682.86</v>
      </c>
      <c r="W739" s="37">
        <f>[1]consoCURRENT!Z15731</f>
        <v>21561429.949999999</v>
      </c>
      <c r="X739" s="37">
        <f>[1]consoCURRENT!AA15731</f>
        <v>0</v>
      </c>
      <c r="Y739" s="37">
        <f>[1]consoCURRENT!AB15731</f>
        <v>0</v>
      </c>
      <c r="Z739" s="37">
        <f t="shared" ref="Z739:Z741" si="522">SUM(M739:Y739)</f>
        <v>87007273.939999998</v>
      </c>
      <c r="AA739" s="37">
        <f t="shared" ref="AA739:AA741" si="523">B739-Z739</f>
        <v>217726.06000000238</v>
      </c>
      <c r="AB739" s="42">
        <f t="shared" ref="AB739:AB744" si="524">Z739/B739</f>
        <v>0.99750385715104617</v>
      </c>
      <c r="AC739" s="38"/>
    </row>
    <row r="740" spans="1:29" s="39" customFormat="1" ht="18" customHeight="1" x14ac:dyDescent="0.25">
      <c r="A740" s="41" t="s">
        <v>38</v>
      </c>
      <c r="B740" s="37">
        <f>[1]consoCURRENT!E15737</f>
        <v>0</v>
      </c>
      <c r="C740" s="37">
        <f>[1]consoCURRENT!F15737</f>
        <v>0</v>
      </c>
      <c r="D740" s="37">
        <f>[1]consoCURRENT!G15737</f>
        <v>0</v>
      </c>
      <c r="E740" s="37">
        <f>[1]consoCURRENT!H15737</f>
        <v>0</v>
      </c>
      <c r="F740" s="37">
        <f>[1]consoCURRENT!I15737</f>
        <v>0</v>
      </c>
      <c r="G740" s="37">
        <f>[1]consoCURRENT!J15737</f>
        <v>0</v>
      </c>
      <c r="H740" s="37">
        <f>[1]consoCURRENT!K15737</f>
        <v>0</v>
      </c>
      <c r="I740" s="37">
        <f>[1]consoCURRENT!L15737</f>
        <v>0</v>
      </c>
      <c r="J740" s="37">
        <f>[1]consoCURRENT!M15737</f>
        <v>0</v>
      </c>
      <c r="K740" s="37">
        <f>[1]consoCURRENT!N15737</f>
        <v>0</v>
      </c>
      <c r="L740" s="37">
        <f>[1]consoCURRENT!O15737</f>
        <v>0</v>
      </c>
      <c r="M740" s="37">
        <f>[1]consoCURRENT!P15737</f>
        <v>0</v>
      </c>
      <c r="N740" s="37">
        <f>[1]consoCURRENT!Q15737</f>
        <v>0</v>
      </c>
      <c r="O740" s="37">
        <f>[1]consoCURRENT!R15737</f>
        <v>0</v>
      </c>
      <c r="P740" s="37">
        <f>[1]consoCURRENT!S15737</f>
        <v>0</v>
      </c>
      <c r="Q740" s="37">
        <f>[1]consoCURRENT!T15737</f>
        <v>0</v>
      </c>
      <c r="R740" s="37">
        <f>[1]consoCURRENT!U15737</f>
        <v>0</v>
      </c>
      <c r="S740" s="37">
        <f>[1]consoCURRENT!V15737</f>
        <v>0</v>
      </c>
      <c r="T740" s="37">
        <f>[1]consoCURRENT!W15737</f>
        <v>0</v>
      </c>
      <c r="U740" s="37">
        <f>[1]consoCURRENT!X15737</f>
        <v>0</v>
      </c>
      <c r="V740" s="37">
        <f>[1]consoCURRENT!Y15737</f>
        <v>0</v>
      </c>
      <c r="W740" s="37">
        <f>[1]consoCURRENT!Z15737</f>
        <v>0</v>
      </c>
      <c r="X740" s="37">
        <f>[1]consoCURRENT!AA15737</f>
        <v>0</v>
      </c>
      <c r="Y740" s="37">
        <f>[1]consoCURRENT!AB15737</f>
        <v>0</v>
      </c>
      <c r="Z740" s="37">
        <f t="shared" si="522"/>
        <v>0</v>
      </c>
      <c r="AA740" s="37">
        <f t="shared" si="523"/>
        <v>0</v>
      </c>
      <c r="AB740" s="42"/>
      <c r="AC740" s="38"/>
    </row>
    <row r="741" spans="1:29" s="39" customFormat="1" ht="18" customHeight="1" x14ac:dyDescent="0.25">
      <c r="A741" s="41" t="s">
        <v>39</v>
      </c>
      <c r="B741" s="37">
        <f>[1]consoCURRENT!E15766</f>
        <v>0</v>
      </c>
      <c r="C741" s="37">
        <f>[1]consoCURRENT!F15766</f>
        <v>0</v>
      </c>
      <c r="D741" s="37">
        <f>[1]consoCURRENT!G15766</f>
        <v>0</v>
      </c>
      <c r="E741" s="37">
        <f>[1]consoCURRENT!H15766</f>
        <v>0</v>
      </c>
      <c r="F741" s="37">
        <f>[1]consoCURRENT!I15766</f>
        <v>0</v>
      </c>
      <c r="G741" s="37">
        <f>[1]consoCURRENT!J15766</f>
        <v>0</v>
      </c>
      <c r="H741" s="37">
        <f>[1]consoCURRENT!K15766</f>
        <v>0</v>
      </c>
      <c r="I741" s="37">
        <f>[1]consoCURRENT!L15766</f>
        <v>0</v>
      </c>
      <c r="J741" s="37">
        <f>[1]consoCURRENT!M15766</f>
        <v>0</v>
      </c>
      <c r="K741" s="37">
        <f>[1]consoCURRENT!N15766</f>
        <v>0</v>
      </c>
      <c r="L741" s="37">
        <f>[1]consoCURRENT!O15766</f>
        <v>0</v>
      </c>
      <c r="M741" s="37">
        <f>[1]consoCURRENT!P15766</f>
        <v>0</v>
      </c>
      <c r="N741" s="37">
        <f>[1]consoCURRENT!Q15766</f>
        <v>0</v>
      </c>
      <c r="O741" s="37">
        <f>[1]consoCURRENT!R15766</f>
        <v>0</v>
      </c>
      <c r="P741" s="37">
        <f>[1]consoCURRENT!S15766</f>
        <v>0</v>
      </c>
      <c r="Q741" s="37">
        <f>[1]consoCURRENT!T15766</f>
        <v>0</v>
      </c>
      <c r="R741" s="37">
        <f>[1]consoCURRENT!U15766</f>
        <v>0</v>
      </c>
      <c r="S741" s="37">
        <f>[1]consoCURRENT!V15766</f>
        <v>0</v>
      </c>
      <c r="T741" s="37">
        <f>[1]consoCURRENT!W15766</f>
        <v>0</v>
      </c>
      <c r="U741" s="37">
        <f>[1]consoCURRENT!X15766</f>
        <v>0</v>
      </c>
      <c r="V741" s="37">
        <f>[1]consoCURRENT!Y15766</f>
        <v>0</v>
      </c>
      <c r="W741" s="37">
        <f>[1]consoCURRENT!Z15766</f>
        <v>0</v>
      </c>
      <c r="X741" s="37">
        <f>[1]consoCURRENT!AA15766</f>
        <v>0</v>
      </c>
      <c r="Y741" s="37">
        <f>[1]consoCURRENT!AB15766</f>
        <v>0</v>
      </c>
      <c r="Z741" s="37">
        <f t="shared" si="522"/>
        <v>0</v>
      </c>
      <c r="AA741" s="37">
        <f t="shared" si="523"/>
        <v>0</v>
      </c>
      <c r="AB741" s="42"/>
      <c r="AC741" s="38"/>
    </row>
    <row r="742" spans="1:29" s="39" customFormat="1" ht="18" customHeight="1" x14ac:dyDescent="0.25">
      <c r="A742" s="43" t="s">
        <v>40</v>
      </c>
      <c r="B742" s="44">
        <f>SUM(B738:B741)</f>
        <v>88191000</v>
      </c>
      <c r="C742" s="44">
        <f t="shared" ref="C742:AA742" si="525">SUM(C738:C741)</f>
        <v>0</v>
      </c>
      <c r="D742" s="44">
        <f t="shared" si="525"/>
        <v>0</v>
      </c>
      <c r="E742" s="44">
        <f t="shared" si="525"/>
        <v>21721043.950000003</v>
      </c>
      <c r="F742" s="44">
        <f t="shared" si="525"/>
        <v>22000766.390000001</v>
      </c>
      <c r="G742" s="44">
        <f t="shared" si="525"/>
        <v>22313369.349999998</v>
      </c>
      <c r="H742" s="44">
        <f t="shared" si="525"/>
        <v>21642349.98</v>
      </c>
      <c r="I742" s="44">
        <f t="shared" si="525"/>
        <v>0</v>
      </c>
      <c r="J742" s="44">
        <f t="shared" si="525"/>
        <v>0</v>
      </c>
      <c r="K742" s="44">
        <f t="shared" si="525"/>
        <v>0</v>
      </c>
      <c r="L742" s="44">
        <f t="shared" si="525"/>
        <v>0</v>
      </c>
      <c r="M742" s="44">
        <f t="shared" si="525"/>
        <v>0</v>
      </c>
      <c r="N742" s="44">
        <f t="shared" si="525"/>
        <v>0</v>
      </c>
      <c r="O742" s="44">
        <f t="shared" si="525"/>
        <v>108524.79000000001</v>
      </c>
      <c r="P742" s="44">
        <f t="shared" si="525"/>
        <v>21612519.16</v>
      </c>
      <c r="Q742" s="44">
        <f t="shared" si="525"/>
        <v>124901.39</v>
      </c>
      <c r="R742" s="44">
        <f t="shared" si="525"/>
        <v>21715943.739999998</v>
      </c>
      <c r="S742" s="44">
        <f t="shared" si="525"/>
        <v>159921.26</v>
      </c>
      <c r="T742" s="44">
        <f t="shared" si="525"/>
        <v>274671.70999999996</v>
      </c>
      <c r="U742" s="44">
        <f t="shared" si="525"/>
        <v>21711609.699999999</v>
      </c>
      <c r="V742" s="44">
        <f t="shared" si="525"/>
        <v>327087.94</v>
      </c>
      <c r="W742" s="44">
        <f t="shared" si="525"/>
        <v>21642349.98</v>
      </c>
      <c r="X742" s="44">
        <f t="shared" si="525"/>
        <v>0</v>
      </c>
      <c r="Y742" s="44">
        <f t="shared" si="525"/>
        <v>0</v>
      </c>
      <c r="Z742" s="44">
        <f t="shared" si="525"/>
        <v>87677529.670000002</v>
      </c>
      <c r="AA742" s="44">
        <f t="shared" si="525"/>
        <v>513470.3300000024</v>
      </c>
      <c r="AB742" s="45">
        <f t="shared" si="524"/>
        <v>0.99417774682223814</v>
      </c>
      <c r="AC742" s="38"/>
    </row>
    <row r="743" spans="1:29" s="39" customFormat="1" ht="18" customHeight="1" x14ac:dyDescent="0.25">
      <c r="A743" s="46" t="s">
        <v>41</v>
      </c>
      <c r="B743" s="37">
        <f>[1]consoCURRENT!E15770</f>
        <v>0</v>
      </c>
      <c r="C743" s="37">
        <f>[1]consoCURRENT!F15770</f>
        <v>0</v>
      </c>
      <c r="D743" s="37">
        <f>[1]consoCURRENT!G15770</f>
        <v>0</v>
      </c>
      <c r="E743" s="37">
        <f>[1]consoCURRENT!H15770</f>
        <v>0</v>
      </c>
      <c r="F743" s="37">
        <f>[1]consoCURRENT!I15770</f>
        <v>0</v>
      </c>
      <c r="G743" s="37">
        <f>[1]consoCURRENT!J15770</f>
        <v>0</v>
      </c>
      <c r="H743" s="37">
        <f>[1]consoCURRENT!K15770</f>
        <v>0</v>
      </c>
      <c r="I743" s="37">
        <f>[1]consoCURRENT!L15770</f>
        <v>0</v>
      </c>
      <c r="J743" s="37">
        <f>[1]consoCURRENT!M15770</f>
        <v>0</v>
      </c>
      <c r="K743" s="37">
        <f>[1]consoCURRENT!N15770</f>
        <v>0</v>
      </c>
      <c r="L743" s="37">
        <f>[1]consoCURRENT!O15770</f>
        <v>0</v>
      </c>
      <c r="M743" s="37">
        <f>[1]consoCURRENT!P15770</f>
        <v>0</v>
      </c>
      <c r="N743" s="37">
        <f>[1]consoCURRENT!Q15770</f>
        <v>0</v>
      </c>
      <c r="O743" s="37">
        <f>[1]consoCURRENT!R15770</f>
        <v>0</v>
      </c>
      <c r="P743" s="37">
        <f>[1]consoCURRENT!S15770</f>
        <v>0</v>
      </c>
      <c r="Q743" s="37">
        <f>[1]consoCURRENT!T15770</f>
        <v>0</v>
      </c>
      <c r="R743" s="37">
        <f>[1]consoCURRENT!U15770</f>
        <v>0</v>
      </c>
      <c r="S743" s="37">
        <f>[1]consoCURRENT!V15770</f>
        <v>0</v>
      </c>
      <c r="T743" s="37">
        <f>[1]consoCURRENT!W15770</f>
        <v>0</v>
      </c>
      <c r="U743" s="37">
        <f>[1]consoCURRENT!X15770</f>
        <v>0</v>
      </c>
      <c r="V743" s="37">
        <f>[1]consoCURRENT!Y15770</f>
        <v>0</v>
      </c>
      <c r="W743" s="37">
        <f>[1]consoCURRENT!Z15770</f>
        <v>0</v>
      </c>
      <c r="X743" s="37">
        <f>[1]consoCURRENT!AA15770</f>
        <v>0</v>
      </c>
      <c r="Y743" s="37">
        <f>[1]consoCURRENT!AB15770</f>
        <v>0</v>
      </c>
      <c r="Z743" s="37">
        <f t="shared" ref="Z743" si="526">SUM(M743:Y743)</f>
        <v>0</v>
      </c>
      <c r="AA743" s="37">
        <f t="shared" ref="AA743" si="527">B743-Z743</f>
        <v>0</v>
      </c>
      <c r="AB743" s="42"/>
      <c r="AC743" s="38"/>
    </row>
    <row r="744" spans="1:29" s="39" customFormat="1" ht="18" customHeight="1" x14ac:dyDescent="0.25">
      <c r="A744" s="43" t="s">
        <v>42</v>
      </c>
      <c r="B744" s="44">
        <f>B743+B742</f>
        <v>88191000</v>
      </c>
      <c r="C744" s="44">
        <f t="shared" ref="C744:AA744" si="528">C743+C742</f>
        <v>0</v>
      </c>
      <c r="D744" s="44">
        <f t="shared" si="528"/>
        <v>0</v>
      </c>
      <c r="E744" s="44">
        <f t="shared" si="528"/>
        <v>21721043.950000003</v>
      </c>
      <c r="F744" s="44">
        <f t="shared" si="528"/>
        <v>22000766.390000001</v>
      </c>
      <c r="G744" s="44">
        <f t="shared" si="528"/>
        <v>22313369.349999998</v>
      </c>
      <c r="H744" s="44">
        <f t="shared" si="528"/>
        <v>21642349.98</v>
      </c>
      <c r="I744" s="44">
        <f t="shared" si="528"/>
        <v>0</v>
      </c>
      <c r="J744" s="44">
        <f t="shared" si="528"/>
        <v>0</v>
      </c>
      <c r="K744" s="44">
        <f t="shared" si="528"/>
        <v>0</v>
      </c>
      <c r="L744" s="44">
        <f t="shared" si="528"/>
        <v>0</v>
      </c>
      <c r="M744" s="44">
        <f t="shared" si="528"/>
        <v>0</v>
      </c>
      <c r="N744" s="44">
        <f t="shared" si="528"/>
        <v>0</v>
      </c>
      <c r="O744" s="44">
        <f t="shared" si="528"/>
        <v>108524.79000000001</v>
      </c>
      <c r="P744" s="44">
        <f t="shared" si="528"/>
        <v>21612519.16</v>
      </c>
      <c r="Q744" s="44">
        <f t="shared" si="528"/>
        <v>124901.39</v>
      </c>
      <c r="R744" s="44">
        <f t="shared" si="528"/>
        <v>21715943.739999998</v>
      </c>
      <c r="S744" s="44">
        <f t="shared" si="528"/>
        <v>159921.26</v>
      </c>
      <c r="T744" s="44">
        <f t="shared" si="528"/>
        <v>274671.70999999996</v>
      </c>
      <c r="U744" s="44">
        <f t="shared" si="528"/>
        <v>21711609.699999999</v>
      </c>
      <c r="V744" s="44">
        <f t="shared" si="528"/>
        <v>327087.94</v>
      </c>
      <c r="W744" s="44">
        <f t="shared" si="528"/>
        <v>21642349.98</v>
      </c>
      <c r="X744" s="44">
        <f t="shared" si="528"/>
        <v>0</v>
      </c>
      <c r="Y744" s="44">
        <f t="shared" si="528"/>
        <v>0</v>
      </c>
      <c r="Z744" s="44">
        <f t="shared" si="528"/>
        <v>87677529.670000002</v>
      </c>
      <c r="AA744" s="44">
        <f t="shared" si="528"/>
        <v>513470.3300000024</v>
      </c>
      <c r="AB744" s="45">
        <f t="shared" si="524"/>
        <v>0.99417774682223814</v>
      </c>
      <c r="AC744" s="47"/>
    </row>
    <row r="745" spans="1:29" s="39" customFormat="1" ht="15" customHeight="1" x14ac:dyDescent="0.25">
      <c r="A745" s="36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8"/>
    </row>
    <row r="746" spans="1:29" s="39" customFormat="1" ht="15" customHeight="1" x14ac:dyDescent="0.25">
      <c r="A746" s="36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8"/>
    </row>
    <row r="747" spans="1:29" s="39" customFormat="1" ht="15" customHeight="1" x14ac:dyDescent="0.3">
      <c r="A747" s="40" t="s">
        <v>58</v>
      </c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8"/>
    </row>
    <row r="748" spans="1:29" s="39" customFormat="1" ht="18" customHeight="1" x14ac:dyDescent="0.25">
      <c r="A748" s="41" t="s">
        <v>36</v>
      </c>
      <c r="B748" s="37">
        <f>[1]consoCURRENT!E15830</f>
        <v>966000</v>
      </c>
      <c r="C748" s="37">
        <f>[1]consoCURRENT!F15830</f>
        <v>0</v>
      </c>
      <c r="D748" s="37">
        <f>[1]consoCURRENT!G15830</f>
        <v>0</v>
      </c>
      <c r="E748" s="37">
        <f>[1]consoCURRENT!H15830</f>
        <v>215675.88</v>
      </c>
      <c r="F748" s="37">
        <f>[1]consoCURRENT!I15830</f>
        <v>254696.62</v>
      </c>
      <c r="G748" s="37">
        <f>[1]consoCURRENT!J15830</f>
        <v>256078.56</v>
      </c>
      <c r="H748" s="37">
        <f>[1]consoCURRENT!K15830</f>
        <v>72671.039999999994</v>
      </c>
      <c r="I748" s="37">
        <f>[1]consoCURRENT!L15830</f>
        <v>0</v>
      </c>
      <c r="J748" s="37">
        <f>[1]consoCURRENT!M15830</f>
        <v>0</v>
      </c>
      <c r="K748" s="37">
        <f>[1]consoCURRENT!N15830</f>
        <v>0</v>
      </c>
      <c r="L748" s="37">
        <f>[1]consoCURRENT!O15830</f>
        <v>0</v>
      </c>
      <c r="M748" s="37">
        <f>[1]consoCURRENT!P15830</f>
        <v>0</v>
      </c>
      <c r="N748" s="37">
        <f>[1]consoCURRENT!Q15830</f>
        <v>0</v>
      </c>
      <c r="O748" s="37">
        <f>[1]consoCURRENT!R15830</f>
        <v>143004.84</v>
      </c>
      <c r="P748" s="37">
        <f>[1]consoCURRENT!S15830</f>
        <v>72671.039999999994</v>
      </c>
      <c r="Q748" s="37">
        <f>[1]consoCURRENT!T15830</f>
        <v>109354.54</v>
      </c>
      <c r="R748" s="37">
        <f>[1]consoCURRENT!U15830</f>
        <v>72671.039999999994</v>
      </c>
      <c r="S748" s="37">
        <f>[1]consoCURRENT!V15830</f>
        <v>72671.039999999994</v>
      </c>
      <c r="T748" s="37">
        <f>[1]consoCURRENT!W15830</f>
        <v>124230.96</v>
      </c>
      <c r="U748" s="37">
        <f>[1]consoCURRENT!X15830</f>
        <v>59176.56</v>
      </c>
      <c r="V748" s="37">
        <f>[1]consoCURRENT!Y15830</f>
        <v>72671.039999999994</v>
      </c>
      <c r="W748" s="37">
        <f>[1]consoCURRENT!Z15830</f>
        <v>72671.039999999994</v>
      </c>
      <c r="X748" s="37">
        <f>[1]consoCURRENT!AA15830</f>
        <v>0</v>
      </c>
      <c r="Y748" s="37">
        <f>[1]consoCURRENT!AB15830</f>
        <v>0</v>
      </c>
      <c r="Z748" s="37">
        <f>SUM(M748:Y748)</f>
        <v>799122.10000000009</v>
      </c>
      <c r="AA748" s="37">
        <f>B748-Z748</f>
        <v>166877.89999999991</v>
      </c>
      <c r="AB748" s="42">
        <f>Z748/B748</f>
        <v>0.82724855072463777</v>
      </c>
      <c r="AC748" s="38"/>
    </row>
    <row r="749" spans="1:29" s="39" customFormat="1" ht="18" customHeight="1" x14ac:dyDescent="0.25">
      <c r="A749" s="41" t="s">
        <v>37</v>
      </c>
      <c r="B749" s="37">
        <f>[1]consoCURRENT!E15906</f>
        <v>207900000</v>
      </c>
      <c r="C749" s="37">
        <f>[1]consoCURRENT!F15906</f>
        <v>0</v>
      </c>
      <c r="D749" s="37">
        <f>[1]consoCURRENT!G15906</f>
        <v>0</v>
      </c>
      <c r="E749" s="37">
        <f>[1]consoCURRENT!H15906</f>
        <v>2923205.95</v>
      </c>
      <c r="F749" s="37">
        <f>[1]consoCURRENT!I15906</f>
        <v>149941.6</v>
      </c>
      <c r="G749" s="37">
        <f>[1]consoCURRENT!J15906</f>
        <v>8148997.5</v>
      </c>
      <c r="H749" s="37">
        <f>[1]consoCURRENT!K15906</f>
        <v>31047</v>
      </c>
      <c r="I749" s="37">
        <f>[1]consoCURRENT!L15906</f>
        <v>0</v>
      </c>
      <c r="J749" s="37">
        <f>[1]consoCURRENT!M15906</f>
        <v>0</v>
      </c>
      <c r="K749" s="37">
        <f>[1]consoCURRENT!N15906</f>
        <v>0</v>
      </c>
      <c r="L749" s="37">
        <f>[1]consoCURRENT!O15906</f>
        <v>0</v>
      </c>
      <c r="M749" s="37">
        <f>[1]consoCURRENT!P15906</f>
        <v>0</v>
      </c>
      <c r="N749" s="37">
        <f>[1]consoCURRENT!Q15906</f>
        <v>0</v>
      </c>
      <c r="O749" s="37">
        <f>[1]consoCURRENT!R15906</f>
        <v>15680</v>
      </c>
      <c r="P749" s="37">
        <f>[1]consoCURRENT!S15906</f>
        <v>2907525.95</v>
      </c>
      <c r="Q749" s="37">
        <f>[1]consoCURRENT!T15906</f>
        <v>109456.55</v>
      </c>
      <c r="R749" s="37">
        <f>[1]consoCURRENT!U15906</f>
        <v>23614.05</v>
      </c>
      <c r="S749" s="37">
        <f>[1]consoCURRENT!V15906</f>
        <v>16871</v>
      </c>
      <c r="T749" s="37">
        <f>[1]consoCURRENT!W15906</f>
        <v>41299.9</v>
      </c>
      <c r="U749" s="37">
        <f>[1]consoCURRENT!X15906</f>
        <v>1394000</v>
      </c>
      <c r="V749" s="37">
        <f>[1]consoCURRENT!Y15906</f>
        <v>6713697.5999999996</v>
      </c>
      <c r="W749" s="37">
        <f>[1]consoCURRENT!Z15906</f>
        <v>31047</v>
      </c>
      <c r="X749" s="37">
        <f>[1]consoCURRENT!AA15906</f>
        <v>0</v>
      </c>
      <c r="Y749" s="37">
        <f>[1]consoCURRENT!AB15906</f>
        <v>0</v>
      </c>
      <c r="Z749" s="37">
        <f t="shared" ref="Z749:Z751" si="529">SUM(M749:Y749)</f>
        <v>11253192.049999999</v>
      </c>
      <c r="AA749" s="37">
        <f t="shared" ref="AA749:AA751" si="530">B749-Z749</f>
        <v>196646807.94999999</v>
      </c>
      <c r="AB749" s="42">
        <f t="shared" ref="AB749:AB754" si="531">Z749/B749</f>
        <v>5.4127907888407885E-2</v>
      </c>
      <c r="AC749" s="38"/>
    </row>
    <row r="750" spans="1:29" s="39" customFormat="1" ht="18" customHeight="1" x14ac:dyDescent="0.25">
      <c r="A750" s="41" t="s">
        <v>38</v>
      </c>
      <c r="B750" s="37">
        <f>[1]consoCURRENT!E15912</f>
        <v>0</v>
      </c>
      <c r="C750" s="37">
        <f>[1]consoCURRENT!F15912</f>
        <v>0</v>
      </c>
      <c r="D750" s="37">
        <f>[1]consoCURRENT!G15912</f>
        <v>0</v>
      </c>
      <c r="E750" s="37">
        <f>[1]consoCURRENT!H15912</f>
        <v>0</v>
      </c>
      <c r="F750" s="37">
        <f>[1]consoCURRENT!I15912</f>
        <v>0</v>
      </c>
      <c r="G750" s="37">
        <f>[1]consoCURRENT!J15912</f>
        <v>0</v>
      </c>
      <c r="H750" s="37">
        <f>[1]consoCURRENT!K15912</f>
        <v>0</v>
      </c>
      <c r="I750" s="37">
        <f>[1]consoCURRENT!L15912</f>
        <v>0</v>
      </c>
      <c r="J750" s="37">
        <f>[1]consoCURRENT!M15912</f>
        <v>0</v>
      </c>
      <c r="K750" s="37">
        <f>[1]consoCURRENT!N15912</f>
        <v>0</v>
      </c>
      <c r="L750" s="37">
        <f>[1]consoCURRENT!O15912</f>
        <v>0</v>
      </c>
      <c r="M750" s="37">
        <f>[1]consoCURRENT!P15912</f>
        <v>0</v>
      </c>
      <c r="N750" s="37">
        <f>[1]consoCURRENT!Q15912</f>
        <v>0</v>
      </c>
      <c r="O750" s="37">
        <f>[1]consoCURRENT!R15912</f>
        <v>0</v>
      </c>
      <c r="P750" s="37">
        <f>[1]consoCURRENT!S15912</f>
        <v>0</v>
      </c>
      <c r="Q750" s="37">
        <f>[1]consoCURRENT!T15912</f>
        <v>0</v>
      </c>
      <c r="R750" s="37">
        <f>[1]consoCURRENT!U15912</f>
        <v>0</v>
      </c>
      <c r="S750" s="37">
        <f>[1]consoCURRENT!V15912</f>
        <v>0</v>
      </c>
      <c r="T750" s="37">
        <f>[1]consoCURRENT!W15912</f>
        <v>0</v>
      </c>
      <c r="U750" s="37">
        <f>[1]consoCURRENT!X15912</f>
        <v>0</v>
      </c>
      <c r="V750" s="37">
        <f>[1]consoCURRENT!Y15912</f>
        <v>0</v>
      </c>
      <c r="W750" s="37">
        <f>[1]consoCURRENT!Z15912</f>
        <v>0</v>
      </c>
      <c r="X750" s="37">
        <f>[1]consoCURRENT!AA15912</f>
        <v>0</v>
      </c>
      <c r="Y750" s="37">
        <f>[1]consoCURRENT!AB15912</f>
        <v>0</v>
      </c>
      <c r="Z750" s="37">
        <f t="shared" si="529"/>
        <v>0</v>
      </c>
      <c r="AA750" s="37">
        <f t="shared" si="530"/>
        <v>0</v>
      </c>
      <c r="AB750" s="42"/>
      <c r="AC750" s="38"/>
    </row>
    <row r="751" spans="1:29" s="39" customFormat="1" ht="18" customHeight="1" x14ac:dyDescent="0.25">
      <c r="A751" s="41" t="s">
        <v>39</v>
      </c>
      <c r="B751" s="37">
        <f>[1]consoCURRENT!E15941</f>
        <v>0</v>
      </c>
      <c r="C751" s="37">
        <f>[1]consoCURRENT!F15941</f>
        <v>0</v>
      </c>
      <c r="D751" s="37">
        <f>[1]consoCURRENT!G15941</f>
        <v>0</v>
      </c>
      <c r="E751" s="37">
        <f>[1]consoCURRENT!H15941</f>
        <v>0</v>
      </c>
      <c r="F751" s="37">
        <f>[1]consoCURRENT!I15941</f>
        <v>0</v>
      </c>
      <c r="G751" s="37">
        <f>[1]consoCURRENT!J15941</f>
        <v>0</v>
      </c>
      <c r="H751" s="37">
        <f>[1]consoCURRENT!K15941</f>
        <v>0</v>
      </c>
      <c r="I751" s="37">
        <f>[1]consoCURRENT!L15941</f>
        <v>0</v>
      </c>
      <c r="J751" s="37">
        <f>[1]consoCURRENT!M15941</f>
        <v>0</v>
      </c>
      <c r="K751" s="37">
        <f>[1]consoCURRENT!N15941</f>
        <v>0</v>
      </c>
      <c r="L751" s="37">
        <f>[1]consoCURRENT!O15941</f>
        <v>0</v>
      </c>
      <c r="M751" s="37">
        <f>[1]consoCURRENT!P15941</f>
        <v>0</v>
      </c>
      <c r="N751" s="37">
        <f>[1]consoCURRENT!Q15941</f>
        <v>0</v>
      </c>
      <c r="O751" s="37">
        <f>[1]consoCURRENT!R15941</f>
        <v>0</v>
      </c>
      <c r="P751" s="37">
        <f>[1]consoCURRENT!S15941</f>
        <v>0</v>
      </c>
      <c r="Q751" s="37">
        <f>[1]consoCURRENT!T15941</f>
        <v>0</v>
      </c>
      <c r="R751" s="37">
        <f>[1]consoCURRENT!U15941</f>
        <v>0</v>
      </c>
      <c r="S751" s="37">
        <f>[1]consoCURRENT!V15941</f>
        <v>0</v>
      </c>
      <c r="T751" s="37">
        <f>[1]consoCURRENT!W15941</f>
        <v>0</v>
      </c>
      <c r="U751" s="37">
        <f>[1]consoCURRENT!X15941</f>
        <v>0</v>
      </c>
      <c r="V751" s="37">
        <f>[1]consoCURRENT!Y15941</f>
        <v>0</v>
      </c>
      <c r="W751" s="37">
        <f>[1]consoCURRENT!Z15941</f>
        <v>0</v>
      </c>
      <c r="X751" s="37">
        <f>[1]consoCURRENT!AA15941</f>
        <v>0</v>
      </c>
      <c r="Y751" s="37">
        <f>[1]consoCURRENT!AB15941</f>
        <v>0</v>
      </c>
      <c r="Z751" s="37">
        <f t="shared" si="529"/>
        <v>0</v>
      </c>
      <c r="AA751" s="37">
        <f t="shared" si="530"/>
        <v>0</v>
      </c>
      <c r="AB751" s="42"/>
      <c r="AC751" s="38"/>
    </row>
    <row r="752" spans="1:29" s="39" customFormat="1" ht="18" customHeight="1" x14ac:dyDescent="0.25">
      <c r="A752" s="43" t="s">
        <v>40</v>
      </c>
      <c r="B752" s="44">
        <f>SUM(B748:B751)</f>
        <v>208866000</v>
      </c>
      <c r="C752" s="44">
        <f t="shared" ref="C752:AA752" si="532">SUM(C748:C751)</f>
        <v>0</v>
      </c>
      <c r="D752" s="44">
        <f t="shared" si="532"/>
        <v>0</v>
      </c>
      <c r="E752" s="44">
        <f t="shared" si="532"/>
        <v>3138881.83</v>
      </c>
      <c r="F752" s="44">
        <f t="shared" si="532"/>
        <v>404638.22</v>
      </c>
      <c r="G752" s="44">
        <f t="shared" si="532"/>
        <v>8405076.0600000005</v>
      </c>
      <c r="H752" s="44">
        <f t="shared" si="532"/>
        <v>103718.04</v>
      </c>
      <c r="I752" s="44">
        <f t="shared" si="532"/>
        <v>0</v>
      </c>
      <c r="J752" s="44">
        <f t="shared" si="532"/>
        <v>0</v>
      </c>
      <c r="K752" s="44">
        <f t="shared" si="532"/>
        <v>0</v>
      </c>
      <c r="L752" s="44">
        <f t="shared" si="532"/>
        <v>0</v>
      </c>
      <c r="M752" s="44">
        <f t="shared" si="532"/>
        <v>0</v>
      </c>
      <c r="N752" s="44">
        <f t="shared" si="532"/>
        <v>0</v>
      </c>
      <c r="O752" s="44">
        <f t="shared" si="532"/>
        <v>158684.84</v>
      </c>
      <c r="P752" s="44">
        <f t="shared" si="532"/>
        <v>2980196.99</v>
      </c>
      <c r="Q752" s="44">
        <f t="shared" si="532"/>
        <v>218811.09</v>
      </c>
      <c r="R752" s="44">
        <f t="shared" si="532"/>
        <v>96285.09</v>
      </c>
      <c r="S752" s="44">
        <f t="shared" si="532"/>
        <v>89542.04</v>
      </c>
      <c r="T752" s="44">
        <f t="shared" si="532"/>
        <v>165530.86000000002</v>
      </c>
      <c r="U752" s="44">
        <f t="shared" si="532"/>
        <v>1453176.56</v>
      </c>
      <c r="V752" s="44">
        <f t="shared" si="532"/>
        <v>6786368.6399999997</v>
      </c>
      <c r="W752" s="44">
        <f t="shared" si="532"/>
        <v>103718.04</v>
      </c>
      <c r="X752" s="44">
        <f t="shared" si="532"/>
        <v>0</v>
      </c>
      <c r="Y752" s="44">
        <f t="shared" si="532"/>
        <v>0</v>
      </c>
      <c r="Z752" s="44">
        <f t="shared" si="532"/>
        <v>12052314.149999999</v>
      </c>
      <c r="AA752" s="44">
        <f t="shared" si="532"/>
        <v>196813685.84999999</v>
      </c>
      <c r="AB752" s="45">
        <f t="shared" si="531"/>
        <v>5.7703571428571424E-2</v>
      </c>
      <c r="AC752" s="38"/>
    </row>
    <row r="753" spans="1:29" s="39" customFormat="1" ht="18" customHeight="1" x14ac:dyDescent="0.25">
      <c r="A753" s="46" t="s">
        <v>41</v>
      </c>
      <c r="B753" s="37">
        <f>[1]consoCURRENT!E15945</f>
        <v>0</v>
      </c>
      <c r="C753" s="37">
        <f>[1]consoCURRENT!F15945</f>
        <v>0</v>
      </c>
      <c r="D753" s="37">
        <f>[1]consoCURRENT!G15945</f>
        <v>0</v>
      </c>
      <c r="E753" s="37">
        <f>[1]consoCURRENT!H15945</f>
        <v>0</v>
      </c>
      <c r="F753" s="37">
        <f>[1]consoCURRENT!I15945</f>
        <v>0</v>
      </c>
      <c r="G753" s="37">
        <f>[1]consoCURRENT!J15945</f>
        <v>0</v>
      </c>
      <c r="H753" s="37">
        <f>[1]consoCURRENT!K15945</f>
        <v>0</v>
      </c>
      <c r="I753" s="37">
        <f>[1]consoCURRENT!L15945</f>
        <v>0</v>
      </c>
      <c r="J753" s="37">
        <f>[1]consoCURRENT!M15945</f>
        <v>0</v>
      </c>
      <c r="K753" s="37">
        <f>[1]consoCURRENT!N15945</f>
        <v>0</v>
      </c>
      <c r="L753" s="37">
        <f>[1]consoCURRENT!O15945</f>
        <v>0</v>
      </c>
      <c r="M753" s="37">
        <f>[1]consoCURRENT!P15945</f>
        <v>0</v>
      </c>
      <c r="N753" s="37">
        <f>[1]consoCURRENT!Q15945</f>
        <v>0</v>
      </c>
      <c r="O753" s="37">
        <f>[1]consoCURRENT!R15945</f>
        <v>0</v>
      </c>
      <c r="P753" s="37">
        <f>[1]consoCURRENT!S15945</f>
        <v>0</v>
      </c>
      <c r="Q753" s="37">
        <f>[1]consoCURRENT!T15945</f>
        <v>0</v>
      </c>
      <c r="R753" s="37">
        <f>[1]consoCURRENT!U15945</f>
        <v>0</v>
      </c>
      <c r="S753" s="37">
        <f>[1]consoCURRENT!V15945</f>
        <v>0</v>
      </c>
      <c r="T753" s="37">
        <f>[1]consoCURRENT!W15945</f>
        <v>0</v>
      </c>
      <c r="U753" s="37">
        <f>[1]consoCURRENT!X15945</f>
        <v>0</v>
      </c>
      <c r="V753" s="37">
        <f>[1]consoCURRENT!Y15945</f>
        <v>0</v>
      </c>
      <c r="W753" s="37">
        <f>[1]consoCURRENT!Z15945</f>
        <v>0</v>
      </c>
      <c r="X753" s="37">
        <f>[1]consoCURRENT!AA15945</f>
        <v>0</v>
      </c>
      <c r="Y753" s="37">
        <f>[1]consoCURRENT!AB15945</f>
        <v>0</v>
      </c>
      <c r="Z753" s="37">
        <f t="shared" ref="Z753" si="533">SUM(M753:Y753)</f>
        <v>0</v>
      </c>
      <c r="AA753" s="37">
        <f t="shared" ref="AA753" si="534">B753-Z753</f>
        <v>0</v>
      </c>
      <c r="AB753" s="42"/>
      <c r="AC753" s="38"/>
    </row>
    <row r="754" spans="1:29" s="39" customFormat="1" ht="18" customHeight="1" x14ac:dyDescent="0.25">
      <c r="A754" s="43" t="s">
        <v>42</v>
      </c>
      <c r="B754" s="44">
        <f>B753+B752</f>
        <v>208866000</v>
      </c>
      <c r="C754" s="44">
        <f t="shared" ref="C754:AA754" si="535">C753+C752</f>
        <v>0</v>
      </c>
      <c r="D754" s="44">
        <f t="shared" si="535"/>
        <v>0</v>
      </c>
      <c r="E754" s="44">
        <f t="shared" si="535"/>
        <v>3138881.83</v>
      </c>
      <c r="F754" s="44">
        <f t="shared" si="535"/>
        <v>404638.22</v>
      </c>
      <c r="G754" s="44">
        <f t="shared" si="535"/>
        <v>8405076.0600000005</v>
      </c>
      <c r="H754" s="44">
        <f t="shared" si="535"/>
        <v>103718.04</v>
      </c>
      <c r="I754" s="44">
        <f t="shared" si="535"/>
        <v>0</v>
      </c>
      <c r="J754" s="44">
        <f t="shared" si="535"/>
        <v>0</v>
      </c>
      <c r="K754" s="44">
        <f t="shared" si="535"/>
        <v>0</v>
      </c>
      <c r="L754" s="44">
        <f t="shared" si="535"/>
        <v>0</v>
      </c>
      <c r="M754" s="44">
        <f t="shared" si="535"/>
        <v>0</v>
      </c>
      <c r="N754" s="44">
        <f t="shared" si="535"/>
        <v>0</v>
      </c>
      <c r="O754" s="44">
        <f t="shared" si="535"/>
        <v>158684.84</v>
      </c>
      <c r="P754" s="44">
        <f t="shared" si="535"/>
        <v>2980196.99</v>
      </c>
      <c r="Q754" s="44">
        <f t="shared" si="535"/>
        <v>218811.09</v>
      </c>
      <c r="R754" s="44">
        <f t="shared" si="535"/>
        <v>96285.09</v>
      </c>
      <c r="S754" s="44">
        <f t="shared" si="535"/>
        <v>89542.04</v>
      </c>
      <c r="T754" s="44">
        <f t="shared" si="535"/>
        <v>165530.86000000002</v>
      </c>
      <c r="U754" s="44">
        <f t="shared" si="535"/>
        <v>1453176.56</v>
      </c>
      <c r="V754" s="44">
        <f t="shared" si="535"/>
        <v>6786368.6399999997</v>
      </c>
      <c r="W754" s="44">
        <f t="shared" si="535"/>
        <v>103718.04</v>
      </c>
      <c r="X754" s="44">
        <f t="shared" si="535"/>
        <v>0</v>
      </c>
      <c r="Y754" s="44">
        <f t="shared" si="535"/>
        <v>0</v>
      </c>
      <c r="Z754" s="44">
        <f t="shared" si="535"/>
        <v>12052314.149999999</v>
      </c>
      <c r="AA754" s="44">
        <f t="shared" si="535"/>
        <v>196813685.84999999</v>
      </c>
      <c r="AB754" s="45">
        <f t="shared" si="531"/>
        <v>5.7703571428571424E-2</v>
      </c>
      <c r="AC754" s="47"/>
    </row>
    <row r="755" spans="1:29" s="39" customFormat="1" ht="15" customHeight="1" x14ac:dyDescent="0.25">
      <c r="A755" s="36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8"/>
    </row>
    <row r="756" spans="1:29" s="39" customFormat="1" ht="15" customHeight="1" x14ac:dyDescent="0.25">
      <c r="A756" s="36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8"/>
    </row>
    <row r="757" spans="1:29" s="39" customFormat="1" ht="15" customHeight="1" x14ac:dyDescent="0.3">
      <c r="A757" s="40" t="s">
        <v>59</v>
      </c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8"/>
    </row>
    <row r="758" spans="1:29" s="39" customFormat="1" ht="18" customHeight="1" x14ac:dyDescent="0.25">
      <c r="A758" s="41" t="s">
        <v>36</v>
      </c>
      <c r="B758" s="37">
        <f>[1]consoCURRENT!E16005</f>
        <v>966000</v>
      </c>
      <c r="C758" s="37">
        <f>[1]consoCURRENT!F16005</f>
        <v>0</v>
      </c>
      <c r="D758" s="37">
        <f>[1]consoCURRENT!G16005</f>
        <v>0</v>
      </c>
      <c r="E758" s="37">
        <f>[1]consoCURRENT!H16005</f>
        <v>215236.77000000002</v>
      </c>
      <c r="F758" s="37">
        <f>[1]consoCURRENT!I16005</f>
        <v>210709.08</v>
      </c>
      <c r="G758" s="37">
        <f>[1]consoCURRENT!J16005</f>
        <v>241428.51999999996</v>
      </c>
      <c r="H758" s="37">
        <f>[1]consoCURRENT!K16005</f>
        <v>146038.04</v>
      </c>
      <c r="I758" s="37">
        <f>[1]consoCURRENT!L16005</f>
        <v>0</v>
      </c>
      <c r="J758" s="37">
        <f>[1]consoCURRENT!M16005</f>
        <v>0</v>
      </c>
      <c r="K758" s="37">
        <f>[1]consoCURRENT!N16005</f>
        <v>0</v>
      </c>
      <c r="L758" s="37">
        <f>[1]consoCURRENT!O16005</f>
        <v>0</v>
      </c>
      <c r="M758" s="37">
        <f>[1]consoCURRENT!P16005</f>
        <v>0</v>
      </c>
      <c r="N758" s="37">
        <f>[1]consoCURRENT!Q16005</f>
        <v>0</v>
      </c>
      <c r="O758" s="37">
        <f>[1]consoCURRENT!R16005</f>
        <v>142565.73000000001</v>
      </c>
      <c r="P758" s="37">
        <f>[1]consoCURRENT!S16005</f>
        <v>72671.039999999994</v>
      </c>
      <c r="Q758" s="37">
        <f>[1]consoCURRENT!T16005</f>
        <v>72671.039999999994</v>
      </c>
      <c r="R758" s="37">
        <f>[1]consoCURRENT!U16005</f>
        <v>72671.039999999994</v>
      </c>
      <c r="S758" s="37">
        <f>[1]consoCURRENT!V16005</f>
        <v>65367</v>
      </c>
      <c r="T758" s="37">
        <f>[1]consoCURRENT!W16005</f>
        <v>79975.08</v>
      </c>
      <c r="U758" s="37">
        <f>[1]consoCURRENT!X16005</f>
        <v>88782.399999999994</v>
      </c>
      <c r="V758" s="37">
        <f>[1]consoCURRENT!Y16005</f>
        <v>72671.039999999994</v>
      </c>
      <c r="W758" s="37">
        <f>[1]consoCURRENT!Z16005</f>
        <v>146038.04</v>
      </c>
      <c r="X758" s="37">
        <f>[1]consoCURRENT!AA16005</f>
        <v>0</v>
      </c>
      <c r="Y758" s="37">
        <f>[1]consoCURRENT!AB16005</f>
        <v>0</v>
      </c>
      <c r="Z758" s="37">
        <f>SUM(M758:Y758)</f>
        <v>813412.41</v>
      </c>
      <c r="AA758" s="37">
        <f>B758-Z758</f>
        <v>152587.58999999997</v>
      </c>
      <c r="AB758" s="42">
        <f>Z758/B758</f>
        <v>0.84204183229813667</v>
      </c>
      <c r="AC758" s="38"/>
    </row>
    <row r="759" spans="1:29" s="39" customFormat="1" ht="18" customHeight="1" x14ac:dyDescent="0.25">
      <c r="A759" s="41" t="s">
        <v>37</v>
      </c>
      <c r="B759" s="37">
        <f>[1]consoCURRENT!E16081</f>
        <v>221829000</v>
      </c>
      <c r="C759" s="37">
        <f>[1]consoCURRENT!F16081</f>
        <v>0</v>
      </c>
      <c r="D759" s="37">
        <f>[1]consoCURRENT!G16081</f>
        <v>0</v>
      </c>
      <c r="E759" s="37">
        <f>[1]consoCURRENT!H16081</f>
        <v>7588411.5</v>
      </c>
      <c r="F759" s="37">
        <f>[1]consoCURRENT!I16081</f>
        <v>7888220.5199999996</v>
      </c>
      <c r="G759" s="37">
        <f>[1]consoCURRENT!J16081</f>
        <v>465055.5</v>
      </c>
      <c r="H759" s="37">
        <f>[1]consoCURRENT!K16081</f>
        <v>23237</v>
      </c>
      <c r="I759" s="37">
        <f>[1]consoCURRENT!L16081</f>
        <v>0</v>
      </c>
      <c r="J759" s="37">
        <f>[1]consoCURRENT!M16081</f>
        <v>0</v>
      </c>
      <c r="K759" s="37">
        <f>[1]consoCURRENT!N16081</f>
        <v>0</v>
      </c>
      <c r="L759" s="37">
        <f>[1]consoCURRENT!O16081</f>
        <v>0</v>
      </c>
      <c r="M759" s="37">
        <f>[1]consoCURRENT!P16081</f>
        <v>0</v>
      </c>
      <c r="N759" s="37">
        <f>[1]consoCURRENT!Q16081</f>
        <v>0</v>
      </c>
      <c r="O759" s="37">
        <f>[1]consoCURRENT!R16081</f>
        <v>14293.5</v>
      </c>
      <c r="P759" s="37">
        <f>[1]consoCURRENT!S16081</f>
        <v>7574118</v>
      </c>
      <c r="Q759" s="37">
        <f>[1]consoCURRENT!T16081</f>
        <v>38510.32</v>
      </c>
      <c r="R759" s="37">
        <f>[1]consoCURRENT!U16081</f>
        <v>25304</v>
      </c>
      <c r="S759" s="37">
        <f>[1]consoCURRENT!V16081</f>
        <v>7824406.2000000002</v>
      </c>
      <c r="T759" s="37">
        <f>[1]consoCURRENT!W16081</f>
        <v>371330</v>
      </c>
      <c r="U759" s="37">
        <f>[1]consoCURRENT!X16081</f>
        <v>30700</v>
      </c>
      <c r="V759" s="37">
        <f>[1]consoCURRENT!Y16081</f>
        <v>63025.5</v>
      </c>
      <c r="W759" s="37">
        <f>[1]consoCURRENT!Z16081</f>
        <v>23237</v>
      </c>
      <c r="X759" s="37">
        <f>[1]consoCURRENT!AA16081</f>
        <v>0</v>
      </c>
      <c r="Y759" s="37">
        <f>[1]consoCURRENT!AB16081</f>
        <v>0</v>
      </c>
      <c r="Z759" s="37">
        <f t="shared" ref="Z759:Z761" si="536">SUM(M759:Y759)</f>
        <v>15964924.52</v>
      </c>
      <c r="AA759" s="37">
        <f t="shared" ref="AA759:AA761" si="537">B759-Z759</f>
        <v>205864075.47999999</v>
      </c>
      <c r="AB759" s="42">
        <f t="shared" ref="AB759:AB764" si="538">Z759/B759</f>
        <v>7.1969510388632682E-2</v>
      </c>
      <c r="AC759" s="38"/>
    </row>
    <row r="760" spans="1:29" s="39" customFormat="1" ht="18" customHeight="1" x14ac:dyDescent="0.25">
      <c r="A760" s="41" t="s">
        <v>38</v>
      </c>
      <c r="B760" s="37">
        <f>[1]consoCURRENT!E16087</f>
        <v>0</v>
      </c>
      <c r="C760" s="37">
        <f>[1]consoCURRENT!F16087</f>
        <v>0</v>
      </c>
      <c r="D760" s="37">
        <f>[1]consoCURRENT!G16087</f>
        <v>0</v>
      </c>
      <c r="E760" s="37">
        <f>[1]consoCURRENT!H16087</f>
        <v>0</v>
      </c>
      <c r="F760" s="37">
        <f>[1]consoCURRENT!I16087</f>
        <v>0</v>
      </c>
      <c r="G760" s="37">
        <f>[1]consoCURRENT!J16087</f>
        <v>0</v>
      </c>
      <c r="H760" s="37">
        <f>[1]consoCURRENT!K16087</f>
        <v>0</v>
      </c>
      <c r="I760" s="37">
        <f>[1]consoCURRENT!L16087</f>
        <v>0</v>
      </c>
      <c r="J760" s="37">
        <f>[1]consoCURRENT!M16087</f>
        <v>0</v>
      </c>
      <c r="K760" s="37">
        <f>[1]consoCURRENT!N16087</f>
        <v>0</v>
      </c>
      <c r="L760" s="37">
        <f>[1]consoCURRENT!O16087</f>
        <v>0</v>
      </c>
      <c r="M760" s="37">
        <f>[1]consoCURRENT!P16087</f>
        <v>0</v>
      </c>
      <c r="N760" s="37">
        <f>[1]consoCURRENT!Q16087</f>
        <v>0</v>
      </c>
      <c r="O760" s="37">
        <f>[1]consoCURRENT!R16087</f>
        <v>0</v>
      </c>
      <c r="P760" s="37">
        <f>[1]consoCURRENT!S16087</f>
        <v>0</v>
      </c>
      <c r="Q760" s="37">
        <f>[1]consoCURRENT!T16087</f>
        <v>0</v>
      </c>
      <c r="R760" s="37">
        <f>[1]consoCURRENT!U16087</f>
        <v>0</v>
      </c>
      <c r="S760" s="37">
        <f>[1]consoCURRENT!V16087</f>
        <v>0</v>
      </c>
      <c r="T760" s="37">
        <f>[1]consoCURRENT!W16087</f>
        <v>0</v>
      </c>
      <c r="U760" s="37">
        <f>[1]consoCURRENT!X16087</f>
        <v>0</v>
      </c>
      <c r="V760" s="37">
        <f>[1]consoCURRENT!Y16087</f>
        <v>0</v>
      </c>
      <c r="W760" s="37">
        <f>[1]consoCURRENT!Z16087</f>
        <v>0</v>
      </c>
      <c r="X760" s="37">
        <f>[1]consoCURRENT!AA16087</f>
        <v>0</v>
      </c>
      <c r="Y760" s="37">
        <f>[1]consoCURRENT!AB16087</f>
        <v>0</v>
      </c>
      <c r="Z760" s="37">
        <f t="shared" si="536"/>
        <v>0</v>
      </c>
      <c r="AA760" s="37">
        <f t="shared" si="537"/>
        <v>0</v>
      </c>
      <c r="AB760" s="42"/>
      <c r="AC760" s="38"/>
    </row>
    <row r="761" spans="1:29" s="39" customFormat="1" ht="18" customHeight="1" x14ac:dyDescent="0.25">
      <c r="A761" s="41" t="s">
        <v>39</v>
      </c>
      <c r="B761" s="37">
        <f>[1]consoCURRENT!E16116</f>
        <v>0</v>
      </c>
      <c r="C761" s="37">
        <f>[1]consoCURRENT!F16116</f>
        <v>0</v>
      </c>
      <c r="D761" s="37">
        <f>[1]consoCURRENT!G16116</f>
        <v>0</v>
      </c>
      <c r="E761" s="37">
        <f>[1]consoCURRENT!H16116</f>
        <v>0</v>
      </c>
      <c r="F761" s="37">
        <f>[1]consoCURRENT!I16116</f>
        <v>0</v>
      </c>
      <c r="G761" s="37">
        <f>[1]consoCURRENT!J16116</f>
        <v>0</v>
      </c>
      <c r="H761" s="37">
        <f>[1]consoCURRENT!K16116</f>
        <v>0</v>
      </c>
      <c r="I761" s="37">
        <f>[1]consoCURRENT!L16116</f>
        <v>0</v>
      </c>
      <c r="J761" s="37">
        <f>[1]consoCURRENT!M16116</f>
        <v>0</v>
      </c>
      <c r="K761" s="37">
        <f>[1]consoCURRENT!N16116</f>
        <v>0</v>
      </c>
      <c r="L761" s="37">
        <f>[1]consoCURRENT!O16116</f>
        <v>0</v>
      </c>
      <c r="M761" s="37">
        <f>[1]consoCURRENT!P16116</f>
        <v>0</v>
      </c>
      <c r="N761" s="37">
        <f>[1]consoCURRENT!Q16116</f>
        <v>0</v>
      </c>
      <c r="O761" s="37">
        <f>[1]consoCURRENT!R16116</f>
        <v>0</v>
      </c>
      <c r="P761" s="37">
        <f>[1]consoCURRENT!S16116</f>
        <v>0</v>
      </c>
      <c r="Q761" s="37">
        <f>[1]consoCURRENT!T16116</f>
        <v>0</v>
      </c>
      <c r="R761" s="37">
        <f>[1]consoCURRENT!U16116</f>
        <v>0</v>
      </c>
      <c r="S761" s="37">
        <f>[1]consoCURRENT!V16116</f>
        <v>0</v>
      </c>
      <c r="T761" s="37">
        <f>[1]consoCURRENT!W16116</f>
        <v>0</v>
      </c>
      <c r="U761" s="37">
        <f>[1]consoCURRENT!X16116</f>
        <v>0</v>
      </c>
      <c r="V761" s="37">
        <f>[1]consoCURRENT!Y16116</f>
        <v>0</v>
      </c>
      <c r="W761" s="37">
        <f>[1]consoCURRENT!Z16116</f>
        <v>0</v>
      </c>
      <c r="X761" s="37">
        <f>[1]consoCURRENT!AA16116</f>
        <v>0</v>
      </c>
      <c r="Y761" s="37">
        <f>[1]consoCURRENT!AB16116</f>
        <v>0</v>
      </c>
      <c r="Z761" s="37">
        <f t="shared" si="536"/>
        <v>0</v>
      </c>
      <c r="AA761" s="37">
        <f t="shared" si="537"/>
        <v>0</v>
      </c>
      <c r="AB761" s="42"/>
      <c r="AC761" s="38"/>
    </row>
    <row r="762" spans="1:29" s="39" customFormat="1" ht="18" customHeight="1" x14ac:dyDescent="0.25">
      <c r="A762" s="43" t="s">
        <v>40</v>
      </c>
      <c r="B762" s="44">
        <f>SUM(B758:B761)</f>
        <v>222795000</v>
      </c>
      <c r="C762" s="44">
        <f t="shared" ref="C762:AA762" si="539">SUM(C758:C761)</f>
        <v>0</v>
      </c>
      <c r="D762" s="44">
        <f t="shared" si="539"/>
        <v>0</v>
      </c>
      <c r="E762" s="44">
        <f t="shared" si="539"/>
        <v>7803648.2699999996</v>
      </c>
      <c r="F762" s="44">
        <f t="shared" si="539"/>
        <v>8098929.5999999996</v>
      </c>
      <c r="G762" s="44">
        <f t="shared" si="539"/>
        <v>706484.02</v>
      </c>
      <c r="H762" s="44">
        <f t="shared" si="539"/>
        <v>169275.04</v>
      </c>
      <c r="I762" s="44">
        <f t="shared" si="539"/>
        <v>0</v>
      </c>
      <c r="J762" s="44">
        <f t="shared" si="539"/>
        <v>0</v>
      </c>
      <c r="K762" s="44">
        <f t="shared" si="539"/>
        <v>0</v>
      </c>
      <c r="L762" s="44">
        <f t="shared" si="539"/>
        <v>0</v>
      </c>
      <c r="M762" s="44">
        <f t="shared" si="539"/>
        <v>0</v>
      </c>
      <c r="N762" s="44">
        <f t="shared" si="539"/>
        <v>0</v>
      </c>
      <c r="O762" s="44">
        <f t="shared" si="539"/>
        <v>156859.23000000001</v>
      </c>
      <c r="P762" s="44">
        <f t="shared" si="539"/>
        <v>7646789.04</v>
      </c>
      <c r="Q762" s="44">
        <f t="shared" si="539"/>
        <v>111181.35999999999</v>
      </c>
      <c r="R762" s="44">
        <f t="shared" si="539"/>
        <v>97975.039999999994</v>
      </c>
      <c r="S762" s="44">
        <f t="shared" si="539"/>
        <v>7889773.2000000002</v>
      </c>
      <c r="T762" s="44">
        <f t="shared" si="539"/>
        <v>451305.08</v>
      </c>
      <c r="U762" s="44">
        <f t="shared" si="539"/>
        <v>119482.4</v>
      </c>
      <c r="V762" s="44">
        <f t="shared" si="539"/>
        <v>135696.53999999998</v>
      </c>
      <c r="W762" s="44">
        <f t="shared" si="539"/>
        <v>169275.04</v>
      </c>
      <c r="X762" s="44">
        <f t="shared" si="539"/>
        <v>0</v>
      </c>
      <c r="Y762" s="44">
        <f t="shared" si="539"/>
        <v>0</v>
      </c>
      <c r="Z762" s="44">
        <f t="shared" si="539"/>
        <v>16778336.93</v>
      </c>
      <c r="AA762" s="44">
        <f t="shared" si="539"/>
        <v>206016663.06999999</v>
      </c>
      <c r="AB762" s="45">
        <f t="shared" si="538"/>
        <v>7.530840876141745E-2</v>
      </c>
      <c r="AC762" s="38"/>
    </row>
    <row r="763" spans="1:29" s="39" customFormat="1" ht="18" customHeight="1" x14ac:dyDescent="0.25">
      <c r="A763" s="46" t="s">
        <v>41</v>
      </c>
      <c r="B763" s="37">
        <f>[1]consoCURRENT!E16120</f>
        <v>0</v>
      </c>
      <c r="C763" s="37">
        <f>[1]consoCURRENT!F16120</f>
        <v>0</v>
      </c>
      <c r="D763" s="37">
        <f>[1]consoCURRENT!G16120</f>
        <v>0</v>
      </c>
      <c r="E763" s="37">
        <f>[1]consoCURRENT!H16120</f>
        <v>0</v>
      </c>
      <c r="F763" s="37">
        <f>[1]consoCURRENT!I16120</f>
        <v>0</v>
      </c>
      <c r="G763" s="37">
        <f>[1]consoCURRENT!J16120</f>
        <v>0</v>
      </c>
      <c r="H763" s="37">
        <f>[1]consoCURRENT!K16120</f>
        <v>0</v>
      </c>
      <c r="I763" s="37">
        <f>[1]consoCURRENT!L16120</f>
        <v>0</v>
      </c>
      <c r="J763" s="37">
        <f>[1]consoCURRENT!M16120</f>
        <v>0</v>
      </c>
      <c r="K763" s="37">
        <f>[1]consoCURRENT!N16120</f>
        <v>0</v>
      </c>
      <c r="L763" s="37">
        <f>[1]consoCURRENT!O16120</f>
        <v>0</v>
      </c>
      <c r="M763" s="37">
        <f>[1]consoCURRENT!P16120</f>
        <v>0</v>
      </c>
      <c r="N763" s="37">
        <f>[1]consoCURRENT!Q16120</f>
        <v>0</v>
      </c>
      <c r="O763" s="37">
        <f>[1]consoCURRENT!R16120</f>
        <v>0</v>
      </c>
      <c r="P763" s="37">
        <f>[1]consoCURRENT!S16120</f>
        <v>0</v>
      </c>
      <c r="Q763" s="37">
        <f>[1]consoCURRENT!T16120</f>
        <v>0</v>
      </c>
      <c r="R763" s="37">
        <f>[1]consoCURRENT!U16120</f>
        <v>0</v>
      </c>
      <c r="S763" s="37">
        <f>[1]consoCURRENT!V16120</f>
        <v>0</v>
      </c>
      <c r="T763" s="37">
        <f>[1]consoCURRENT!W16120</f>
        <v>0</v>
      </c>
      <c r="U763" s="37">
        <f>[1]consoCURRENT!X16120</f>
        <v>0</v>
      </c>
      <c r="V763" s="37">
        <f>[1]consoCURRENT!Y16120</f>
        <v>0</v>
      </c>
      <c r="W763" s="37">
        <f>[1]consoCURRENT!Z16120</f>
        <v>0</v>
      </c>
      <c r="X763" s="37">
        <f>[1]consoCURRENT!AA16120</f>
        <v>0</v>
      </c>
      <c r="Y763" s="37">
        <f>[1]consoCURRENT!AB16120</f>
        <v>0</v>
      </c>
      <c r="Z763" s="37">
        <f t="shared" ref="Z763" si="540">SUM(M763:Y763)</f>
        <v>0</v>
      </c>
      <c r="AA763" s="37">
        <f t="shared" ref="AA763" si="541">B763-Z763</f>
        <v>0</v>
      </c>
      <c r="AB763" s="42"/>
      <c r="AC763" s="38"/>
    </row>
    <row r="764" spans="1:29" s="39" customFormat="1" ht="18" customHeight="1" x14ac:dyDescent="0.25">
      <c r="A764" s="43" t="s">
        <v>42</v>
      </c>
      <c r="B764" s="44">
        <f>B763+B762</f>
        <v>222795000</v>
      </c>
      <c r="C764" s="44">
        <f t="shared" ref="C764:AA764" si="542">C763+C762</f>
        <v>0</v>
      </c>
      <c r="D764" s="44">
        <f t="shared" si="542"/>
        <v>0</v>
      </c>
      <c r="E764" s="44">
        <f t="shared" si="542"/>
        <v>7803648.2699999996</v>
      </c>
      <c r="F764" s="44">
        <f t="shared" si="542"/>
        <v>8098929.5999999996</v>
      </c>
      <c r="G764" s="44">
        <f t="shared" si="542"/>
        <v>706484.02</v>
      </c>
      <c r="H764" s="44">
        <f t="shared" si="542"/>
        <v>169275.04</v>
      </c>
      <c r="I764" s="44">
        <f t="shared" si="542"/>
        <v>0</v>
      </c>
      <c r="J764" s="44">
        <f t="shared" si="542"/>
        <v>0</v>
      </c>
      <c r="K764" s="44">
        <f t="shared" si="542"/>
        <v>0</v>
      </c>
      <c r="L764" s="44">
        <f t="shared" si="542"/>
        <v>0</v>
      </c>
      <c r="M764" s="44">
        <f t="shared" si="542"/>
        <v>0</v>
      </c>
      <c r="N764" s="44">
        <f t="shared" si="542"/>
        <v>0</v>
      </c>
      <c r="O764" s="44">
        <f t="shared" si="542"/>
        <v>156859.23000000001</v>
      </c>
      <c r="P764" s="44">
        <f t="shared" si="542"/>
        <v>7646789.04</v>
      </c>
      <c r="Q764" s="44">
        <f t="shared" si="542"/>
        <v>111181.35999999999</v>
      </c>
      <c r="R764" s="44">
        <f t="shared" si="542"/>
        <v>97975.039999999994</v>
      </c>
      <c r="S764" s="44">
        <f t="shared" si="542"/>
        <v>7889773.2000000002</v>
      </c>
      <c r="T764" s="44">
        <f t="shared" si="542"/>
        <v>451305.08</v>
      </c>
      <c r="U764" s="44">
        <f t="shared" si="542"/>
        <v>119482.4</v>
      </c>
      <c r="V764" s="44">
        <f t="shared" si="542"/>
        <v>135696.53999999998</v>
      </c>
      <c r="W764" s="44">
        <f t="shared" si="542"/>
        <v>169275.04</v>
      </c>
      <c r="X764" s="44">
        <f t="shared" si="542"/>
        <v>0</v>
      </c>
      <c r="Y764" s="44">
        <f t="shared" si="542"/>
        <v>0</v>
      </c>
      <c r="Z764" s="44">
        <f t="shared" si="542"/>
        <v>16778336.93</v>
      </c>
      <c r="AA764" s="44">
        <f t="shared" si="542"/>
        <v>206016663.06999999</v>
      </c>
      <c r="AB764" s="45">
        <f t="shared" si="538"/>
        <v>7.530840876141745E-2</v>
      </c>
      <c r="AC764" s="47"/>
    </row>
    <row r="765" spans="1:29" s="39" customFormat="1" ht="15" customHeight="1" x14ac:dyDescent="0.25">
      <c r="A765" s="36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8"/>
    </row>
    <row r="766" spans="1:29" s="39" customFormat="1" ht="15" customHeight="1" x14ac:dyDescent="0.25">
      <c r="A766" s="36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8"/>
    </row>
    <row r="767" spans="1:29" s="39" customFormat="1" ht="15" customHeight="1" x14ac:dyDescent="0.3">
      <c r="A767" s="40" t="s">
        <v>60</v>
      </c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8"/>
    </row>
    <row r="768" spans="1:29" s="39" customFormat="1" ht="18" customHeight="1" x14ac:dyDescent="0.25">
      <c r="A768" s="41" t="s">
        <v>36</v>
      </c>
      <c r="B768" s="37">
        <f>[1]consoCURRENT!E16180</f>
        <v>966000</v>
      </c>
      <c r="C768" s="37">
        <f>[1]consoCURRENT!F16180</f>
        <v>0</v>
      </c>
      <c r="D768" s="37">
        <f>[1]consoCURRENT!G16180</f>
        <v>0</v>
      </c>
      <c r="E768" s="37">
        <f>[1]consoCURRENT!H16180</f>
        <v>216922.97</v>
      </c>
      <c r="F768" s="37">
        <f>[1]consoCURRENT!I16180</f>
        <v>215795.98</v>
      </c>
      <c r="G768" s="37">
        <f>[1]consoCURRENT!J16180</f>
        <v>216993.7</v>
      </c>
      <c r="H768" s="37">
        <f>[1]consoCURRENT!K16180</f>
        <v>87671.039999999994</v>
      </c>
      <c r="I768" s="37">
        <f>[1]consoCURRENT!L16180</f>
        <v>0</v>
      </c>
      <c r="J768" s="37">
        <f>[1]consoCURRENT!M16180</f>
        <v>0</v>
      </c>
      <c r="K768" s="37">
        <f>[1]consoCURRENT!N16180</f>
        <v>0</v>
      </c>
      <c r="L768" s="37">
        <f>[1]consoCURRENT!O16180</f>
        <v>0</v>
      </c>
      <c r="M768" s="37">
        <f>[1]consoCURRENT!P16180</f>
        <v>0</v>
      </c>
      <c r="N768" s="37">
        <f>[1]consoCURRENT!Q16180</f>
        <v>0</v>
      </c>
      <c r="O768" s="37">
        <f>[1]consoCURRENT!R16180</f>
        <v>127643.85</v>
      </c>
      <c r="P768" s="37">
        <f>[1]consoCURRENT!S16180</f>
        <v>89279.12</v>
      </c>
      <c r="Q768" s="37">
        <f>[1]consoCURRENT!T16180</f>
        <v>72671.039999999994</v>
      </c>
      <c r="R768" s="37">
        <f>[1]consoCURRENT!U16180</f>
        <v>63446.53</v>
      </c>
      <c r="S768" s="37">
        <f>[1]consoCURRENT!V16180</f>
        <v>79678.41</v>
      </c>
      <c r="T768" s="37">
        <f>[1]consoCURRENT!W16180</f>
        <v>71650.720000000001</v>
      </c>
      <c r="U768" s="37">
        <f>[1]consoCURRENT!X16180</f>
        <v>72671.94</v>
      </c>
      <c r="V768" s="37">
        <f>[1]consoCURRENT!Y16180</f>
        <v>72671.039999999994</v>
      </c>
      <c r="W768" s="37">
        <f>[1]consoCURRENT!Z16180</f>
        <v>87671.039999999994</v>
      </c>
      <c r="X768" s="37">
        <f>[1]consoCURRENT!AA16180</f>
        <v>0</v>
      </c>
      <c r="Y768" s="37">
        <f>[1]consoCURRENT!AB16180</f>
        <v>0</v>
      </c>
      <c r="Z768" s="37">
        <f>SUM(M768:Y768)</f>
        <v>737383.69000000018</v>
      </c>
      <c r="AA768" s="37">
        <f>B768-Z768</f>
        <v>228616.30999999982</v>
      </c>
      <c r="AB768" s="42">
        <f>Z768/B768</f>
        <v>0.76333715320910989</v>
      </c>
      <c r="AC768" s="38"/>
    </row>
    <row r="769" spans="1:29" s="39" customFormat="1" ht="18" customHeight="1" x14ac:dyDescent="0.25">
      <c r="A769" s="41" t="s">
        <v>37</v>
      </c>
      <c r="B769" s="37">
        <f>[1]consoCURRENT!E16256</f>
        <v>180346000</v>
      </c>
      <c r="C769" s="37">
        <f>[1]consoCURRENT!F16256</f>
        <v>0</v>
      </c>
      <c r="D769" s="37">
        <f>[1]consoCURRENT!G16256</f>
        <v>0</v>
      </c>
      <c r="E769" s="37">
        <f>[1]consoCURRENT!H16256</f>
        <v>10887589.25</v>
      </c>
      <c r="F769" s="37">
        <f>[1]consoCURRENT!I16256</f>
        <v>18848522.23</v>
      </c>
      <c r="G769" s="37">
        <f>[1]consoCURRENT!J16256</f>
        <v>14571295.439999999</v>
      </c>
      <c r="H769" s="37">
        <f>[1]consoCURRENT!K16256</f>
        <v>32043404.800000001</v>
      </c>
      <c r="I769" s="37">
        <f>[1]consoCURRENT!L16256</f>
        <v>0</v>
      </c>
      <c r="J769" s="37">
        <f>[1]consoCURRENT!M16256</f>
        <v>0</v>
      </c>
      <c r="K769" s="37">
        <f>[1]consoCURRENT!N16256</f>
        <v>0</v>
      </c>
      <c r="L769" s="37">
        <f>[1]consoCURRENT!O16256</f>
        <v>0</v>
      </c>
      <c r="M769" s="37">
        <f>[1]consoCURRENT!P16256</f>
        <v>0</v>
      </c>
      <c r="N769" s="37">
        <f>[1]consoCURRENT!Q16256</f>
        <v>0</v>
      </c>
      <c r="O769" s="37">
        <f>[1]consoCURRENT!R16256</f>
        <v>57971.12</v>
      </c>
      <c r="P769" s="37">
        <f>[1]consoCURRENT!S16256</f>
        <v>10829618.130000001</v>
      </c>
      <c r="Q769" s="37">
        <f>[1]consoCURRENT!T16256</f>
        <v>1580.04</v>
      </c>
      <c r="R769" s="37">
        <f>[1]consoCURRENT!U16256</f>
        <v>13551735.689999999</v>
      </c>
      <c r="S769" s="37">
        <f>[1]consoCURRENT!V16256</f>
        <v>5295206.5</v>
      </c>
      <c r="T769" s="37">
        <f>[1]consoCURRENT!W16256</f>
        <v>1862100.76</v>
      </c>
      <c r="U769" s="37">
        <f>[1]consoCURRENT!X16256</f>
        <v>1511587.18</v>
      </c>
      <c r="V769" s="37">
        <f>[1]consoCURRENT!Y16256</f>
        <v>11197607.5</v>
      </c>
      <c r="W769" s="37">
        <f>[1]consoCURRENT!Z16256</f>
        <v>32043404.800000001</v>
      </c>
      <c r="X769" s="37">
        <f>[1]consoCURRENT!AA16256</f>
        <v>0</v>
      </c>
      <c r="Y769" s="37">
        <f>[1]consoCURRENT!AB16256</f>
        <v>0</v>
      </c>
      <c r="Z769" s="37">
        <f t="shared" ref="Z769:Z771" si="543">SUM(M769:Y769)</f>
        <v>76350811.719999999</v>
      </c>
      <c r="AA769" s="37">
        <f t="shared" ref="AA769:AA771" si="544">B769-Z769</f>
        <v>103995188.28</v>
      </c>
      <c r="AB769" s="42">
        <f t="shared" ref="AB769:AB774" si="545">Z769/B769</f>
        <v>0.42335738924068178</v>
      </c>
      <c r="AC769" s="38"/>
    </row>
    <row r="770" spans="1:29" s="39" customFormat="1" ht="18" customHeight="1" x14ac:dyDescent="0.25">
      <c r="A770" s="41" t="s">
        <v>38</v>
      </c>
      <c r="B770" s="37">
        <f>[1]consoCURRENT!E16262</f>
        <v>0</v>
      </c>
      <c r="C770" s="37">
        <f>[1]consoCURRENT!F16262</f>
        <v>0</v>
      </c>
      <c r="D770" s="37">
        <f>[1]consoCURRENT!G16262</f>
        <v>0</v>
      </c>
      <c r="E770" s="37">
        <f>[1]consoCURRENT!H16262</f>
        <v>0</v>
      </c>
      <c r="F770" s="37">
        <f>[1]consoCURRENT!I16262</f>
        <v>0</v>
      </c>
      <c r="G770" s="37">
        <f>[1]consoCURRENT!J16262</f>
        <v>0</v>
      </c>
      <c r="H770" s="37">
        <f>[1]consoCURRENT!K16262</f>
        <v>0</v>
      </c>
      <c r="I770" s="37">
        <f>[1]consoCURRENT!L16262</f>
        <v>0</v>
      </c>
      <c r="J770" s="37">
        <f>[1]consoCURRENT!M16262</f>
        <v>0</v>
      </c>
      <c r="K770" s="37">
        <f>[1]consoCURRENT!N16262</f>
        <v>0</v>
      </c>
      <c r="L770" s="37">
        <f>[1]consoCURRENT!O16262</f>
        <v>0</v>
      </c>
      <c r="M770" s="37">
        <f>[1]consoCURRENT!P16262</f>
        <v>0</v>
      </c>
      <c r="N770" s="37">
        <f>[1]consoCURRENT!Q16262</f>
        <v>0</v>
      </c>
      <c r="O770" s="37">
        <f>[1]consoCURRENT!R16262</f>
        <v>0</v>
      </c>
      <c r="P770" s="37">
        <f>[1]consoCURRENT!S16262</f>
        <v>0</v>
      </c>
      <c r="Q770" s="37">
        <f>[1]consoCURRENT!T16262</f>
        <v>0</v>
      </c>
      <c r="R770" s="37">
        <f>[1]consoCURRENT!U16262</f>
        <v>0</v>
      </c>
      <c r="S770" s="37">
        <f>[1]consoCURRENT!V16262</f>
        <v>0</v>
      </c>
      <c r="T770" s="37">
        <f>[1]consoCURRENT!W16262</f>
        <v>0</v>
      </c>
      <c r="U770" s="37">
        <f>[1]consoCURRENT!X16262</f>
        <v>0</v>
      </c>
      <c r="V770" s="37">
        <f>[1]consoCURRENT!Y16262</f>
        <v>0</v>
      </c>
      <c r="W770" s="37">
        <f>[1]consoCURRENT!Z16262</f>
        <v>0</v>
      </c>
      <c r="X770" s="37">
        <f>[1]consoCURRENT!AA16262</f>
        <v>0</v>
      </c>
      <c r="Y770" s="37">
        <f>[1]consoCURRENT!AB16262</f>
        <v>0</v>
      </c>
      <c r="Z770" s="37">
        <f t="shared" si="543"/>
        <v>0</v>
      </c>
      <c r="AA770" s="37">
        <f t="shared" si="544"/>
        <v>0</v>
      </c>
      <c r="AB770" s="42"/>
      <c r="AC770" s="38"/>
    </row>
    <row r="771" spans="1:29" s="39" customFormat="1" ht="18" customHeight="1" x14ac:dyDescent="0.25">
      <c r="A771" s="41" t="s">
        <v>39</v>
      </c>
      <c r="B771" s="37">
        <f>[1]consoCURRENT!E16291</f>
        <v>0</v>
      </c>
      <c r="C771" s="37">
        <f>[1]consoCURRENT!F16291</f>
        <v>0</v>
      </c>
      <c r="D771" s="37">
        <f>[1]consoCURRENT!G16291</f>
        <v>0</v>
      </c>
      <c r="E771" s="37">
        <f>[1]consoCURRENT!H16291</f>
        <v>0</v>
      </c>
      <c r="F771" s="37">
        <f>[1]consoCURRENT!I16291</f>
        <v>0</v>
      </c>
      <c r="G771" s="37">
        <f>[1]consoCURRENT!J16291</f>
        <v>0</v>
      </c>
      <c r="H771" s="37">
        <f>[1]consoCURRENT!K16291</f>
        <v>0</v>
      </c>
      <c r="I771" s="37">
        <f>[1]consoCURRENT!L16291</f>
        <v>0</v>
      </c>
      <c r="J771" s="37">
        <f>[1]consoCURRENT!M16291</f>
        <v>0</v>
      </c>
      <c r="K771" s="37">
        <f>[1]consoCURRENT!N16291</f>
        <v>0</v>
      </c>
      <c r="L771" s="37">
        <f>[1]consoCURRENT!O16291</f>
        <v>0</v>
      </c>
      <c r="M771" s="37">
        <f>[1]consoCURRENT!P16291</f>
        <v>0</v>
      </c>
      <c r="N771" s="37">
        <f>[1]consoCURRENT!Q16291</f>
        <v>0</v>
      </c>
      <c r="O771" s="37">
        <f>[1]consoCURRENT!R16291</f>
        <v>0</v>
      </c>
      <c r="P771" s="37">
        <f>[1]consoCURRENT!S16291</f>
        <v>0</v>
      </c>
      <c r="Q771" s="37">
        <f>[1]consoCURRENT!T16291</f>
        <v>0</v>
      </c>
      <c r="R771" s="37">
        <f>[1]consoCURRENT!U16291</f>
        <v>0</v>
      </c>
      <c r="S771" s="37">
        <f>[1]consoCURRENT!V16291</f>
        <v>0</v>
      </c>
      <c r="T771" s="37">
        <f>[1]consoCURRENT!W16291</f>
        <v>0</v>
      </c>
      <c r="U771" s="37">
        <f>[1]consoCURRENT!X16291</f>
        <v>0</v>
      </c>
      <c r="V771" s="37">
        <f>[1]consoCURRENT!Y16291</f>
        <v>0</v>
      </c>
      <c r="W771" s="37">
        <f>[1]consoCURRENT!Z16291</f>
        <v>0</v>
      </c>
      <c r="X771" s="37">
        <f>[1]consoCURRENT!AA16291</f>
        <v>0</v>
      </c>
      <c r="Y771" s="37">
        <f>[1]consoCURRENT!AB16291</f>
        <v>0</v>
      </c>
      <c r="Z771" s="37">
        <f t="shared" si="543"/>
        <v>0</v>
      </c>
      <c r="AA771" s="37">
        <f t="shared" si="544"/>
        <v>0</v>
      </c>
      <c r="AB771" s="42"/>
      <c r="AC771" s="38"/>
    </row>
    <row r="772" spans="1:29" s="39" customFormat="1" ht="18" customHeight="1" x14ac:dyDescent="0.25">
      <c r="A772" s="43" t="s">
        <v>40</v>
      </c>
      <c r="B772" s="44">
        <f>SUM(B768:B771)</f>
        <v>181312000</v>
      </c>
      <c r="C772" s="44">
        <f t="shared" ref="C772:AA772" si="546">SUM(C768:C771)</f>
        <v>0</v>
      </c>
      <c r="D772" s="44">
        <f t="shared" si="546"/>
        <v>0</v>
      </c>
      <c r="E772" s="44">
        <f t="shared" si="546"/>
        <v>11104512.220000001</v>
      </c>
      <c r="F772" s="44">
        <f t="shared" si="546"/>
        <v>19064318.210000001</v>
      </c>
      <c r="G772" s="44">
        <f t="shared" si="546"/>
        <v>14788289.139999999</v>
      </c>
      <c r="H772" s="44">
        <f t="shared" si="546"/>
        <v>32131075.84</v>
      </c>
      <c r="I772" s="44">
        <f t="shared" si="546"/>
        <v>0</v>
      </c>
      <c r="J772" s="44">
        <f t="shared" si="546"/>
        <v>0</v>
      </c>
      <c r="K772" s="44">
        <f t="shared" si="546"/>
        <v>0</v>
      </c>
      <c r="L772" s="44">
        <f t="shared" si="546"/>
        <v>0</v>
      </c>
      <c r="M772" s="44">
        <f t="shared" si="546"/>
        <v>0</v>
      </c>
      <c r="N772" s="44">
        <f t="shared" si="546"/>
        <v>0</v>
      </c>
      <c r="O772" s="44">
        <f t="shared" si="546"/>
        <v>185614.97</v>
      </c>
      <c r="P772" s="44">
        <f t="shared" si="546"/>
        <v>10918897.25</v>
      </c>
      <c r="Q772" s="44">
        <f t="shared" si="546"/>
        <v>74251.079999999987</v>
      </c>
      <c r="R772" s="44">
        <f t="shared" si="546"/>
        <v>13615182.219999999</v>
      </c>
      <c r="S772" s="44">
        <f t="shared" si="546"/>
        <v>5374884.9100000001</v>
      </c>
      <c r="T772" s="44">
        <f t="shared" si="546"/>
        <v>1933751.48</v>
      </c>
      <c r="U772" s="44">
        <f t="shared" si="546"/>
        <v>1584259.1199999999</v>
      </c>
      <c r="V772" s="44">
        <f t="shared" si="546"/>
        <v>11270278.539999999</v>
      </c>
      <c r="W772" s="44">
        <f t="shared" si="546"/>
        <v>32131075.84</v>
      </c>
      <c r="X772" s="44">
        <f t="shared" si="546"/>
        <v>0</v>
      </c>
      <c r="Y772" s="44">
        <f t="shared" si="546"/>
        <v>0</v>
      </c>
      <c r="Z772" s="44">
        <f t="shared" si="546"/>
        <v>77088195.409999996</v>
      </c>
      <c r="AA772" s="44">
        <f t="shared" si="546"/>
        <v>104223804.59</v>
      </c>
      <c r="AB772" s="45">
        <f t="shared" si="545"/>
        <v>0.4251687445397988</v>
      </c>
      <c r="AC772" s="38"/>
    </row>
    <row r="773" spans="1:29" s="39" customFormat="1" ht="18" customHeight="1" x14ac:dyDescent="0.25">
      <c r="A773" s="46" t="s">
        <v>41</v>
      </c>
      <c r="B773" s="37">
        <f>[1]consoCURRENT!E16295</f>
        <v>0</v>
      </c>
      <c r="C773" s="37">
        <f>[1]consoCURRENT!F16295</f>
        <v>0</v>
      </c>
      <c r="D773" s="37">
        <f>[1]consoCURRENT!G16295</f>
        <v>0</v>
      </c>
      <c r="E773" s="37">
        <f>[1]consoCURRENT!H16295</f>
        <v>0</v>
      </c>
      <c r="F773" s="37">
        <f>[1]consoCURRENT!I16295</f>
        <v>0</v>
      </c>
      <c r="G773" s="37">
        <f>[1]consoCURRENT!J16295</f>
        <v>0</v>
      </c>
      <c r="H773" s="37">
        <f>[1]consoCURRENT!K16295</f>
        <v>0</v>
      </c>
      <c r="I773" s="37">
        <f>[1]consoCURRENT!L16295</f>
        <v>0</v>
      </c>
      <c r="J773" s="37">
        <f>[1]consoCURRENT!M16295</f>
        <v>0</v>
      </c>
      <c r="K773" s="37">
        <f>[1]consoCURRENT!N16295</f>
        <v>0</v>
      </c>
      <c r="L773" s="37">
        <f>[1]consoCURRENT!O16295</f>
        <v>0</v>
      </c>
      <c r="M773" s="37">
        <f>[1]consoCURRENT!P16295</f>
        <v>0</v>
      </c>
      <c r="N773" s="37">
        <f>[1]consoCURRENT!Q16295</f>
        <v>0</v>
      </c>
      <c r="O773" s="37">
        <f>[1]consoCURRENT!R16295</f>
        <v>0</v>
      </c>
      <c r="P773" s="37">
        <f>[1]consoCURRENT!S16295</f>
        <v>0</v>
      </c>
      <c r="Q773" s="37">
        <f>[1]consoCURRENT!T16295</f>
        <v>0</v>
      </c>
      <c r="R773" s="37">
        <f>[1]consoCURRENT!U16295</f>
        <v>0</v>
      </c>
      <c r="S773" s="37">
        <f>[1]consoCURRENT!V16295</f>
        <v>0</v>
      </c>
      <c r="T773" s="37">
        <f>[1]consoCURRENT!W16295</f>
        <v>0</v>
      </c>
      <c r="U773" s="37">
        <f>[1]consoCURRENT!X16295</f>
        <v>0</v>
      </c>
      <c r="V773" s="37">
        <f>[1]consoCURRENT!Y16295</f>
        <v>0</v>
      </c>
      <c r="W773" s="37">
        <f>[1]consoCURRENT!Z16295</f>
        <v>0</v>
      </c>
      <c r="X773" s="37">
        <f>[1]consoCURRENT!AA16295</f>
        <v>0</v>
      </c>
      <c r="Y773" s="37">
        <f>[1]consoCURRENT!AB16295</f>
        <v>0</v>
      </c>
      <c r="Z773" s="37">
        <f t="shared" ref="Z773" si="547">SUM(M773:Y773)</f>
        <v>0</v>
      </c>
      <c r="AA773" s="37">
        <f t="shared" ref="AA773" si="548">B773-Z773</f>
        <v>0</v>
      </c>
      <c r="AB773" s="42"/>
      <c r="AC773" s="38"/>
    </row>
    <row r="774" spans="1:29" s="39" customFormat="1" ht="18" customHeight="1" x14ac:dyDescent="0.25">
      <c r="A774" s="43" t="s">
        <v>42</v>
      </c>
      <c r="B774" s="44">
        <f>B773+B772</f>
        <v>181312000</v>
      </c>
      <c r="C774" s="44">
        <f t="shared" ref="C774:AA774" si="549">C773+C772</f>
        <v>0</v>
      </c>
      <c r="D774" s="44">
        <f t="shared" si="549"/>
        <v>0</v>
      </c>
      <c r="E774" s="44">
        <f t="shared" si="549"/>
        <v>11104512.220000001</v>
      </c>
      <c r="F774" s="44">
        <f t="shared" si="549"/>
        <v>19064318.210000001</v>
      </c>
      <c r="G774" s="44">
        <f t="shared" si="549"/>
        <v>14788289.139999999</v>
      </c>
      <c r="H774" s="44">
        <f t="shared" si="549"/>
        <v>32131075.84</v>
      </c>
      <c r="I774" s="44">
        <f t="shared" si="549"/>
        <v>0</v>
      </c>
      <c r="J774" s="44">
        <f t="shared" si="549"/>
        <v>0</v>
      </c>
      <c r="K774" s="44">
        <f t="shared" si="549"/>
        <v>0</v>
      </c>
      <c r="L774" s="44">
        <f t="shared" si="549"/>
        <v>0</v>
      </c>
      <c r="M774" s="44">
        <f t="shared" si="549"/>
        <v>0</v>
      </c>
      <c r="N774" s="44">
        <f t="shared" si="549"/>
        <v>0</v>
      </c>
      <c r="O774" s="44">
        <f t="shared" si="549"/>
        <v>185614.97</v>
      </c>
      <c r="P774" s="44">
        <f t="shared" si="549"/>
        <v>10918897.25</v>
      </c>
      <c r="Q774" s="44">
        <f t="shared" si="549"/>
        <v>74251.079999999987</v>
      </c>
      <c r="R774" s="44">
        <f t="shared" si="549"/>
        <v>13615182.219999999</v>
      </c>
      <c r="S774" s="44">
        <f t="shared" si="549"/>
        <v>5374884.9100000001</v>
      </c>
      <c r="T774" s="44">
        <f t="shared" si="549"/>
        <v>1933751.48</v>
      </c>
      <c r="U774" s="44">
        <f t="shared" si="549"/>
        <v>1584259.1199999999</v>
      </c>
      <c r="V774" s="44">
        <f t="shared" si="549"/>
        <v>11270278.539999999</v>
      </c>
      <c r="W774" s="44">
        <f t="shared" si="549"/>
        <v>32131075.84</v>
      </c>
      <c r="X774" s="44">
        <f t="shared" si="549"/>
        <v>0</v>
      </c>
      <c r="Y774" s="44">
        <f t="shared" si="549"/>
        <v>0</v>
      </c>
      <c r="Z774" s="44">
        <f t="shared" si="549"/>
        <v>77088195.409999996</v>
      </c>
      <c r="AA774" s="44">
        <f t="shared" si="549"/>
        <v>104223804.59</v>
      </c>
      <c r="AB774" s="45">
        <f t="shared" si="545"/>
        <v>0.4251687445397988</v>
      </c>
      <c r="AC774" s="47"/>
    </row>
    <row r="775" spans="1:29" s="39" customFormat="1" ht="15" customHeight="1" x14ac:dyDescent="0.25">
      <c r="A775" s="36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8"/>
    </row>
    <row r="776" spans="1:29" s="39" customFormat="1" ht="15" customHeight="1" x14ac:dyDescent="0.25">
      <c r="A776" s="36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8"/>
    </row>
    <row r="777" spans="1:29" s="39" customFormat="1" ht="15" customHeight="1" x14ac:dyDescent="0.3">
      <c r="A777" s="40" t="s">
        <v>61</v>
      </c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8"/>
    </row>
    <row r="778" spans="1:29" s="39" customFormat="1" ht="18" customHeight="1" x14ac:dyDescent="0.25">
      <c r="A778" s="41" t="s">
        <v>36</v>
      </c>
      <c r="B778" s="37">
        <f>[1]consoCURRENT!E16355</f>
        <v>966000</v>
      </c>
      <c r="C778" s="37">
        <f>[1]consoCURRENT!F16355</f>
        <v>0</v>
      </c>
      <c r="D778" s="37">
        <f>[1]consoCURRENT!G16355</f>
        <v>0</v>
      </c>
      <c r="E778" s="37">
        <f>[1]consoCURRENT!H16355</f>
        <v>159263.16</v>
      </c>
      <c r="F778" s="37">
        <f>[1]consoCURRENT!I16355</f>
        <v>214084.18</v>
      </c>
      <c r="G778" s="37">
        <f>[1]consoCURRENT!J16355</f>
        <v>227267.15999999997</v>
      </c>
      <c r="H778" s="37">
        <f>[1]consoCURRENT!K16355</f>
        <v>72671.039999999994</v>
      </c>
      <c r="I778" s="37">
        <f>[1]consoCURRENT!L16355</f>
        <v>0</v>
      </c>
      <c r="J778" s="37">
        <f>[1]consoCURRENT!M16355</f>
        <v>0</v>
      </c>
      <c r="K778" s="37">
        <f>[1]consoCURRENT!N16355</f>
        <v>0</v>
      </c>
      <c r="L778" s="37">
        <f>[1]consoCURRENT!O16355</f>
        <v>0</v>
      </c>
      <c r="M778" s="37">
        <f>[1]consoCURRENT!P16355</f>
        <v>0</v>
      </c>
      <c r="N778" s="37">
        <f>[1]consoCURRENT!Q16355</f>
        <v>0</v>
      </c>
      <c r="O778" s="37">
        <f>[1]consoCURRENT!R16355</f>
        <v>105564.84</v>
      </c>
      <c r="P778" s="37">
        <f>[1]consoCURRENT!S16355</f>
        <v>53698.32</v>
      </c>
      <c r="Q778" s="37">
        <f>[1]consoCURRENT!T16355</f>
        <v>75171.14</v>
      </c>
      <c r="R778" s="37">
        <f>[1]consoCURRENT!U16355</f>
        <v>73146.039999999994</v>
      </c>
      <c r="S778" s="37">
        <f>[1]consoCURRENT!V16355</f>
        <v>65767</v>
      </c>
      <c r="T778" s="37">
        <f>[1]consoCURRENT!W16355</f>
        <v>81925.08</v>
      </c>
      <c r="U778" s="37">
        <f>[1]consoCURRENT!X16355</f>
        <v>72371.039999999994</v>
      </c>
      <c r="V778" s="37">
        <f>[1]consoCURRENT!Y16355</f>
        <v>72971.039999999994</v>
      </c>
      <c r="W778" s="37">
        <f>[1]consoCURRENT!Z16355</f>
        <v>72671.039999999994</v>
      </c>
      <c r="X778" s="37">
        <f>[1]consoCURRENT!AA16355</f>
        <v>0</v>
      </c>
      <c r="Y778" s="37">
        <f>[1]consoCURRENT!AB16355</f>
        <v>0</v>
      </c>
      <c r="Z778" s="37">
        <f>SUM(M778:Y778)</f>
        <v>673285.54</v>
      </c>
      <c r="AA778" s="37">
        <f>B778-Z778</f>
        <v>292714.45999999996</v>
      </c>
      <c r="AB778" s="42">
        <f>Z778/B778</f>
        <v>0.69698296066252596</v>
      </c>
      <c r="AC778" s="38"/>
    </row>
    <row r="779" spans="1:29" s="39" customFormat="1" ht="18" customHeight="1" x14ac:dyDescent="0.25">
      <c r="A779" s="41" t="s">
        <v>37</v>
      </c>
      <c r="B779" s="37">
        <f>[1]consoCURRENT!E16431</f>
        <v>149902000</v>
      </c>
      <c r="C779" s="37">
        <f>[1]consoCURRENT!F16431</f>
        <v>0</v>
      </c>
      <c r="D779" s="37">
        <f>[1]consoCURRENT!G16431</f>
        <v>0</v>
      </c>
      <c r="E779" s="37">
        <f>[1]consoCURRENT!H16431</f>
        <v>5569197.4400000004</v>
      </c>
      <c r="F779" s="37">
        <f>[1]consoCURRENT!I16431</f>
        <v>6789574.7199999997</v>
      </c>
      <c r="G779" s="37">
        <f>[1]consoCURRENT!J16431</f>
        <v>2216982</v>
      </c>
      <c r="H779" s="37">
        <f>[1]consoCURRENT!K16431</f>
        <v>71198.2</v>
      </c>
      <c r="I779" s="37">
        <f>[1]consoCURRENT!L16431</f>
        <v>0</v>
      </c>
      <c r="J779" s="37">
        <f>[1]consoCURRENT!M16431</f>
        <v>0</v>
      </c>
      <c r="K779" s="37">
        <f>[1]consoCURRENT!N16431</f>
        <v>0</v>
      </c>
      <c r="L779" s="37">
        <f>[1]consoCURRENT!O16431</f>
        <v>0</v>
      </c>
      <c r="M779" s="37">
        <f>[1]consoCURRENT!P16431</f>
        <v>0</v>
      </c>
      <c r="N779" s="37">
        <f>[1]consoCURRENT!Q16431</f>
        <v>0</v>
      </c>
      <c r="O779" s="37">
        <f>[1]consoCURRENT!R16431</f>
        <v>91240.44</v>
      </c>
      <c r="P779" s="37">
        <f>[1]consoCURRENT!S16431</f>
        <v>5477957</v>
      </c>
      <c r="Q779" s="37">
        <f>[1]consoCURRENT!T16431</f>
        <v>42306.46</v>
      </c>
      <c r="R779" s="37">
        <f>[1]consoCURRENT!U16431</f>
        <v>3253877</v>
      </c>
      <c r="S779" s="37">
        <f>[1]consoCURRENT!V16431</f>
        <v>3493391.26</v>
      </c>
      <c r="T779" s="37">
        <f>[1]consoCURRENT!W16431</f>
        <v>2179660</v>
      </c>
      <c r="U779" s="37">
        <f>[1]consoCURRENT!X16431</f>
        <v>77035</v>
      </c>
      <c r="V779" s="37">
        <f>[1]consoCURRENT!Y16431</f>
        <v>-39713</v>
      </c>
      <c r="W779" s="37">
        <f>[1]consoCURRENT!Z16431</f>
        <v>71198.2</v>
      </c>
      <c r="X779" s="37">
        <f>[1]consoCURRENT!AA16431</f>
        <v>0</v>
      </c>
      <c r="Y779" s="37">
        <f>[1]consoCURRENT!AB16431</f>
        <v>0</v>
      </c>
      <c r="Z779" s="37">
        <f t="shared" ref="Z779:Z781" si="550">SUM(M779:Y779)</f>
        <v>14646952.359999999</v>
      </c>
      <c r="AA779" s="37">
        <f t="shared" ref="AA779:AA781" si="551">B779-Z779</f>
        <v>135255047.63999999</v>
      </c>
      <c r="AB779" s="42">
        <f t="shared" ref="AB779:AB784" si="552">Z779/B779</f>
        <v>9.7710186388440437E-2</v>
      </c>
      <c r="AC779" s="38"/>
    </row>
    <row r="780" spans="1:29" s="39" customFormat="1" ht="18" customHeight="1" x14ac:dyDescent="0.25">
      <c r="A780" s="41" t="s">
        <v>38</v>
      </c>
      <c r="B780" s="37">
        <f>[1]consoCURRENT!E16437</f>
        <v>0</v>
      </c>
      <c r="C780" s="37">
        <f>[1]consoCURRENT!F16437</f>
        <v>0</v>
      </c>
      <c r="D780" s="37">
        <f>[1]consoCURRENT!G16437</f>
        <v>0</v>
      </c>
      <c r="E780" s="37">
        <f>[1]consoCURRENT!H16437</f>
        <v>0</v>
      </c>
      <c r="F780" s="37">
        <f>[1]consoCURRENT!I16437</f>
        <v>0</v>
      </c>
      <c r="G780" s="37">
        <f>[1]consoCURRENT!J16437</f>
        <v>0</v>
      </c>
      <c r="H780" s="37">
        <f>[1]consoCURRENT!K16437</f>
        <v>0</v>
      </c>
      <c r="I780" s="37">
        <f>[1]consoCURRENT!L16437</f>
        <v>0</v>
      </c>
      <c r="J780" s="37">
        <f>[1]consoCURRENT!M16437</f>
        <v>0</v>
      </c>
      <c r="K780" s="37">
        <f>[1]consoCURRENT!N16437</f>
        <v>0</v>
      </c>
      <c r="L780" s="37">
        <f>[1]consoCURRENT!O16437</f>
        <v>0</v>
      </c>
      <c r="M780" s="37">
        <f>[1]consoCURRENT!P16437</f>
        <v>0</v>
      </c>
      <c r="N780" s="37">
        <f>[1]consoCURRENT!Q16437</f>
        <v>0</v>
      </c>
      <c r="O780" s="37">
        <f>[1]consoCURRENT!R16437</f>
        <v>0</v>
      </c>
      <c r="P780" s="37">
        <f>[1]consoCURRENT!S16437</f>
        <v>0</v>
      </c>
      <c r="Q780" s="37">
        <f>[1]consoCURRENT!T16437</f>
        <v>0</v>
      </c>
      <c r="R780" s="37">
        <f>[1]consoCURRENT!U16437</f>
        <v>0</v>
      </c>
      <c r="S780" s="37">
        <f>[1]consoCURRENT!V16437</f>
        <v>0</v>
      </c>
      <c r="T780" s="37">
        <f>[1]consoCURRENT!W16437</f>
        <v>0</v>
      </c>
      <c r="U780" s="37">
        <f>[1]consoCURRENT!X16437</f>
        <v>0</v>
      </c>
      <c r="V780" s="37">
        <f>[1]consoCURRENT!Y16437</f>
        <v>0</v>
      </c>
      <c r="W780" s="37">
        <f>[1]consoCURRENT!Z16437</f>
        <v>0</v>
      </c>
      <c r="X780" s="37">
        <f>[1]consoCURRENT!AA16437</f>
        <v>0</v>
      </c>
      <c r="Y780" s="37">
        <f>[1]consoCURRENT!AB16437</f>
        <v>0</v>
      </c>
      <c r="Z780" s="37">
        <f t="shared" si="550"/>
        <v>0</v>
      </c>
      <c r="AA780" s="37">
        <f t="shared" si="551"/>
        <v>0</v>
      </c>
      <c r="AB780" s="42"/>
      <c r="AC780" s="38"/>
    </row>
    <row r="781" spans="1:29" s="39" customFormat="1" ht="18" customHeight="1" x14ac:dyDescent="0.25">
      <c r="A781" s="41" t="s">
        <v>39</v>
      </c>
      <c r="B781" s="37">
        <f>[1]consoCURRENT!E16466</f>
        <v>0</v>
      </c>
      <c r="C781" s="37">
        <f>[1]consoCURRENT!F16466</f>
        <v>0</v>
      </c>
      <c r="D781" s="37">
        <f>[1]consoCURRENT!G16466</f>
        <v>0</v>
      </c>
      <c r="E781" s="37">
        <f>[1]consoCURRENT!H16466</f>
        <v>0</v>
      </c>
      <c r="F781" s="37">
        <f>[1]consoCURRENT!I16466</f>
        <v>0</v>
      </c>
      <c r="G781" s="37">
        <f>[1]consoCURRENT!J16466</f>
        <v>0</v>
      </c>
      <c r="H781" s="37">
        <f>[1]consoCURRENT!K16466</f>
        <v>0</v>
      </c>
      <c r="I781" s="37">
        <f>[1]consoCURRENT!L16466</f>
        <v>0</v>
      </c>
      <c r="J781" s="37">
        <f>[1]consoCURRENT!M16466</f>
        <v>0</v>
      </c>
      <c r="K781" s="37">
        <f>[1]consoCURRENT!N16466</f>
        <v>0</v>
      </c>
      <c r="L781" s="37">
        <f>[1]consoCURRENT!O16466</f>
        <v>0</v>
      </c>
      <c r="M781" s="37">
        <f>[1]consoCURRENT!P16466</f>
        <v>0</v>
      </c>
      <c r="N781" s="37">
        <f>[1]consoCURRENT!Q16466</f>
        <v>0</v>
      </c>
      <c r="O781" s="37">
        <f>[1]consoCURRENT!R16466</f>
        <v>0</v>
      </c>
      <c r="P781" s="37">
        <f>[1]consoCURRENT!S16466</f>
        <v>0</v>
      </c>
      <c r="Q781" s="37">
        <f>[1]consoCURRENT!T16466</f>
        <v>0</v>
      </c>
      <c r="R781" s="37">
        <f>[1]consoCURRENT!U16466</f>
        <v>0</v>
      </c>
      <c r="S781" s="37">
        <f>[1]consoCURRENT!V16466</f>
        <v>0</v>
      </c>
      <c r="T781" s="37">
        <f>[1]consoCURRENT!W16466</f>
        <v>0</v>
      </c>
      <c r="U781" s="37">
        <f>[1]consoCURRENT!X16466</f>
        <v>0</v>
      </c>
      <c r="V781" s="37">
        <f>[1]consoCURRENT!Y16466</f>
        <v>0</v>
      </c>
      <c r="W781" s="37">
        <f>[1]consoCURRENT!Z16466</f>
        <v>0</v>
      </c>
      <c r="X781" s="37">
        <f>[1]consoCURRENT!AA16466</f>
        <v>0</v>
      </c>
      <c r="Y781" s="37">
        <f>[1]consoCURRENT!AB16466</f>
        <v>0</v>
      </c>
      <c r="Z781" s="37">
        <f t="shared" si="550"/>
        <v>0</v>
      </c>
      <c r="AA781" s="37">
        <f t="shared" si="551"/>
        <v>0</v>
      </c>
      <c r="AB781" s="42"/>
      <c r="AC781" s="38"/>
    </row>
    <row r="782" spans="1:29" s="39" customFormat="1" ht="18" customHeight="1" x14ac:dyDescent="0.25">
      <c r="A782" s="43" t="s">
        <v>40</v>
      </c>
      <c r="B782" s="44">
        <f>SUM(B778:B781)</f>
        <v>150868000</v>
      </c>
      <c r="C782" s="44">
        <f t="shared" ref="C782:AA782" si="553">SUM(C778:C781)</f>
        <v>0</v>
      </c>
      <c r="D782" s="44">
        <f t="shared" si="553"/>
        <v>0</v>
      </c>
      <c r="E782" s="44">
        <f t="shared" si="553"/>
        <v>5728460.6000000006</v>
      </c>
      <c r="F782" s="44">
        <f t="shared" si="553"/>
        <v>7003658.8999999994</v>
      </c>
      <c r="G782" s="44">
        <f t="shared" si="553"/>
        <v>2444249.16</v>
      </c>
      <c r="H782" s="44">
        <f t="shared" si="553"/>
        <v>143869.24</v>
      </c>
      <c r="I782" s="44">
        <f t="shared" si="553"/>
        <v>0</v>
      </c>
      <c r="J782" s="44">
        <f t="shared" si="553"/>
        <v>0</v>
      </c>
      <c r="K782" s="44">
        <f t="shared" si="553"/>
        <v>0</v>
      </c>
      <c r="L782" s="44">
        <f t="shared" si="553"/>
        <v>0</v>
      </c>
      <c r="M782" s="44">
        <f t="shared" si="553"/>
        <v>0</v>
      </c>
      <c r="N782" s="44">
        <f t="shared" si="553"/>
        <v>0</v>
      </c>
      <c r="O782" s="44">
        <f t="shared" si="553"/>
        <v>196805.28</v>
      </c>
      <c r="P782" s="44">
        <f t="shared" si="553"/>
        <v>5531655.3200000003</v>
      </c>
      <c r="Q782" s="44">
        <f t="shared" si="553"/>
        <v>117477.6</v>
      </c>
      <c r="R782" s="44">
        <f t="shared" si="553"/>
        <v>3327023.04</v>
      </c>
      <c r="S782" s="44">
        <f t="shared" si="553"/>
        <v>3559158.26</v>
      </c>
      <c r="T782" s="44">
        <f t="shared" si="553"/>
        <v>2261585.08</v>
      </c>
      <c r="U782" s="44">
        <f t="shared" si="553"/>
        <v>149406.03999999998</v>
      </c>
      <c r="V782" s="44">
        <f t="shared" si="553"/>
        <v>33258.039999999994</v>
      </c>
      <c r="W782" s="44">
        <f t="shared" si="553"/>
        <v>143869.24</v>
      </c>
      <c r="X782" s="44">
        <f t="shared" si="553"/>
        <v>0</v>
      </c>
      <c r="Y782" s="44">
        <f t="shared" si="553"/>
        <v>0</v>
      </c>
      <c r="Z782" s="44">
        <f t="shared" si="553"/>
        <v>15320237.899999999</v>
      </c>
      <c r="AA782" s="44">
        <f t="shared" si="553"/>
        <v>135547762.09999999</v>
      </c>
      <c r="AB782" s="45">
        <f t="shared" si="552"/>
        <v>0.10154729896333217</v>
      </c>
      <c r="AC782" s="38"/>
    </row>
    <row r="783" spans="1:29" s="39" customFormat="1" ht="18" customHeight="1" x14ac:dyDescent="0.25">
      <c r="A783" s="46" t="s">
        <v>41</v>
      </c>
      <c r="B783" s="37">
        <f>[1]consoCURRENT!E16470</f>
        <v>0</v>
      </c>
      <c r="C783" s="37">
        <f>[1]consoCURRENT!F16470</f>
        <v>0</v>
      </c>
      <c r="D783" s="37">
        <f>[1]consoCURRENT!G16470</f>
        <v>0</v>
      </c>
      <c r="E783" s="37">
        <f>[1]consoCURRENT!H16470</f>
        <v>0</v>
      </c>
      <c r="F783" s="37">
        <f>[1]consoCURRENT!I16470</f>
        <v>0</v>
      </c>
      <c r="G783" s="37">
        <f>[1]consoCURRENT!J16470</f>
        <v>0</v>
      </c>
      <c r="H783" s="37">
        <f>[1]consoCURRENT!K16470</f>
        <v>0</v>
      </c>
      <c r="I783" s="37">
        <f>[1]consoCURRENT!L16470</f>
        <v>0</v>
      </c>
      <c r="J783" s="37">
        <f>[1]consoCURRENT!M16470</f>
        <v>0</v>
      </c>
      <c r="K783" s="37">
        <f>[1]consoCURRENT!N16470</f>
        <v>0</v>
      </c>
      <c r="L783" s="37">
        <f>[1]consoCURRENT!O16470</f>
        <v>0</v>
      </c>
      <c r="M783" s="37">
        <f>[1]consoCURRENT!P16470</f>
        <v>0</v>
      </c>
      <c r="N783" s="37">
        <f>[1]consoCURRENT!Q16470</f>
        <v>0</v>
      </c>
      <c r="O783" s="37">
        <f>[1]consoCURRENT!R16470</f>
        <v>0</v>
      </c>
      <c r="P783" s="37">
        <f>[1]consoCURRENT!S16470</f>
        <v>0</v>
      </c>
      <c r="Q783" s="37">
        <f>[1]consoCURRENT!T16470</f>
        <v>0</v>
      </c>
      <c r="R783" s="37">
        <f>[1]consoCURRENT!U16470</f>
        <v>0</v>
      </c>
      <c r="S783" s="37">
        <f>[1]consoCURRENT!V16470</f>
        <v>0</v>
      </c>
      <c r="T783" s="37">
        <f>[1]consoCURRENT!W16470</f>
        <v>0</v>
      </c>
      <c r="U783" s="37">
        <f>[1]consoCURRENT!X16470</f>
        <v>0</v>
      </c>
      <c r="V783" s="37">
        <f>[1]consoCURRENT!Y16470</f>
        <v>0</v>
      </c>
      <c r="W783" s="37">
        <f>[1]consoCURRENT!Z16470</f>
        <v>0</v>
      </c>
      <c r="X783" s="37">
        <f>[1]consoCURRENT!AA16470</f>
        <v>0</v>
      </c>
      <c r="Y783" s="37">
        <f>[1]consoCURRENT!AB16470</f>
        <v>0</v>
      </c>
      <c r="Z783" s="37">
        <f t="shared" ref="Z783" si="554">SUM(M783:Y783)</f>
        <v>0</v>
      </c>
      <c r="AA783" s="37">
        <f t="shared" ref="AA783" si="555">B783-Z783</f>
        <v>0</v>
      </c>
      <c r="AB783" s="42"/>
      <c r="AC783" s="38"/>
    </row>
    <row r="784" spans="1:29" s="39" customFormat="1" ht="18" customHeight="1" x14ac:dyDescent="0.25">
      <c r="A784" s="43" t="s">
        <v>42</v>
      </c>
      <c r="B784" s="44">
        <f>B783+B782</f>
        <v>150868000</v>
      </c>
      <c r="C784" s="44">
        <f t="shared" ref="C784:AA784" si="556">C783+C782</f>
        <v>0</v>
      </c>
      <c r="D784" s="44">
        <f t="shared" si="556"/>
        <v>0</v>
      </c>
      <c r="E784" s="44">
        <f t="shared" si="556"/>
        <v>5728460.6000000006</v>
      </c>
      <c r="F784" s="44">
        <f t="shared" si="556"/>
        <v>7003658.8999999994</v>
      </c>
      <c r="G784" s="44">
        <f t="shared" si="556"/>
        <v>2444249.16</v>
      </c>
      <c r="H784" s="44">
        <f t="shared" si="556"/>
        <v>143869.24</v>
      </c>
      <c r="I784" s="44">
        <f t="shared" si="556"/>
        <v>0</v>
      </c>
      <c r="J784" s="44">
        <f t="shared" si="556"/>
        <v>0</v>
      </c>
      <c r="K784" s="44">
        <f t="shared" si="556"/>
        <v>0</v>
      </c>
      <c r="L784" s="44">
        <f t="shared" si="556"/>
        <v>0</v>
      </c>
      <c r="M784" s="44">
        <f t="shared" si="556"/>
        <v>0</v>
      </c>
      <c r="N784" s="44">
        <f t="shared" si="556"/>
        <v>0</v>
      </c>
      <c r="O784" s="44">
        <f t="shared" si="556"/>
        <v>196805.28</v>
      </c>
      <c r="P784" s="44">
        <f t="shared" si="556"/>
        <v>5531655.3200000003</v>
      </c>
      <c r="Q784" s="44">
        <f t="shared" si="556"/>
        <v>117477.6</v>
      </c>
      <c r="R784" s="44">
        <f t="shared" si="556"/>
        <v>3327023.04</v>
      </c>
      <c r="S784" s="44">
        <f t="shared" si="556"/>
        <v>3559158.26</v>
      </c>
      <c r="T784" s="44">
        <f t="shared" si="556"/>
        <v>2261585.08</v>
      </c>
      <c r="U784" s="44">
        <f t="shared" si="556"/>
        <v>149406.03999999998</v>
      </c>
      <c r="V784" s="44">
        <f t="shared" si="556"/>
        <v>33258.039999999994</v>
      </c>
      <c r="W784" s="44">
        <f t="shared" si="556"/>
        <v>143869.24</v>
      </c>
      <c r="X784" s="44">
        <f t="shared" si="556"/>
        <v>0</v>
      </c>
      <c r="Y784" s="44">
        <f t="shared" si="556"/>
        <v>0</v>
      </c>
      <c r="Z784" s="44">
        <f t="shared" si="556"/>
        <v>15320237.899999999</v>
      </c>
      <c r="AA784" s="44">
        <f t="shared" si="556"/>
        <v>135547762.09999999</v>
      </c>
      <c r="AB784" s="45">
        <f t="shared" si="552"/>
        <v>0.10154729896333217</v>
      </c>
      <c r="AC784" s="47"/>
    </row>
    <row r="785" spans="1:29" s="39" customFormat="1" ht="15" customHeight="1" x14ac:dyDescent="0.25">
      <c r="A785" s="36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8"/>
    </row>
    <row r="786" spans="1:29" s="39" customFormat="1" ht="15" customHeight="1" x14ac:dyDescent="0.25">
      <c r="A786" s="36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8"/>
    </row>
    <row r="787" spans="1:29" s="39" customFormat="1" ht="15" customHeight="1" x14ac:dyDescent="0.3">
      <c r="A787" s="40" t="s">
        <v>62</v>
      </c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8"/>
    </row>
    <row r="788" spans="1:29" s="39" customFormat="1" ht="18" customHeight="1" x14ac:dyDescent="0.25">
      <c r="A788" s="41" t="s">
        <v>36</v>
      </c>
      <c r="B788" s="37">
        <f>[1]consoCURRENT!E16530</f>
        <v>966000</v>
      </c>
      <c r="C788" s="37">
        <f>[1]consoCURRENT!F16530</f>
        <v>0</v>
      </c>
      <c r="D788" s="37">
        <f>[1]consoCURRENT!G16530</f>
        <v>0</v>
      </c>
      <c r="E788" s="37">
        <f>[1]consoCURRENT!H16530</f>
        <v>233013.03999999998</v>
      </c>
      <c r="F788" s="37">
        <f>[1]consoCURRENT!I16530</f>
        <v>254721.69999999998</v>
      </c>
      <c r="G788" s="37">
        <f>[1]consoCURRENT!J16530</f>
        <v>218013.03999999992</v>
      </c>
      <c r="H788" s="37">
        <f>[1]consoCURRENT!K16530</f>
        <v>72671.12</v>
      </c>
      <c r="I788" s="37">
        <f>[1]consoCURRENT!L16530</f>
        <v>0</v>
      </c>
      <c r="J788" s="37">
        <f>[1]consoCURRENT!M16530</f>
        <v>0</v>
      </c>
      <c r="K788" s="37">
        <f>[1]consoCURRENT!N16530</f>
        <v>0</v>
      </c>
      <c r="L788" s="37">
        <f>[1]consoCURRENT!O16530</f>
        <v>0</v>
      </c>
      <c r="M788" s="37">
        <f>[1]consoCURRENT!P16530</f>
        <v>0</v>
      </c>
      <c r="N788" s="37">
        <f>[1]consoCURRENT!Q16530</f>
        <v>0</v>
      </c>
      <c r="O788" s="37">
        <f>[1]consoCURRENT!R16530</f>
        <v>160342</v>
      </c>
      <c r="P788" s="37">
        <f>[1]consoCURRENT!S16530</f>
        <v>72671.039999999994</v>
      </c>
      <c r="Q788" s="37">
        <f>[1]consoCURRENT!T16530</f>
        <v>109379.54</v>
      </c>
      <c r="R788" s="37">
        <f>[1]consoCURRENT!U16530</f>
        <v>72671.039999999994</v>
      </c>
      <c r="S788" s="37">
        <f>[1]consoCURRENT!V16530</f>
        <v>72671.12</v>
      </c>
      <c r="T788" s="37">
        <f>[1]consoCURRENT!W16530</f>
        <v>72671.039999999994</v>
      </c>
      <c r="U788" s="37">
        <f>[1]consoCURRENT!X16530</f>
        <v>72670.959999999963</v>
      </c>
      <c r="V788" s="37">
        <f>[1]consoCURRENT!Y16530</f>
        <v>72671.039999999994</v>
      </c>
      <c r="W788" s="37">
        <f>[1]consoCURRENT!Z16530</f>
        <v>72671.12</v>
      </c>
      <c r="X788" s="37">
        <f>[1]consoCURRENT!AA16530</f>
        <v>0</v>
      </c>
      <c r="Y788" s="37">
        <f>[1]consoCURRENT!AB16530</f>
        <v>0</v>
      </c>
      <c r="Z788" s="37">
        <f>SUM(M788:Y788)</f>
        <v>778418.89999999991</v>
      </c>
      <c r="AA788" s="37">
        <f>B788-Z788</f>
        <v>187581.10000000009</v>
      </c>
      <c r="AB788" s="42">
        <f>Z788/B788</f>
        <v>0.80581666666666663</v>
      </c>
      <c r="AC788" s="38"/>
    </row>
    <row r="789" spans="1:29" s="39" customFormat="1" ht="18" customHeight="1" x14ac:dyDescent="0.25">
      <c r="A789" s="41" t="s">
        <v>37</v>
      </c>
      <c r="B789" s="37">
        <f>[1]consoCURRENT!E16606</f>
        <v>223172000</v>
      </c>
      <c r="C789" s="37">
        <f>[1]consoCURRENT!F16606</f>
        <v>0</v>
      </c>
      <c r="D789" s="37">
        <f>[1]consoCURRENT!G16606</f>
        <v>0</v>
      </c>
      <c r="E789" s="37">
        <f>[1]consoCURRENT!H16606</f>
        <v>6882945.9500000002</v>
      </c>
      <c r="F789" s="37">
        <f>[1]consoCURRENT!I16606</f>
        <v>20183530.150000002</v>
      </c>
      <c r="G789" s="37">
        <f>[1]consoCURRENT!J16606</f>
        <v>18122990.359999999</v>
      </c>
      <c r="H789" s="37">
        <f>[1]consoCURRENT!K16606</f>
        <v>220540.5</v>
      </c>
      <c r="I789" s="37">
        <f>[1]consoCURRENT!L16606</f>
        <v>0</v>
      </c>
      <c r="J789" s="37">
        <f>[1]consoCURRENT!M16606</f>
        <v>0</v>
      </c>
      <c r="K789" s="37">
        <f>[1]consoCURRENT!N16606</f>
        <v>0</v>
      </c>
      <c r="L789" s="37">
        <f>[1]consoCURRENT!O16606</f>
        <v>0</v>
      </c>
      <c r="M789" s="37">
        <f>[1]consoCURRENT!P16606</f>
        <v>0</v>
      </c>
      <c r="N789" s="37">
        <f>[1]consoCURRENT!Q16606</f>
        <v>0</v>
      </c>
      <c r="O789" s="37">
        <f>[1]consoCURRENT!R16606</f>
        <v>7760.32</v>
      </c>
      <c r="P789" s="37">
        <f>[1]consoCURRENT!S16606</f>
        <v>6875185.6299999999</v>
      </c>
      <c r="Q789" s="37">
        <f>[1]consoCURRENT!T16606</f>
        <v>86919.360000000001</v>
      </c>
      <c r="R789" s="37">
        <f>[1]consoCURRENT!U16606</f>
        <v>59551.79</v>
      </c>
      <c r="S789" s="37">
        <f>[1]consoCURRENT!V16606</f>
        <v>20037059</v>
      </c>
      <c r="T789" s="37">
        <f>[1]consoCURRENT!W16606</f>
        <v>112506.86</v>
      </c>
      <c r="U789" s="37">
        <f>[1]consoCURRENT!X16606</f>
        <v>4196</v>
      </c>
      <c r="V789" s="37">
        <f>[1]consoCURRENT!Y16606</f>
        <v>18006287.5</v>
      </c>
      <c r="W789" s="37">
        <f>[1]consoCURRENT!Z16606</f>
        <v>220540.5</v>
      </c>
      <c r="X789" s="37">
        <f>[1]consoCURRENT!AA16606</f>
        <v>0</v>
      </c>
      <c r="Y789" s="37">
        <f>[1]consoCURRENT!AB16606</f>
        <v>0</v>
      </c>
      <c r="Z789" s="37">
        <f t="shared" ref="Z789:Z791" si="557">SUM(M789:Y789)</f>
        <v>45410006.960000001</v>
      </c>
      <c r="AA789" s="37">
        <f t="shared" ref="AA789:AA791" si="558">B789-Z789</f>
        <v>177761993.03999999</v>
      </c>
      <c r="AB789" s="42">
        <f t="shared" ref="AB789:AB794" si="559">Z789/B789</f>
        <v>0.20347537755632428</v>
      </c>
      <c r="AC789" s="38"/>
    </row>
    <row r="790" spans="1:29" s="39" customFormat="1" ht="18" customHeight="1" x14ac:dyDescent="0.25">
      <c r="A790" s="41" t="s">
        <v>38</v>
      </c>
      <c r="B790" s="37">
        <f>[1]consoCURRENT!E16612</f>
        <v>0</v>
      </c>
      <c r="C790" s="37">
        <f>[1]consoCURRENT!F16612</f>
        <v>0</v>
      </c>
      <c r="D790" s="37">
        <f>[1]consoCURRENT!G16612</f>
        <v>0</v>
      </c>
      <c r="E790" s="37">
        <f>[1]consoCURRENT!H16612</f>
        <v>0</v>
      </c>
      <c r="F790" s="37">
        <f>[1]consoCURRENT!I16612</f>
        <v>0</v>
      </c>
      <c r="G790" s="37">
        <f>[1]consoCURRENT!J16612</f>
        <v>0</v>
      </c>
      <c r="H790" s="37">
        <f>[1]consoCURRENT!K16612</f>
        <v>0</v>
      </c>
      <c r="I790" s="37">
        <f>[1]consoCURRENT!L16612</f>
        <v>0</v>
      </c>
      <c r="J790" s="37">
        <f>[1]consoCURRENT!M16612</f>
        <v>0</v>
      </c>
      <c r="K790" s="37">
        <f>[1]consoCURRENT!N16612</f>
        <v>0</v>
      </c>
      <c r="L790" s="37">
        <f>[1]consoCURRENT!O16612</f>
        <v>0</v>
      </c>
      <c r="M790" s="37">
        <f>[1]consoCURRENT!P16612</f>
        <v>0</v>
      </c>
      <c r="N790" s="37">
        <f>[1]consoCURRENT!Q16612</f>
        <v>0</v>
      </c>
      <c r="O790" s="37">
        <f>[1]consoCURRENT!R16612</f>
        <v>0</v>
      </c>
      <c r="P790" s="37">
        <f>[1]consoCURRENT!S16612</f>
        <v>0</v>
      </c>
      <c r="Q790" s="37">
        <f>[1]consoCURRENT!T16612</f>
        <v>0</v>
      </c>
      <c r="R790" s="37">
        <f>[1]consoCURRENT!U16612</f>
        <v>0</v>
      </c>
      <c r="S790" s="37">
        <f>[1]consoCURRENT!V16612</f>
        <v>0</v>
      </c>
      <c r="T790" s="37">
        <f>[1]consoCURRENT!W16612</f>
        <v>0</v>
      </c>
      <c r="U790" s="37">
        <f>[1]consoCURRENT!X16612</f>
        <v>0</v>
      </c>
      <c r="V790" s="37">
        <f>[1]consoCURRENT!Y16612</f>
        <v>0</v>
      </c>
      <c r="W790" s="37">
        <f>[1]consoCURRENT!Z16612</f>
        <v>0</v>
      </c>
      <c r="X790" s="37">
        <f>[1]consoCURRENT!AA16612</f>
        <v>0</v>
      </c>
      <c r="Y790" s="37">
        <f>[1]consoCURRENT!AB16612</f>
        <v>0</v>
      </c>
      <c r="Z790" s="37">
        <f t="shared" si="557"/>
        <v>0</v>
      </c>
      <c r="AA790" s="37">
        <f t="shared" si="558"/>
        <v>0</v>
      </c>
      <c r="AB790" s="42"/>
      <c r="AC790" s="38"/>
    </row>
    <row r="791" spans="1:29" s="39" customFormat="1" ht="18" customHeight="1" x14ac:dyDescent="0.25">
      <c r="A791" s="41" t="s">
        <v>39</v>
      </c>
      <c r="B791" s="37">
        <f>[1]consoCURRENT!E16641</f>
        <v>0</v>
      </c>
      <c r="C791" s="37">
        <f>[1]consoCURRENT!F16641</f>
        <v>0</v>
      </c>
      <c r="D791" s="37">
        <f>[1]consoCURRENT!G16641</f>
        <v>0</v>
      </c>
      <c r="E791" s="37">
        <f>[1]consoCURRENT!H16641</f>
        <v>0</v>
      </c>
      <c r="F791" s="37">
        <f>[1]consoCURRENT!I16641</f>
        <v>0</v>
      </c>
      <c r="G791" s="37">
        <f>[1]consoCURRENT!J16641</f>
        <v>0</v>
      </c>
      <c r="H791" s="37">
        <f>[1]consoCURRENT!K16641</f>
        <v>0</v>
      </c>
      <c r="I791" s="37">
        <f>[1]consoCURRENT!L16641</f>
        <v>0</v>
      </c>
      <c r="J791" s="37">
        <f>[1]consoCURRENT!M16641</f>
        <v>0</v>
      </c>
      <c r="K791" s="37">
        <f>[1]consoCURRENT!N16641</f>
        <v>0</v>
      </c>
      <c r="L791" s="37">
        <f>[1]consoCURRENT!O16641</f>
        <v>0</v>
      </c>
      <c r="M791" s="37">
        <f>[1]consoCURRENT!P16641</f>
        <v>0</v>
      </c>
      <c r="N791" s="37">
        <f>[1]consoCURRENT!Q16641</f>
        <v>0</v>
      </c>
      <c r="O791" s="37">
        <f>[1]consoCURRENT!R16641</f>
        <v>0</v>
      </c>
      <c r="P791" s="37">
        <f>[1]consoCURRENT!S16641</f>
        <v>0</v>
      </c>
      <c r="Q791" s="37">
        <f>[1]consoCURRENT!T16641</f>
        <v>0</v>
      </c>
      <c r="R791" s="37">
        <f>[1]consoCURRENT!U16641</f>
        <v>0</v>
      </c>
      <c r="S791" s="37">
        <f>[1]consoCURRENT!V16641</f>
        <v>0</v>
      </c>
      <c r="T791" s="37">
        <f>[1]consoCURRENT!W16641</f>
        <v>0</v>
      </c>
      <c r="U791" s="37">
        <f>[1]consoCURRENT!X16641</f>
        <v>0</v>
      </c>
      <c r="V791" s="37">
        <f>[1]consoCURRENT!Y16641</f>
        <v>0</v>
      </c>
      <c r="W791" s="37">
        <f>[1]consoCURRENT!Z16641</f>
        <v>0</v>
      </c>
      <c r="X791" s="37">
        <f>[1]consoCURRENT!AA16641</f>
        <v>0</v>
      </c>
      <c r="Y791" s="37">
        <f>[1]consoCURRENT!AB16641</f>
        <v>0</v>
      </c>
      <c r="Z791" s="37">
        <f t="shared" si="557"/>
        <v>0</v>
      </c>
      <c r="AA791" s="37">
        <f t="shared" si="558"/>
        <v>0</v>
      </c>
      <c r="AB791" s="42"/>
      <c r="AC791" s="38"/>
    </row>
    <row r="792" spans="1:29" s="39" customFormat="1" ht="18" customHeight="1" x14ac:dyDescent="0.25">
      <c r="A792" s="43" t="s">
        <v>40</v>
      </c>
      <c r="B792" s="44">
        <f>SUM(B788:B791)</f>
        <v>224138000</v>
      </c>
      <c r="C792" s="44">
        <f t="shared" ref="C792:AA792" si="560">SUM(C788:C791)</f>
        <v>0</v>
      </c>
      <c r="D792" s="44">
        <f t="shared" si="560"/>
        <v>0</v>
      </c>
      <c r="E792" s="44">
        <f t="shared" si="560"/>
        <v>7115958.9900000002</v>
      </c>
      <c r="F792" s="44">
        <f t="shared" si="560"/>
        <v>20438251.850000001</v>
      </c>
      <c r="G792" s="44">
        <f t="shared" si="560"/>
        <v>18341003.399999999</v>
      </c>
      <c r="H792" s="44">
        <f t="shared" si="560"/>
        <v>293211.62</v>
      </c>
      <c r="I792" s="44">
        <f t="shared" si="560"/>
        <v>0</v>
      </c>
      <c r="J792" s="44">
        <f t="shared" si="560"/>
        <v>0</v>
      </c>
      <c r="K792" s="44">
        <f t="shared" si="560"/>
        <v>0</v>
      </c>
      <c r="L792" s="44">
        <f t="shared" si="560"/>
        <v>0</v>
      </c>
      <c r="M792" s="44">
        <f t="shared" si="560"/>
        <v>0</v>
      </c>
      <c r="N792" s="44">
        <f t="shared" si="560"/>
        <v>0</v>
      </c>
      <c r="O792" s="44">
        <f t="shared" si="560"/>
        <v>168102.32</v>
      </c>
      <c r="P792" s="44">
        <f t="shared" si="560"/>
        <v>6947856.6699999999</v>
      </c>
      <c r="Q792" s="44">
        <f t="shared" si="560"/>
        <v>196298.9</v>
      </c>
      <c r="R792" s="44">
        <f t="shared" si="560"/>
        <v>132222.82999999999</v>
      </c>
      <c r="S792" s="44">
        <f t="shared" si="560"/>
        <v>20109730.120000001</v>
      </c>
      <c r="T792" s="44">
        <f t="shared" si="560"/>
        <v>185177.9</v>
      </c>
      <c r="U792" s="44">
        <f t="shared" si="560"/>
        <v>76866.959999999963</v>
      </c>
      <c r="V792" s="44">
        <f t="shared" si="560"/>
        <v>18078958.539999999</v>
      </c>
      <c r="W792" s="44">
        <f t="shared" si="560"/>
        <v>293211.62</v>
      </c>
      <c r="X792" s="44">
        <f t="shared" si="560"/>
        <v>0</v>
      </c>
      <c r="Y792" s="44">
        <f t="shared" si="560"/>
        <v>0</v>
      </c>
      <c r="Z792" s="44">
        <f t="shared" si="560"/>
        <v>46188425.859999999</v>
      </c>
      <c r="AA792" s="44">
        <f t="shared" si="560"/>
        <v>177949574.13999999</v>
      </c>
      <c r="AB792" s="45">
        <f t="shared" si="559"/>
        <v>0.20607137504573075</v>
      </c>
      <c r="AC792" s="38"/>
    </row>
    <row r="793" spans="1:29" s="39" customFormat="1" ht="18" customHeight="1" x14ac:dyDescent="0.25">
      <c r="A793" s="46" t="s">
        <v>41</v>
      </c>
      <c r="B793" s="37">
        <f>[1]consoCURRENT!E16645</f>
        <v>0</v>
      </c>
      <c r="C793" s="37">
        <f>[1]consoCURRENT!F16645</f>
        <v>0</v>
      </c>
      <c r="D793" s="37">
        <f>[1]consoCURRENT!G16645</f>
        <v>0</v>
      </c>
      <c r="E793" s="37">
        <f>[1]consoCURRENT!H16645</f>
        <v>0</v>
      </c>
      <c r="F793" s="37">
        <f>[1]consoCURRENT!I16645</f>
        <v>0</v>
      </c>
      <c r="G793" s="37">
        <f>[1]consoCURRENT!J16645</f>
        <v>0</v>
      </c>
      <c r="H793" s="37">
        <f>[1]consoCURRENT!K16645</f>
        <v>0</v>
      </c>
      <c r="I793" s="37">
        <f>[1]consoCURRENT!L16645</f>
        <v>0</v>
      </c>
      <c r="J793" s="37">
        <f>[1]consoCURRENT!M16645</f>
        <v>0</v>
      </c>
      <c r="K793" s="37">
        <f>[1]consoCURRENT!N16645</f>
        <v>0</v>
      </c>
      <c r="L793" s="37">
        <f>[1]consoCURRENT!O16645</f>
        <v>0</v>
      </c>
      <c r="M793" s="37">
        <f>[1]consoCURRENT!P16645</f>
        <v>0</v>
      </c>
      <c r="N793" s="37">
        <f>[1]consoCURRENT!Q16645</f>
        <v>0</v>
      </c>
      <c r="O793" s="37">
        <f>[1]consoCURRENT!R16645</f>
        <v>0</v>
      </c>
      <c r="P793" s="37">
        <f>[1]consoCURRENT!S16645</f>
        <v>0</v>
      </c>
      <c r="Q793" s="37">
        <f>[1]consoCURRENT!T16645</f>
        <v>0</v>
      </c>
      <c r="R793" s="37">
        <f>[1]consoCURRENT!U16645</f>
        <v>0</v>
      </c>
      <c r="S793" s="37">
        <f>[1]consoCURRENT!V16645</f>
        <v>0</v>
      </c>
      <c r="T793" s="37">
        <f>[1]consoCURRENT!W16645</f>
        <v>0</v>
      </c>
      <c r="U793" s="37">
        <f>[1]consoCURRENT!X16645</f>
        <v>0</v>
      </c>
      <c r="V793" s="37">
        <f>[1]consoCURRENT!Y16645</f>
        <v>0</v>
      </c>
      <c r="W793" s="37">
        <f>[1]consoCURRENT!Z16645</f>
        <v>0</v>
      </c>
      <c r="X793" s="37">
        <f>[1]consoCURRENT!AA16645</f>
        <v>0</v>
      </c>
      <c r="Y793" s="37">
        <f>[1]consoCURRENT!AB16645</f>
        <v>0</v>
      </c>
      <c r="Z793" s="37">
        <f t="shared" ref="Z793" si="561">SUM(M793:Y793)</f>
        <v>0</v>
      </c>
      <c r="AA793" s="37">
        <f t="shared" ref="AA793" si="562">B793-Z793</f>
        <v>0</v>
      </c>
      <c r="AB793" s="42"/>
      <c r="AC793" s="38"/>
    </row>
    <row r="794" spans="1:29" s="39" customFormat="1" ht="18" customHeight="1" x14ac:dyDescent="0.25">
      <c r="A794" s="43" t="s">
        <v>42</v>
      </c>
      <c r="B794" s="44">
        <f>B793+B792</f>
        <v>224138000</v>
      </c>
      <c r="C794" s="44">
        <f t="shared" ref="C794:AA794" si="563">C793+C792</f>
        <v>0</v>
      </c>
      <c r="D794" s="44">
        <f t="shared" si="563"/>
        <v>0</v>
      </c>
      <c r="E794" s="44">
        <f t="shared" si="563"/>
        <v>7115958.9900000002</v>
      </c>
      <c r="F794" s="44">
        <f t="shared" si="563"/>
        <v>20438251.850000001</v>
      </c>
      <c r="G794" s="44">
        <f t="shared" si="563"/>
        <v>18341003.399999999</v>
      </c>
      <c r="H794" s="44">
        <f t="shared" si="563"/>
        <v>293211.62</v>
      </c>
      <c r="I794" s="44">
        <f t="shared" si="563"/>
        <v>0</v>
      </c>
      <c r="J794" s="44">
        <f t="shared" si="563"/>
        <v>0</v>
      </c>
      <c r="K794" s="44">
        <f t="shared" si="563"/>
        <v>0</v>
      </c>
      <c r="L794" s="44">
        <f t="shared" si="563"/>
        <v>0</v>
      </c>
      <c r="M794" s="44">
        <f t="shared" si="563"/>
        <v>0</v>
      </c>
      <c r="N794" s="44">
        <f t="shared" si="563"/>
        <v>0</v>
      </c>
      <c r="O794" s="44">
        <f t="shared" si="563"/>
        <v>168102.32</v>
      </c>
      <c r="P794" s="44">
        <f t="shared" si="563"/>
        <v>6947856.6699999999</v>
      </c>
      <c r="Q794" s="44">
        <f t="shared" si="563"/>
        <v>196298.9</v>
      </c>
      <c r="R794" s="44">
        <f t="shared" si="563"/>
        <v>132222.82999999999</v>
      </c>
      <c r="S794" s="44">
        <f t="shared" si="563"/>
        <v>20109730.120000001</v>
      </c>
      <c r="T794" s="44">
        <f t="shared" si="563"/>
        <v>185177.9</v>
      </c>
      <c r="U794" s="44">
        <f t="shared" si="563"/>
        <v>76866.959999999963</v>
      </c>
      <c r="V794" s="44">
        <f t="shared" si="563"/>
        <v>18078958.539999999</v>
      </c>
      <c r="W794" s="44">
        <f t="shared" si="563"/>
        <v>293211.62</v>
      </c>
      <c r="X794" s="44">
        <f t="shared" si="563"/>
        <v>0</v>
      </c>
      <c r="Y794" s="44">
        <f t="shared" si="563"/>
        <v>0</v>
      </c>
      <c r="Z794" s="44">
        <f t="shared" si="563"/>
        <v>46188425.859999999</v>
      </c>
      <c r="AA794" s="44">
        <f t="shared" si="563"/>
        <v>177949574.13999999</v>
      </c>
      <c r="AB794" s="45">
        <f t="shared" si="559"/>
        <v>0.20607137504573075</v>
      </c>
      <c r="AC794" s="47"/>
    </row>
    <row r="795" spans="1:29" s="39" customFormat="1" ht="15" customHeight="1" x14ac:dyDescent="0.25">
      <c r="A795" s="36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8"/>
    </row>
    <row r="796" spans="1:29" s="39" customFormat="1" ht="15" customHeight="1" x14ac:dyDescent="0.25">
      <c r="A796" s="36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8"/>
    </row>
    <row r="797" spans="1:29" s="39" customFormat="1" ht="15" customHeight="1" x14ac:dyDescent="0.3">
      <c r="A797" s="40" t="s">
        <v>63</v>
      </c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8"/>
    </row>
    <row r="798" spans="1:29" s="39" customFormat="1" ht="18" customHeight="1" x14ac:dyDescent="0.25">
      <c r="A798" s="41" t="s">
        <v>36</v>
      </c>
      <c r="B798" s="37">
        <f>[1]consoCURRENT!E16705</f>
        <v>967000</v>
      </c>
      <c r="C798" s="37">
        <f>[1]consoCURRENT!F16705</f>
        <v>0</v>
      </c>
      <c r="D798" s="37">
        <f>[1]consoCURRENT!G16705</f>
        <v>0</v>
      </c>
      <c r="E798" s="37">
        <f>[1]consoCURRENT!H16705</f>
        <v>137150.82</v>
      </c>
      <c r="F798" s="37">
        <f>[1]consoCURRENT!I16705</f>
        <v>239925.63</v>
      </c>
      <c r="G798" s="37">
        <f>[1]consoCURRENT!J16705</f>
        <v>233393.88999999998</v>
      </c>
      <c r="H798" s="37">
        <f>[1]consoCURRENT!K16705</f>
        <v>72671.040000000037</v>
      </c>
      <c r="I798" s="37">
        <f>[1]consoCURRENT!L16705</f>
        <v>0</v>
      </c>
      <c r="J798" s="37">
        <f>[1]consoCURRENT!M16705</f>
        <v>0</v>
      </c>
      <c r="K798" s="37">
        <f>[1]consoCURRENT!N16705</f>
        <v>0</v>
      </c>
      <c r="L798" s="37">
        <f>[1]consoCURRENT!O16705</f>
        <v>0</v>
      </c>
      <c r="M798" s="37">
        <f>[1]consoCURRENT!P16705</f>
        <v>0</v>
      </c>
      <c r="N798" s="37">
        <f>[1]consoCURRENT!Q16705</f>
        <v>0</v>
      </c>
      <c r="O798" s="37">
        <f>[1]consoCURRENT!R16705</f>
        <v>89714.82</v>
      </c>
      <c r="P798" s="37">
        <f>[1]consoCURRENT!S16705</f>
        <v>47436</v>
      </c>
      <c r="Q798" s="37">
        <f>[1]consoCURRENT!T16705</f>
        <v>47436</v>
      </c>
      <c r="R798" s="37">
        <f>[1]consoCURRENT!U16705</f>
        <v>119268.59</v>
      </c>
      <c r="S798" s="37">
        <f>[1]consoCURRENT!V16705</f>
        <v>73221.039999999994</v>
      </c>
      <c r="T798" s="37">
        <f>[1]consoCURRENT!W16705</f>
        <v>82671.039999999994</v>
      </c>
      <c r="U798" s="37">
        <f>[1]consoCURRENT!X16705</f>
        <v>79802.820000000007</v>
      </c>
      <c r="V798" s="37">
        <f>[1]consoCURRENT!Y16705</f>
        <v>70920.03</v>
      </c>
      <c r="W798" s="37">
        <f>[1]consoCURRENT!Z16705</f>
        <v>72671.040000000037</v>
      </c>
      <c r="X798" s="37">
        <f>[1]consoCURRENT!AA16705</f>
        <v>0</v>
      </c>
      <c r="Y798" s="37">
        <f>[1]consoCURRENT!AB16705</f>
        <v>0</v>
      </c>
      <c r="Z798" s="37">
        <f>SUM(M798:Y798)</f>
        <v>683141.38000000012</v>
      </c>
      <c r="AA798" s="37">
        <f>B798-Z798</f>
        <v>283858.61999999988</v>
      </c>
      <c r="AB798" s="42">
        <f>Z798/B798</f>
        <v>0.70645437435367131</v>
      </c>
      <c r="AC798" s="38"/>
    </row>
    <row r="799" spans="1:29" s="39" customFormat="1" ht="18" customHeight="1" x14ac:dyDescent="0.25">
      <c r="A799" s="41" t="s">
        <v>37</v>
      </c>
      <c r="B799" s="37">
        <f>[1]consoCURRENT!E16781</f>
        <v>210382000</v>
      </c>
      <c r="C799" s="37">
        <f>[1]consoCURRENT!F16781</f>
        <v>0</v>
      </c>
      <c r="D799" s="37">
        <f>[1]consoCURRENT!G16781</f>
        <v>0</v>
      </c>
      <c r="E799" s="37">
        <f>[1]consoCURRENT!H16781</f>
        <v>52341516.960000001</v>
      </c>
      <c r="F799" s="37">
        <f>[1]consoCURRENT!I16781</f>
        <v>52272207.390000001</v>
      </c>
      <c r="G799" s="37">
        <f>[1]consoCURRENT!J16781</f>
        <v>52375588.169999994</v>
      </c>
      <c r="H799" s="37">
        <f>[1]consoCURRENT!K16781</f>
        <v>756743.4</v>
      </c>
      <c r="I799" s="37">
        <f>[1]consoCURRENT!L16781</f>
        <v>0</v>
      </c>
      <c r="J799" s="37">
        <f>[1]consoCURRENT!M16781</f>
        <v>0</v>
      </c>
      <c r="K799" s="37">
        <f>[1]consoCURRENT!N16781</f>
        <v>0</v>
      </c>
      <c r="L799" s="37">
        <f>[1]consoCURRENT!O16781</f>
        <v>0</v>
      </c>
      <c r="M799" s="37">
        <f>[1]consoCURRENT!P16781</f>
        <v>0</v>
      </c>
      <c r="N799" s="37">
        <f>[1]consoCURRENT!Q16781</f>
        <v>0</v>
      </c>
      <c r="O799" s="37">
        <f>[1]consoCURRENT!R16781</f>
        <v>102075.36</v>
      </c>
      <c r="P799" s="37">
        <f>[1]consoCURRENT!S16781</f>
        <v>52239441.600000001</v>
      </c>
      <c r="Q799" s="37">
        <f>[1]consoCURRENT!T16781</f>
        <v>15762.11</v>
      </c>
      <c r="R799" s="37">
        <f>[1]consoCURRENT!U16781</f>
        <v>25596.86</v>
      </c>
      <c r="S799" s="37">
        <f>[1]consoCURRENT!V16781</f>
        <v>52230848.420000002</v>
      </c>
      <c r="T799" s="37">
        <f>[1]consoCURRENT!W16781</f>
        <v>18460.48</v>
      </c>
      <c r="U799" s="37">
        <f>[1]consoCURRENT!X16781</f>
        <v>105788</v>
      </c>
      <c r="V799" s="37">
        <f>[1]consoCURRENT!Y16781</f>
        <v>52251339.689999998</v>
      </c>
      <c r="W799" s="37">
        <f>[1]consoCURRENT!Z16781</f>
        <v>756743.4</v>
      </c>
      <c r="X799" s="37">
        <f>[1]consoCURRENT!AA16781</f>
        <v>0</v>
      </c>
      <c r="Y799" s="37">
        <f>[1]consoCURRENT!AB16781</f>
        <v>0</v>
      </c>
      <c r="Z799" s="37">
        <f t="shared" ref="Z799:Z801" si="564">SUM(M799:Y799)</f>
        <v>157746055.91999999</v>
      </c>
      <c r="AA799" s="37">
        <f t="shared" ref="AA799:AA801" si="565">B799-Z799</f>
        <v>52635944.080000013</v>
      </c>
      <c r="AB799" s="42">
        <f t="shared" ref="AB799:AB804" si="566">Z799/B799</f>
        <v>0.74980775883868389</v>
      </c>
      <c r="AC799" s="38"/>
    </row>
    <row r="800" spans="1:29" s="39" customFormat="1" ht="18" customHeight="1" x14ac:dyDescent="0.25">
      <c r="A800" s="41" t="s">
        <v>38</v>
      </c>
      <c r="B800" s="37">
        <f>[1]consoCURRENT!E16787</f>
        <v>0</v>
      </c>
      <c r="C800" s="37">
        <f>[1]consoCURRENT!F16787</f>
        <v>0</v>
      </c>
      <c r="D800" s="37">
        <f>[1]consoCURRENT!G16787</f>
        <v>0</v>
      </c>
      <c r="E800" s="37">
        <f>[1]consoCURRENT!H16787</f>
        <v>0</v>
      </c>
      <c r="F800" s="37">
        <f>[1]consoCURRENT!I16787</f>
        <v>0</v>
      </c>
      <c r="G800" s="37">
        <f>[1]consoCURRENT!J16787</f>
        <v>0</v>
      </c>
      <c r="H800" s="37">
        <f>[1]consoCURRENT!K16787</f>
        <v>0</v>
      </c>
      <c r="I800" s="37">
        <f>[1]consoCURRENT!L16787</f>
        <v>0</v>
      </c>
      <c r="J800" s="37">
        <f>[1]consoCURRENT!M16787</f>
        <v>0</v>
      </c>
      <c r="K800" s="37">
        <f>[1]consoCURRENT!N16787</f>
        <v>0</v>
      </c>
      <c r="L800" s="37">
        <f>[1]consoCURRENT!O16787</f>
        <v>0</v>
      </c>
      <c r="M800" s="37">
        <f>[1]consoCURRENT!P16787</f>
        <v>0</v>
      </c>
      <c r="N800" s="37">
        <f>[1]consoCURRENT!Q16787</f>
        <v>0</v>
      </c>
      <c r="O800" s="37">
        <f>[1]consoCURRENT!R16787</f>
        <v>0</v>
      </c>
      <c r="P800" s="37">
        <f>[1]consoCURRENT!S16787</f>
        <v>0</v>
      </c>
      <c r="Q800" s="37">
        <f>[1]consoCURRENT!T16787</f>
        <v>0</v>
      </c>
      <c r="R800" s="37">
        <f>[1]consoCURRENT!U16787</f>
        <v>0</v>
      </c>
      <c r="S800" s="37">
        <f>[1]consoCURRENT!V16787</f>
        <v>0</v>
      </c>
      <c r="T800" s="37">
        <f>[1]consoCURRENT!W16787</f>
        <v>0</v>
      </c>
      <c r="U800" s="37">
        <f>[1]consoCURRENT!X16787</f>
        <v>0</v>
      </c>
      <c r="V800" s="37">
        <f>[1]consoCURRENT!Y16787</f>
        <v>0</v>
      </c>
      <c r="W800" s="37">
        <f>[1]consoCURRENT!Z16787</f>
        <v>0</v>
      </c>
      <c r="X800" s="37">
        <f>[1]consoCURRENT!AA16787</f>
        <v>0</v>
      </c>
      <c r="Y800" s="37">
        <f>[1]consoCURRENT!AB16787</f>
        <v>0</v>
      </c>
      <c r="Z800" s="37">
        <f t="shared" si="564"/>
        <v>0</v>
      </c>
      <c r="AA800" s="37">
        <f t="shared" si="565"/>
        <v>0</v>
      </c>
      <c r="AB800" s="42"/>
      <c r="AC800" s="38"/>
    </row>
    <row r="801" spans="1:29" s="39" customFormat="1" ht="18" customHeight="1" x14ac:dyDescent="0.25">
      <c r="A801" s="41" t="s">
        <v>39</v>
      </c>
      <c r="B801" s="37">
        <f>[1]consoCURRENT!E16816</f>
        <v>0</v>
      </c>
      <c r="C801" s="37">
        <f>[1]consoCURRENT!F16816</f>
        <v>0</v>
      </c>
      <c r="D801" s="37">
        <f>[1]consoCURRENT!G16816</f>
        <v>0</v>
      </c>
      <c r="E801" s="37">
        <f>[1]consoCURRENT!H16816</f>
        <v>0</v>
      </c>
      <c r="F801" s="37">
        <f>[1]consoCURRENT!I16816</f>
        <v>0</v>
      </c>
      <c r="G801" s="37">
        <f>[1]consoCURRENT!J16816</f>
        <v>0</v>
      </c>
      <c r="H801" s="37">
        <f>[1]consoCURRENT!K16816</f>
        <v>0</v>
      </c>
      <c r="I801" s="37">
        <f>[1]consoCURRENT!L16816</f>
        <v>0</v>
      </c>
      <c r="J801" s="37">
        <f>[1]consoCURRENT!M16816</f>
        <v>0</v>
      </c>
      <c r="K801" s="37">
        <f>[1]consoCURRENT!N16816</f>
        <v>0</v>
      </c>
      <c r="L801" s="37">
        <f>[1]consoCURRENT!O16816</f>
        <v>0</v>
      </c>
      <c r="M801" s="37">
        <f>[1]consoCURRENT!P16816</f>
        <v>0</v>
      </c>
      <c r="N801" s="37">
        <f>[1]consoCURRENT!Q16816</f>
        <v>0</v>
      </c>
      <c r="O801" s="37">
        <f>[1]consoCURRENT!R16816</f>
        <v>0</v>
      </c>
      <c r="P801" s="37">
        <f>[1]consoCURRENT!S16816</f>
        <v>0</v>
      </c>
      <c r="Q801" s="37">
        <f>[1]consoCURRENT!T16816</f>
        <v>0</v>
      </c>
      <c r="R801" s="37">
        <f>[1]consoCURRENT!U16816</f>
        <v>0</v>
      </c>
      <c r="S801" s="37">
        <f>[1]consoCURRENT!V16816</f>
        <v>0</v>
      </c>
      <c r="T801" s="37">
        <f>[1]consoCURRENT!W16816</f>
        <v>0</v>
      </c>
      <c r="U801" s="37">
        <f>[1]consoCURRENT!X16816</f>
        <v>0</v>
      </c>
      <c r="V801" s="37">
        <f>[1]consoCURRENT!Y16816</f>
        <v>0</v>
      </c>
      <c r="W801" s="37">
        <f>[1]consoCURRENT!Z16816</f>
        <v>0</v>
      </c>
      <c r="X801" s="37">
        <f>[1]consoCURRENT!AA16816</f>
        <v>0</v>
      </c>
      <c r="Y801" s="37">
        <f>[1]consoCURRENT!AB16816</f>
        <v>0</v>
      </c>
      <c r="Z801" s="37">
        <f t="shared" si="564"/>
        <v>0</v>
      </c>
      <c r="AA801" s="37">
        <f t="shared" si="565"/>
        <v>0</v>
      </c>
      <c r="AB801" s="42"/>
      <c r="AC801" s="38"/>
    </row>
    <row r="802" spans="1:29" s="39" customFormat="1" ht="18" customHeight="1" x14ac:dyDescent="0.25">
      <c r="A802" s="43" t="s">
        <v>40</v>
      </c>
      <c r="B802" s="44">
        <f>SUM(B798:B801)</f>
        <v>211349000</v>
      </c>
      <c r="C802" s="44">
        <f t="shared" ref="C802:AA802" si="567">SUM(C798:C801)</f>
        <v>0</v>
      </c>
      <c r="D802" s="44">
        <f t="shared" si="567"/>
        <v>0</v>
      </c>
      <c r="E802" s="44">
        <f t="shared" si="567"/>
        <v>52478667.780000001</v>
      </c>
      <c r="F802" s="44">
        <f t="shared" si="567"/>
        <v>52512133.020000003</v>
      </c>
      <c r="G802" s="44">
        <f t="shared" si="567"/>
        <v>52608982.059999995</v>
      </c>
      <c r="H802" s="44">
        <f t="shared" si="567"/>
        <v>829414.44000000006</v>
      </c>
      <c r="I802" s="44">
        <f t="shared" si="567"/>
        <v>0</v>
      </c>
      <c r="J802" s="44">
        <f t="shared" si="567"/>
        <v>0</v>
      </c>
      <c r="K802" s="44">
        <f t="shared" si="567"/>
        <v>0</v>
      </c>
      <c r="L802" s="44">
        <f t="shared" si="567"/>
        <v>0</v>
      </c>
      <c r="M802" s="44">
        <f t="shared" si="567"/>
        <v>0</v>
      </c>
      <c r="N802" s="44">
        <f t="shared" si="567"/>
        <v>0</v>
      </c>
      <c r="O802" s="44">
        <f t="shared" si="567"/>
        <v>191790.18</v>
      </c>
      <c r="P802" s="44">
        <f t="shared" si="567"/>
        <v>52286877.600000001</v>
      </c>
      <c r="Q802" s="44">
        <f t="shared" si="567"/>
        <v>63198.11</v>
      </c>
      <c r="R802" s="44">
        <f t="shared" si="567"/>
        <v>144865.45000000001</v>
      </c>
      <c r="S802" s="44">
        <f t="shared" si="567"/>
        <v>52304069.460000001</v>
      </c>
      <c r="T802" s="44">
        <f t="shared" si="567"/>
        <v>101131.51999999999</v>
      </c>
      <c r="U802" s="44">
        <f t="shared" si="567"/>
        <v>185590.82</v>
      </c>
      <c r="V802" s="44">
        <f t="shared" si="567"/>
        <v>52322259.719999999</v>
      </c>
      <c r="W802" s="44">
        <f t="shared" si="567"/>
        <v>829414.44000000006</v>
      </c>
      <c r="X802" s="44">
        <f t="shared" si="567"/>
        <v>0</v>
      </c>
      <c r="Y802" s="44">
        <f t="shared" si="567"/>
        <v>0</v>
      </c>
      <c r="Z802" s="44">
        <f t="shared" si="567"/>
        <v>158429197.29999998</v>
      </c>
      <c r="AA802" s="44">
        <f t="shared" si="567"/>
        <v>52919802.70000001</v>
      </c>
      <c r="AB802" s="45">
        <f t="shared" si="566"/>
        <v>0.74960940103809326</v>
      </c>
      <c r="AC802" s="38"/>
    </row>
    <row r="803" spans="1:29" s="39" customFormat="1" ht="18" customHeight="1" x14ac:dyDescent="0.25">
      <c r="A803" s="46" t="s">
        <v>41</v>
      </c>
      <c r="B803" s="37">
        <f>[1]consoCURRENT!E16820</f>
        <v>0</v>
      </c>
      <c r="C803" s="37">
        <f>[1]consoCURRENT!F16820</f>
        <v>0</v>
      </c>
      <c r="D803" s="37">
        <f>[1]consoCURRENT!G16820</f>
        <v>0</v>
      </c>
      <c r="E803" s="37">
        <f>[1]consoCURRENT!H16820</f>
        <v>0</v>
      </c>
      <c r="F803" s="37">
        <f>[1]consoCURRENT!I16820</f>
        <v>0</v>
      </c>
      <c r="G803" s="37">
        <f>[1]consoCURRENT!J16820</f>
        <v>0</v>
      </c>
      <c r="H803" s="37">
        <f>[1]consoCURRENT!K16820</f>
        <v>0</v>
      </c>
      <c r="I803" s="37">
        <f>[1]consoCURRENT!L16820</f>
        <v>0</v>
      </c>
      <c r="J803" s="37">
        <f>[1]consoCURRENT!M16820</f>
        <v>0</v>
      </c>
      <c r="K803" s="37">
        <f>[1]consoCURRENT!N16820</f>
        <v>0</v>
      </c>
      <c r="L803" s="37">
        <f>[1]consoCURRENT!O16820</f>
        <v>0</v>
      </c>
      <c r="M803" s="37">
        <f>[1]consoCURRENT!P16820</f>
        <v>0</v>
      </c>
      <c r="N803" s="37">
        <f>[1]consoCURRENT!Q16820</f>
        <v>0</v>
      </c>
      <c r="O803" s="37">
        <f>[1]consoCURRENT!R16820</f>
        <v>0</v>
      </c>
      <c r="P803" s="37">
        <f>[1]consoCURRENT!S16820</f>
        <v>0</v>
      </c>
      <c r="Q803" s="37">
        <f>[1]consoCURRENT!T16820</f>
        <v>0</v>
      </c>
      <c r="R803" s="37">
        <f>[1]consoCURRENT!U16820</f>
        <v>0</v>
      </c>
      <c r="S803" s="37">
        <f>[1]consoCURRENT!V16820</f>
        <v>0</v>
      </c>
      <c r="T803" s="37">
        <f>[1]consoCURRENT!W16820</f>
        <v>0</v>
      </c>
      <c r="U803" s="37">
        <f>[1]consoCURRENT!X16820</f>
        <v>0</v>
      </c>
      <c r="V803" s="37">
        <f>[1]consoCURRENT!Y16820</f>
        <v>0</v>
      </c>
      <c r="W803" s="37">
        <f>[1]consoCURRENT!Z16820</f>
        <v>0</v>
      </c>
      <c r="X803" s="37">
        <f>[1]consoCURRENT!AA16820</f>
        <v>0</v>
      </c>
      <c r="Y803" s="37">
        <f>[1]consoCURRENT!AB16820</f>
        <v>0</v>
      </c>
      <c r="Z803" s="37">
        <f t="shared" ref="Z803" si="568">SUM(M803:Y803)</f>
        <v>0</v>
      </c>
      <c r="AA803" s="37">
        <f t="shared" ref="AA803" si="569">B803-Z803</f>
        <v>0</v>
      </c>
      <c r="AB803" s="42"/>
      <c r="AC803" s="38"/>
    </row>
    <row r="804" spans="1:29" s="39" customFormat="1" ht="18" customHeight="1" x14ac:dyDescent="0.25">
      <c r="A804" s="43" t="s">
        <v>42</v>
      </c>
      <c r="B804" s="44">
        <f>B803+B802</f>
        <v>211349000</v>
      </c>
      <c r="C804" s="44">
        <f t="shared" ref="C804:AA804" si="570">C803+C802</f>
        <v>0</v>
      </c>
      <c r="D804" s="44">
        <f t="shared" si="570"/>
        <v>0</v>
      </c>
      <c r="E804" s="44">
        <f t="shared" si="570"/>
        <v>52478667.780000001</v>
      </c>
      <c r="F804" s="44">
        <f t="shared" si="570"/>
        <v>52512133.020000003</v>
      </c>
      <c r="G804" s="44">
        <f t="shared" si="570"/>
        <v>52608982.059999995</v>
      </c>
      <c r="H804" s="44">
        <f t="shared" si="570"/>
        <v>829414.44000000006</v>
      </c>
      <c r="I804" s="44">
        <f t="shared" si="570"/>
        <v>0</v>
      </c>
      <c r="J804" s="44">
        <f t="shared" si="570"/>
        <v>0</v>
      </c>
      <c r="K804" s="44">
        <f t="shared" si="570"/>
        <v>0</v>
      </c>
      <c r="L804" s="44">
        <f t="shared" si="570"/>
        <v>0</v>
      </c>
      <c r="M804" s="44">
        <f t="shared" si="570"/>
        <v>0</v>
      </c>
      <c r="N804" s="44">
        <f t="shared" si="570"/>
        <v>0</v>
      </c>
      <c r="O804" s="44">
        <f t="shared" si="570"/>
        <v>191790.18</v>
      </c>
      <c r="P804" s="44">
        <f t="shared" si="570"/>
        <v>52286877.600000001</v>
      </c>
      <c r="Q804" s="44">
        <f t="shared" si="570"/>
        <v>63198.11</v>
      </c>
      <c r="R804" s="44">
        <f t="shared" si="570"/>
        <v>144865.45000000001</v>
      </c>
      <c r="S804" s="44">
        <f t="shared" si="570"/>
        <v>52304069.460000001</v>
      </c>
      <c r="T804" s="44">
        <f t="shared" si="570"/>
        <v>101131.51999999999</v>
      </c>
      <c r="U804" s="44">
        <f t="shared" si="570"/>
        <v>185590.82</v>
      </c>
      <c r="V804" s="44">
        <f t="shared" si="570"/>
        <v>52322259.719999999</v>
      </c>
      <c r="W804" s="44">
        <f t="shared" si="570"/>
        <v>829414.44000000006</v>
      </c>
      <c r="X804" s="44">
        <f t="shared" si="570"/>
        <v>0</v>
      </c>
      <c r="Y804" s="44">
        <f t="shared" si="570"/>
        <v>0</v>
      </c>
      <c r="Z804" s="44">
        <f t="shared" si="570"/>
        <v>158429197.29999998</v>
      </c>
      <c r="AA804" s="44">
        <f t="shared" si="570"/>
        <v>52919802.70000001</v>
      </c>
      <c r="AB804" s="45">
        <f t="shared" si="566"/>
        <v>0.74960940103809326</v>
      </c>
      <c r="AC804" s="47"/>
    </row>
    <row r="805" spans="1:29" s="39" customFormat="1" ht="15" customHeight="1" x14ac:dyDescent="0.25">
      <c r="A805" s="36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8"/>
    </row>
    <row r="806" spans="1:29" s="39" customFormat="1" ht="15" customHeight="1" x14ac:dyDescent="0.25">
      <c r="A806" s="36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8"/>
    </row>
    <row r="807" spans="1:29" s="39" customFormat="1" ht="15" customHeight="1" x14ac:dyDescent="0.3">
      <c r="A807" s="40" t="s">
        <v>64</v>
      </c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8"/>
    </row>
    <row r="808" spans="1:29" s="39" customFormat="1" ht="18" customHeight="1" x14ac:dyDescent="0.25">
      <c r="A808" s="41" t="s">
        <v>36</v>
      </c>
      <c r="B808" s="37">
        <f>[1]consoCURRENT!E16880</f>
        <v>966000</v>
      </c>
      <c r="C808" s="37">
        <f>[1]consoCURRENT!F16880</f>
        <v>0</v>
      </c>
      <c r="D808" s="37">
        <f>[1]consoCURRENT!G16880</f>
        <v>0</v>
      </c>
      <c r="E808" s="37">
        <f>[1]consoCURRENT!H16880</f>
        <v>0</v>
      </c>
      <c r="F808" s="37">
        <f>[1]consoCURRENT!I16880</f>
        <v>252360.6</v>
      </c>
      <c r="G808" s="37">
        <f>[1]consoCURRENT!J16880</f>
        <v>132075.20000000001</v>
      </c>
      <c r="H808" s="37">
        <f>[1]consoCURRENT!K16880</f>
        <v>46715</v>
      </c>
      <c r="I808" s="37">
        <f>[1]consoCURRENT!L16880</f>
        <v>0</v>
      </c>
      <c r="J808" s="37">
        <f>[1]consoCURRENT!M16880</f>
        <v>0</v>
      </c>
      <c r="K808" s="37">
        <f>[1]consoCURRENT!N16880</f>
        <v>0</v>
      </c>
      <c r="L808" s="37">
        <f>[1]consoCURRENT!O16880</f>
        <v>0</v>
      </c>
      <c r="M808" s="37">
        <f>[1]consoCURRENT!P16880</f>
        <v>0</v>
      </c>
      <c r="N808" s="37">
        <f>[1]consoCURRENT!Q16880</f>
        <v>0</v>
      </c>
      <c r="O808" s="37">
        <f>[1]consoCURRENT!R16880</f>
        <v>0</v>
      </c>
      <c r="P808" s="37">
        <f>[1]consoCURRENT!S16880</f>
        <v>0</v>
      </c>
      <c r="Q808" s="37">
        <f>[1]consoCURRENT!T16880</f>
        <v>154337.60000000001</v>
      </c>
      <c r="R808" s="37">
        <f>[1]consoCURRENT!U16880</f>
        <v>43072.600000000006</v>
      </c>
      <c r="S808" s="37">
        <f>[1]consoCURRENT!V16880</f>
        <v>54950.400000000001</v>
      </c>
      <c r="T808" s="37">
        <f>[1]consoCURRENT!W16880</f>
        <v>52097.599999999999</v>
      </c>
      <c r="U808" s="37">
        <f>[1]consoCURRENT!X16880</f>
        <v>41897.599999999999</v>
      </c>
      <c r="V808" s="37">
        <f>[1]consoCURRENT!Y16880</f>
        <v>38080</v>
      </c>
      <c r="W808" s="37">
        <f>[1]consoCURRENT!Z16880</f>
        <v>46715</v>
      </c>
      <c r="X808" s="37">
        <f>[1]consoCURRENT!AA16880</f>
        <v>0</v>
      </c>
      <c r="Y808" s="37">
        <f>[1]consoCURRENT!AB16880</f>
        <v>0</v>
      </c>
      <c r="Z808" s="37">
        <f>SUM(M808:Y808)</f>
        <v>431150.8</v>
      </c>
      <c r="AA808" s="37">
        <f>B808-Z808</f>
        <v>534849.19999999995</v>
      </c>
      <c r="AB808" s="42">
        <f>Z808/B808</f>
        <v>0.44632587991718425</v>
      </c>
      <c r="AC808" s="38"/>
    </row>
    <row r="809" spans="1:29" s="39" customFormat="1" ht="18" customHeight="1" x14ac:dyDescent="0.25">
      <c r="A809" s="41" t="s">
        <v>37</v>
      </c>
      <c r="B809" s="37">
        <f>[1]consoCURRENT!E16956</f>
        <v>177088000</v>
      </c>
      <c r="C809" s="37">
        <f>[1]consoCURRENT!F16956</f>
        <v>0</v>
      </c>
      <c r="D809" s="37">
        <f>[1]consoCURRENT!G16956</f>
        <v>0</v>
      </c>
      <c r="E809" s="37">
        <f>[1]consoCURRENT!H16956</f>
        <v>55956.7</v>
      </c>
      <c r="F809" s="37">
        <f>[1]consoCURRENT!I16956</f>
        <v>212471.7</v>
      </c>
      <c r="G809" s="37">
        <f>[1]consoCURRENT!J16956</f>
        <v>361663.15</v>
      </c>
      <c r="H809" s="37">
        <f>[1]consoCURRENT!K16956</f>
        <v>12584489</v>
      </c>
      <c r="I809" s="37">
        <f>[1]consoCURRENT!L16956</f>
        <v>0</v>
      </c>
      <c r="J809" s="37">
        <f>[1]consoCURRENT!M16956</f>
        <v>0</v>
      </c>
      <c r="K809" s="37">
        <f>[1]consoCURRENT!N16956</f>
        <v>0</v>
      </c>
      <c r="L809" s="37">
        <f>[1]consoCURRENT!O16956</f>
        <v>0</v>
      </c>
      <c r="M809" s="37">
        <f>[1]consoCURRENT!P16956</f>
        <v>0</v>
      </c>
      <c r="N809" s="37">
        <f>[1]consoCURRENT!Q16956</f>
        <v>0</v>
      </c>
      <c r="O809" s="37">
        <f>[1]consoCURRENT!R16956</f>
        <v>0</v>
      </c>
      <c r="P809" s="37">
        <f>[1]consoCURRENT!S16956</f>
        <v>55956.7</v>
      </c>
      <c r="Q809" s="37">
        <f>[1]consoCURRENT!T16956</f>
        <v>140678</v>
      </c>
      <c r="R809" s="37">
        <f>[1]consoCURRENT!U16956</f>
        <v>48905.7</v>
      </c>
      <c r="S809" s="37">
        <f>[1]consoCURRENT!V16956</f>
        <v>22888</v>
      </c>
      <c r="T809" s="37">
        <f>[1]consoCURRENT!W16956</f>
        <v>33465</v>
      </c>
      <c r="U809" s="37">
        <f>[1]consoCURRENT!X16956</f>
        <v>0</v>
      </c>
      <c r="V809" s="37">
        <f>[1]consoCURRENT!Y16956</f>
        <v>328198.15000000002</v>
      </c>
      <c r="W809" s="37">
        <f>[1]consoCURRENT!Z16956</f>
        <v>12584489</v>
      </c>
      <c r="X809" s="37">
        <f>[1]consoCURRENT!AA16956</f>
        <v>0</v>
      </c>
      <c r="Y809" s="37">
        <f>[1]consoCURRENT!AB16956</f>
        <v>0</v>
      </c>
      <c r="Z809" s="37">
        <f t="shared" ref="Z809:Z811" si="571">SUM(M809:Y809)</f>
        <v>13214580.550000001</v>
      </c>
      <c r="AA809" s="37">
        <f t="shared" ref="AA809:AA811" si="572">B809-Z809</f>
        <v>163873419.44999999</v>
      </c>
      <c r="AB809" s="42">
        <f t="shared" ref="AB809:AB814" si="573">Z809/B809</f>
        <v>7.4621547196873875E-2</v>
      </c>
      <c r="AC809" s="38"/>
    </row>
    <row r="810" spans="1:29" s="39" customFormat="1" ht="18" customHeight="1" x14ac:dyDescent="0.25">
      <c r="A810" s="41" t="s">
        <v>38</v>
      </c>
      <c r="B810" s="37">
        <f>[1]consoCURRENT!E16962</f>
        <v>0</v>
      </c>
      <c r="C810" s="37">
        <f>[1]consoCURRENT!F16962</f>
        <v>0</v>
      </c>
      <c r="D810" s="37">
        <f>[1]consoCURRENT!G16962</f>
        <v>0</v>
      </c>
      <c r="E810" s="37">
        <f>[1]consoCURRENT!H16962</f>
        <v>0</v>
      </c>
      <c r="F810" s="37">
        <f>[1]consoCURRENT!I16962</f>
        <v>0</v>
      </c>
      <c r="G810" s="37">
        <f>[1]consoCURRENT!J16962</f>
        <v>0</v>
      </c>
      <c r="H810" s="37">
        <f>[1]consoCURRENT!K16962</f>
        <v>0</v>
      </c>
      <c r="I810" s="37">
        <f>[1]consoCURRENT!L16962</f>
        <v>0</v>
      </c>
      <c r="J810" s="37">
        <f>[1]consoCURRENT!M16962</f>
        <v>0</v>
      </c>
      <c r="K810" s="37">
        <f>[1]consoCURRENT!N16962</f>
        <v>0</v>
      </c>
      <c r="L810" s="37">
        <f>[1]consoCURRENT!O16962</f>
        <v>0</v>
      </c>
      <c r="M810" s="37">
        <f>[1]consoCURRENT!P16962</f>
        <v>0</v>
      </c>
      <c r="N810" s="37">
        <f>[1]consoCURRENT!Q16962</f>
        <v>0</v>
      </c>
      <c r="O810" s="37">
        <f>[1]consoCURRENT!R16962</f>
        <v>0</v>
      </c>
      <c r="P810" s="37">
        <f>[1]consoCURRENT!S16962</f>
        <v>0</v>
      </c>
      <c r="Q810" s="37">
        <f>[1]consoCURRENT!T16962</f>
        <v>0</v>
      </c>
      <c r="R810" s="37">
        <f>[1]consoCURRENT!U16962</f>
        <v>0</v>
      </c>
      <c r="S810" s="37">
        <f>[1]consoCURRENT!V16962</f>
        <v>0</v>
      </c>
      <c r="T810" s="37">
        <f>[1]consoCURRENT!W16962</f>
        <v>0</v>
      </c>
      <c r="U810" s="37">
        <f>[1]consoCURRENT!X16962</f>
        <v>0</v>
      </c>
      <c r="V810" s="37">
        <f>[1]consoCURRENT!Y16962</f>
        <v>0</v>
      </c>
      <c r="W810" s="37">
        <f>[1]consoCURRENT!Z16962</f>
        <v>0</v>
      </c>
      <c r="X810" s="37">
        <f>[1]consoCURRENT!AA16962</f>
        <v>0</v>
      </c>
      <c r="Y810" s="37">
        <f>[1]consoCURRENT!AB16962</f>
        <v>0</v>
      </c>
      <c r="Z810" s="37">
        <f t="shared" si="571"/>
        <v>0</v>
      </c>
      <c r="AA810" s="37">
        <f t="shared" si="572"/>
        <v>0</v>
      </c>
      <c r="AB810" s="42"/>
      <c r="AC810" s="38"/>
    </row>
    <row r="811" spans="1:29" s="39" customFormat="1" ht="18" customHeight="1" x14ac:dyDescent="0.25">
      <c r="A811" s="41" t="s">
        <v>39</v>
      </c>
      <c r="B811" s="37">
        <f>[1]consoCURRENT!E16991</f>
        <v>0</v>
      </c>
      <c r="C811" s="37">
        <f>[1]consoCURRENT!F16991</f>
        <v>0</v>
      </c>
      <c r="D811" s="37">
        <f>[1]consoCURRENT!G16991</f>
        <v>0</v>
      </c>
      <c r="E811" s="37">
        <f>[1]consoCURRENT!H16991</f>
        <v>0</v>
      </c>
      <c r="F811" s="37">
        <f>[1]consoCURRENT!I16991</f>
        <v>0</v>
      </c>
      <c r="G811" s="37">
        <f>[1]consoCURRENT!J16991</f>
        <v>0</v>
      </c>
      <c r="H811" s="37">
        <f>[1]consoCURRENT!K16991</f>
        <v>0</v>
      </c>
      <c r="I811" s="37">
        <f>[1]consoCURRENT!L16991</f>
        <v>0</v>
      </c>
      <c r="J811" s="37">
        <f>[1]consoCURRENT!M16991</f>
        <v>0</v>
      </c>
      <c r="K811" s="37">
        <f>[1]consoCURRENT!N16991</f>
        <v>0</v>
      </c>
      <c r="L811" s="37">
        <f>[1]consoCURRENT!O16991</f>
        <v>0</v>
      </c>
      <c r="M811" s="37">
        <f>[1]consoCURRENT!P16991</f>
        <v>0</v>
      </c>
      <c r="N811" s="37">
        <f>[1]consoCURRENT!Q16991</f>
        <v>0</v>
      </c>
      <c r="O811" s="37">
        <f>[1]consoCURRENT!R16991</f>
        <v>0</v>
      </c>
      <c r="P811" s="37">
        <f>[1]consoCURRENT!S16991</f>
        <v>0</v>
      </c>
      <c r="Q811" s="37">
        <f>[1]consoCURRENT!T16991</f>
        <v>0</v>
      </c>
      <c r="R811" s="37">
        <f>[1]consoCURRENT!U16991</f>
        <v>0</v>
      </c>
      <c r="S811" s="37">
        <f>[1]consoCURRENT!V16991</f>
        <v>0</v>
      </c>
      <c r="T811" s="37">
        <f>[1]consoCURRENT!W16991</f>
        <v>0</v>
      </c>
      <c r="U811" s="37">
        <f>[1]consoCURRENT!X16991</f>
        <v>0</v>
      </c>
      <c r="V811" s="37">
        <f>[1]consoCURRENT!Y16991</f>
        <v>0</v>
      </c>
      <c r="W811" s="37">
        <f>[1]consoCURRENT!Z16991</f>
        <v>0</v>
      </c>
      <c r="X811" s="37">
        <f>[1]consoCURRENT!AA16991</f>
        <v>0</v>
      </c>
      <c r="Y811" s="37">
        <f>[1]consoCURRENT!AB16991</f>
        <v>0</v>
      </c>
      <c r="Z811" s="37">
        <f t="shared" si="571"/>
        <v>0</v>
      </c>
      <c r="AA811" s="37">
        <f t="shared" si="572"/>
        <v>0</v>
      </c>
      <c r="AB811" s="42"/>
      <c r="AC811" s="38"/>
    </row>
    <row r="812" spans="1:29" s="39" customFormat="1" ht="18" customHeight="1" x14ac:dyDescent="0.25">
      <c r="A812" s="43" t="s">
        <v>40</v>
      </c>
      <c r="B812" s="44">
        <f>SUM(B808:B811)</f>
        <v>178054000</v>
      </c>
      <c r="C812" s="44">
        <f t="shared" ref="C812:AA812" si="574">SUM(C808:C811)</f>
        <v>0</v>
      </c>
      <c r="D812" s="44">
        <f t="shared" si="574"/>
        <v>0</v>
      </c>
      <c r="E812" s="44">
        <f t="shared" si="574"/>
        <v>55956.7</v>
      </c>
      <c r="F812" s="44">
        <f t="shared" si="574"/>
        <v>464832.30000000005</v>
      </c>
      <c r="G812" s="44">
        <f t="shared" si="574"/>
        <v>493738.35000000003</v>
      </c>
      <c r="H812" s="44">
        <f t="shared" si="574"/>
        <v>12631204</v>
      </c>
      <c r="I812" s="44">
        <f t="shared" si="574"/>
        <v>0</v>
      </c>
      <c r="J812" s="44">
        <f t="shared" si="574"/>
        <v>0</v>
      </c>
      <c r="K812" s="44">
        <f t="shared" si="574"/>
        <v>0</v>
      </c>
      <c r="L812" s="44">
        <f t="shared" si="574"/>
        <v>0</v>
      </c>
      <c r="M812" s="44">
        <f t="shared" si="574"/>
        <v>0</v>
      </c>
      <c r="N812" s="44">
        <f t="shared" si="574"/>
        <v>0</v>
      </c>
      <c r="O812" s="44">
        <f t="shared" si="574"/>
        <v>0</v>
      </c>
      <c r="P812" s="44">
        <f t="shared" si="574"/>
        <v>55956.7</v>
      </c>
      <c r="Q812" s="44">
        <f t="shared" si="574"/>
        <v>295015.59999999998</v>
      </c>
      <c r="R812" s="44">
        <f t="shared" si="574"/>
        <v>91978.3</v>
      </c>
      <c r="S812" s="44">
        <f t="shared" si="574"/>
        <v>77838.399999999994</v>
      </c>
      <c r="T812" s="44">
        <f t="shared" si="574"/>
        <v>85562.6</v>
      </c>
      <c r="U812" s="44">
        <f t="shared" si="574"/>
        <v>41897.599999999999</v>
      </c>
      <c r="V812" s="44">
        <f t="shared" si="574"/>
        <v>366278.15</v>
      </c>
      <c r="W812" s="44">
        <f t="shared" si="574"/>
        <v>12631204</v>
      </c>
      <c r="X812" s="44">
        <f t="shared" si="574"/>
        <v>0</v>
      </c>
      <c r="Y812" s="44">
        <f t="shared" si="574"/>
        <v>0</v>
      </c>
      <c r="Z812" s="44">
        <f t="shared" si="574"/>
        <v>13645731.350000001</v>
      </c>
      <c r="AA812" s="44">
        <f t="shared" si="574"/>
        <v>164408268.64999998</v>
      </c>
      <c r="AB812" s="45">
        <f t="shared" si="573"/>
        <v>7.6638162299077814E-2</v>
      </c>
      <c r="AC812" s="38"/>
    </row>
    <row r="813" spans="1:29" s="39" customFormat="1" ht="18" customHeight="1" x14ac:dyDescent="0.25">
      <c r="A813" s="46" t="s">
        <v>41</v>
      </c>
      <c r="B813" s="37">
        <f>[1]consoCURRENT!E16995</f>
        <v>0</v>
      </c>
      <c r="C813" s="37">
        <f>[1]consoCURRENT!F16995</f>
        <v>0</v>
      </c>
      <c r="D813" s="37">
        <f>[1]consoCURRENT!G16995</f>
        <v>0</v>
      </c>
      <c r="E813" s="37">
        <f>[1]consoCURRENT!H16995</f>
        <v>0</v>
      </c>
      <c r="F813" s="37">
        <f>[1]consoCURRENT!I16995</f>
        <v>0</v>
      </c>
      <c r="G813" s="37">
        <f>[1]consoCURRENT!J16995</f>
        <v>0</v>
      </c>
      <c r="H813" s="37">
        <f>[1]consoCURRENT!K16995</f>
        <v>0</v>
      </c>
      <c r="I813" s="37">
        <f>[1]consoCURRENT!L16995</f>
        <v>0</v>
      </c>
      <c r="J813" s="37">
        <f>[1]consoCURRENT!M16995</f>
        <v>0</v>
      </c>
      <c r="K813" s="37">
        <f>[1]consoCURRENT!N16995</f>
        <v>0</v>
      </c>
      <c r="L813" s="37">
        <f>[1]consoCURRENT!O16995</f>
        <v>0</v>
      </c>
      <c r="M813" s="37">
        <f>[1]consoCURRENT!P16995</f>
        <v>0</v>
      </c>
      <c r="N813" s="37">
        <f>[1]consoCURRENT!Q16995</f>
        <v>0</v>
      </c>
      <c r="O813" s="37">
        <f>[1]consoCURRENT!R16995</f>
        <v>0</v>
      </c>
      <c r="P813" s="37">
        <f>[1]consoCURRENT!S16995</f>
        <v>0</v>
      </c>
      <c r="Q813" s="37">
        <f>[1]consoCURRENT!T16995</f>
        <v>0</v>
      </c>
      <c r="R813" s="37">
        <f>[1]consoCURRENT!U16995</f>
        <v>0</v>
      </c>
      <c r="S813" s="37">
        <f>[1]consoCURRENT!V16995</f>
        <v>0</v>
      </c>
      <c r="T813" s="37">
        <f>[1]consoCURRENT!W16995</f>
        <v>0</v>
      </c>
      <c r="U813" s="37">
        <f>[1]consoCURRENT!X16995</f>
        <v>0</v>
      </c>
      <c r="V813" s="37">
        <f>[1]consoCURRENT!Y16995</f>
        <v>0</v>
      </c>
      <c r="W813" s="37">
        <f>[1]consoCURRENT!Z16995</f>
        <v>0</v>
      </c>
      <c r="X813" s="37">
        <f>[1]consoCURRENT!AA16995</f>
        <v>0</v>
      </c>
      <c r="Y813" s="37">
        <f>[1]consoCURRENT!AB16995</f>
        <v>0</v>
      </c>
      <c r="Z813" s="37">
        <f t="shared" ref="Z813" si="575">SUM(M813:Y813)</f>
        <v>0</v>
      </c>
      <c r="AA813" s="37">
        <f t="shared" ref="AA813" si="576">B813-Z813</f>
        <v>0</v>
      </c>
      <c r="AB813" s="42"/>
      <c r="AC813" s="38"/>
    </row>
    <row r="814" spans="1:29" s="39" customFormat="1" ht="18" customHeight="1" x14ac:dyDescent="0.25">
      <c r="A814" s="43" t="s">
        <v>42</v>
      </c>
      <c r="B814" s="44">
        <f>B813+B812</f>
        <v>178054000</v>
      </c>
      <c r="C814" s="44">
        <f t="shared" ref="C814:AA814" si="577">C813+C812</f>
        <v>0</v>
      </c>
      <c r="D814" s="44">
        <f t="shared" si="577"/>
        <v>0</v>
      </c>
      <c r="E814" s="44">
        <f t="shared" si="577"/>
        <v>55956.7</v>
      </c>
      <c r="F814" s="44">
        <f t="shared" si="577"/>
        <v>464832.30000000005</v>
      </c>
      <c r="G814" s="44">
        <f t="shared" si="577"/>
        <v>493738.35000000003</v>
      </c>
      <c r="H814" s="44">
        <f t="shared" si="577"/>
        <v>12631204</v>
      </c>
      <c r="I814" s="44">
        <f t="shared" si="577"/>
        <v>0</v>
      </c>
      <c r="J814" s="44">
        <f t="shared" si="577"/>
        <v>0</v>
      </c>
      <c r="K814" s="44">
        <f t="shared" si="577"/>
        <v>0</v>
      </c>
      <c r="L814" s="44">
        <f t="shared" si="577"/>
        <v>0</v>
      </c>
      <c r="M814" s="44">
        <f t="shared" si="577"/>
        <v>0</v>
      </c>
      <c r="N814" s="44">
        <f t="shared" si="577"/>
        <v>0</v>
      </c>
      <c r="O814" s="44">
        <f t="shared" si="577"/>
        <v>0</v>
      </c>
      <c r="P814" s="44">
        <f t="shared" si="577"/>
        <v>55956.7</v>
      </c>
      <c r="Q814" s="44">
        <f t="shared" si="577"/>
        <v>295015.59999999998</v>
      </c>
      <c r="R814" s="44">
        <f t="shared" si="577"/>
        <v>91978.3</v>
      </c>
      <c r="S814" s="44">
        <f t="shared" si="577"/>
        <v>77838.399999999994</v>
      </c>
      <c r="T814" s="44">
        <f t="shared" si="577"/>
        <v>85562.6</v>
      </c>
      <c r="U814" s="44">
        <f t="shared" si="577"/>
        <v>41897.599999999999</v>
      </c>
      <c r="V814" s="44">
        <f t="shared" si="577"/>
        <v>366278.15</v>
      </c>
      <c r="W814" s="44">
        <f t="shared" si="577"/>
        <v>12631204</v>
      </c>
      <c r="X814" s="44">
        <f t="shared" si="577"/>
        <v>0</v>
      </c>
      <c r="Y814" s="44">
        <f t="shared" si="577"/>
        <v>0</v>
      </c>
      <c r="Z814" s="44">
        <f t="shared" si="577"/>
        <v>13645731.350000001</v>
      </c>
      <c r="AA814" s="44">
        <f t="shared" si="577"/>
        <v>164408268.64999998</v>
      </c>
      <c r="AB814" s="45">
        <f t="shared" si="573"/>
        <v>7.6638162299077814E-2</v>
      </c>
      <c r="AC814" s="47"/>
    </row>
    <row r="815" spans="1:29" s="39" customFormat="1" ht="15" customHeight="1" x14ac:dyDescent="0.25">
      <c r="A815" s="36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8"/>
    </row>
    <row r="816" spans="1:29" s="39" customFormat="1" ht="15" customHeight="1" x14ac:dyDescent="0.25">
      <c r="A816" s="36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8"/>
    </row>
    <row r="817" spans="1:29" s="39" customFormat="1" ht="15" customHeight="1" x14ac:dyDescent="0.3">
      <c r="A817" s="40" t="s">
        <v>65</v>
      </c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8"/>
    </row>
    <row r="818" spans="1:29" s="39" customFormat="1" ht="18" customHeight="1" x14ac:dyDescent="0.25">
      <c r="A818" s="41" t="s">
        <v>36</v>
      </c>
      <c r="B818" s="37">
        <f>[1]consoCURRENT!E17055</f>
        <v>967000</v>
      </c>
      <c r="C818" s="37">
        <f>[1]consoCURRENT!F17055</f>
        <v>0</v>
      </c>
      <c r="D818" s="37">
        <f>[1]consoCURRENT!G17055</f>
        <v>0</v>
      </c>
      <c r="E818" s="37">
        <f>[1]consoCURRENT!H17055</f>
        <v>195201</v>
      </c>
      <c r="F818" s="37">
        <f>[1]consoCURRENT!I17055</f>
        <v>247484.5</v>
      </c>
      <c r="G818" s="37">
        <f>[1]consoCURRENT!J17055</f>
        <v>194101</v>
      </c>
      <c r="H818" s="37">
        <f>[1]consoCURRENT!K17055</f>
        <v>138407.4</v>
      </c>
      <c r="I818" s="37">
        <f>[1]consoCURRENT!L17055</f>
        <v>0</v>
      </c>
      <c r="J818" s="37">
        <f>[1]consoCURRENT!M17055</f>
        <v>0</v>
      </c>
      <c r="K818" s="37">
        <f>[1]consoCURRENT!N17055</f>
        <v>0</v>
      </c>
      <c r="L818" s="37">
        <f>[1]consoCURRENT!O17055</f>
        <v>0</v>
      </c>
      <c r="M818" s="37">
        <f>[1]consoCURRENT!P17055</f>
        <v>0</v>
      </c>
      <c r="N818" s="37">
        <f>[1]consoCURRENT!Q17055</f>
        <v>0</v>
      </c>
      <c r="O818" s="37">
        <f>[1]consoCURRENT!R17055</f>
        <v>130134</v>
      </c>
      <c r="P818" s="37">
        <f>[1]consoCURRENT!S17055</f>
        <v>65067</v>
      </c>
      <c r="Q818" s="37">
        <f>[1]consoCURRENT!T17055</f>
        <v>65067</v>
      </c>
      <c r="R818" s="37">
        <f>[1]consoCURRENT!U17055</f>
        <v>117050.5</v>
      </c>
      <c r="S818" s="37">
        <f>[1]consoCURRENT!V17055</f>
        <v>65367</v>
      </c>
      <c r="T818" s="37">
        <f>[1]consoCURRENT!W17055</f>
        <v>88506.5</v>
      </c>
      <c r="U818" s="37">
        <f>[1]consoCURRENT!X17055</f>
        <v>40227.5</v>
      </c>
      <c r="V818" s="37">
        <f>[1]consoCURRENT!Y17055</f>
        <v>65367</v>
      </c>
      <c r="W818" s="37">
        <f>[1]consoCURRENT!Z17055</f>
        <v>138407.4</v>
      </c>
      <c r="X818" s="37">
        <f>[1]consoCURRENT!AA17055</f>
        <v>0</v>
      </c>
      <c r="Y818" s="37">
        <f>[1]consoCURRENT!AB17055</f>
        <v>0</v>
      </c>
      <c r="Z818" s="37">
        <f>SUM(M818:Y818)</f>
        <v>775193.9</v>
      </c>
      <c r="AA818" s="37">
        <f>B818-Z818</f>
        <v>191806.09999999998</v>
      </c>
      <c r="AB818" s="42">
        <f>Z818/B818</f>
        <v>0.80164829369183044</v>
      </c>
      <c r="AC818" s="38"/>
    </row>
    <row r="819" spans="1:29" s="39" customFormat="1" ht="18" customHeight="1" x14ac:dyDescent="0.25">
      <c r="A819" s="41" t="s">
        <v>37</v>
      </c>
      <c r="B819" s="37">
        <f>[1]consoCURRENT!E17131</f>
        <v>142273000</v>
      </c>
      <c r="C819" s="37">
        <f>[1]consoCURRENT!F17131</f>
        <v>0</v>
      </c>
      <c r="D819" s="37">
        <f>[1]consoCURRENT!G17131</f>
        <v>0</v>
      </c>
      <c r="E819" s="37">
        <f>[1]consoCURRENT!H17131</f>
        <v>18635062.940000001</v>
      </c>
      <c r="F819" s="37">
        <f>[1]consoCURRENT!I17131</f>
        <v>61065746.460000001</v>
      </c>
      <c r="G819" s="37">
        <f>[1]consoCURRENT!J17131</f>
        <v>10699619.75</v>
      </c>
      <c r="H819" s="37">
        <f>[1]consoCURRENT!K17131</f>
        <v>4802910</v>
      </c>
      <c r="I819" s="37">
        <f>[1]consoCURRENT!L17131</f>
        <v>0</v>
      </c>
      <c r="J819" s="37">
        <f>[1]consoCURRENT!M17131</f>
        <v>0</v>
      </c>
      <c r="K819" s="37">
        <f>[1]consoCURRENT!N17131</f>
        <v>0</v>
      </c>
      <c r="L819" s="37">
        <f>[1]consoCURRENT!O17131</f>
        <v>0</v>
      </c>
      <c r="M819" s="37">
        <f>[1]consoCURRENT!P17131</f>
        <v>0</v>
      </c>
      <c r="N819" s="37">
        <f>[1]consoCURRENT!Q17131</f>
        <v>0</v>
      </c>
      <c r="O819" s="37">
        <f>[1]consoCURRENT!R17131</f>
        <v>604668.93999999994</v>
      </c>
      <c r="P819" s="37">
        <f>[1]consoCURRENT!S17131</f>
        <v>18030394</v>
      </c>
      <c r="Q819" s="37">
        <f>[1]consoCURRENT!T17131</f>
        <v>1247255.2</v>
      </c>
      <c r="R819" s="37">
        <f>[1]consoCURRENT!U17131</f>
        <v>2868467.47</v>
      </c>
      <c r="S819" s="37">
        <f>[1]consoCURRENT!V17131</f>
        <v>56950023.790000007</v>
      </c>
      <c r="T819" s="37">
        <f>[1]consoCURRENT!W17131</f>
        <v>972125</v>
      </c>
      <c r="U819" s="37">
        <f>[1]consoCURRENT!X17131</f>
        <v>3570897.5</v>
      </c>
      <c r="V819" s="37">
        <f>[1]consoCURRENT!Y17131</f>
        <v>6156597.25</v>
      </c>
      <c r="W819" s="37">
        <f>[1]consoCURRENT!Z17131</f>
        <v>4802910</v>
      </c>
      <c r="X819" s="37">
        <f>[1]consoCURRENT!AA17131</f>
        <v>0</v>
      </c>
      <c r="Y819" s="37">
        <f>[1]consoCURRENT!AB17131</f>
        <v>0</v>
      </c>
      <c r="Z819" s="37">
        <f t="shared" ref="Z819:Z821" si="578">SUM(M819:Y819)</f>
        <v>95203339.150000006</v>
      </c>
      <c r="AA819" s="37">
        <f t="shared" ref="AA819:AA821" si="579">B819-Z819</f>
        <v>47069660.849999994</v>
      </c>
      <c r="AB819" s="42">
        <f t="shared" ref="AB819:AB824" si="580">Z819/B819</f>
        <v>0.66915956752159589</v>
      </c>
      <c r="AC819" s="38"/>
    </row>
    <row r="820" spans="1:29" s="39" customFormat="1" ht="18" customHeight="1" x14ac:dyDescent="0.25">
      <c r="A820" s="41" t="s">
        <v>38</v>
      </c>
      <c r="B820" s="37">
        <f>[1]consoCURRENT!E17137</f>
        <v>0</v>
      </c>
      <c r="C820" s="37">
        <f>[1]consoCURRENT!F17137</f>
        <v>0</v>
      </c>
      <c r="D820" s="37">
        <f>[1]consoCURRENT!G17137</f>
        <v>0</v>
      </c>
      <c r="E820" s="37">
        <f>[1]consoCURRENT!H17137</f>
        <v>0</v>
      </c>
      <c r="F820" s="37">
        <f>[1]consoCURRENT!I17137</f>
        <v>0</v>
      </c>
      <c r="G820" s="37">
        <f>[1]consoCURRENT!J17137</f>
        <v>0</v>
      </c>
      <c r="H820" s="37">
        <f>[1]consoCURRENT!K17137</f>
        <v>0</v>
      </c>
      <c r="I820" s="37">
        <f>[1]consoCURRENT!L17137</f>
        <v>0</v>
      </c>
      <c r="J820" s="37">
        <f>[1]consoCURRENT!M17137</f>
        <v>0</v>
      </c>
      <c r="K820" s="37">
        <f>[1]consoCURRENT!N17137</f>
        <v>0</v>
      </c>
      <c r="L820" s="37">
        <f>[1]consoCURRENT!O17137</f>
        <v>0</v>
      </c>
      <c r="M820" s="37">
        <f>[1]consoCURRENT!P17137</f>
        <v>0</v>
      </c>
      <c r="N820" s="37">
        <f>[1]consoCURRENT!Q17137</f>
        <v>0</v>
      </c>
      <c r="O820" s="37">
        <f>[1]consoCURRENT!R17137</f>
        <v>0</v>
      </c>
      <c r="P820" s="37">
        <f>[1]consoCURRENT!S17137</f>
        <v>0</v>
      </c>
      <c r="Q820" s="37">
        <f>[1]consoCURRENT!T17137</f>
        <v>0</v>
      </c>
      <c r="R820" s="37">
        <f>[1]consoCURRENT!U17137</f>
        <v>0</v>
      </c>
      <c r="S820" s="37">
        <f>[1]consoCURRENT!V17137</f>
        <v>0</v>
      </c>
      <c r="T820" s="37">
        <f>[1]consoCURRENT!W17137</f>
        <v>0</v>
      </c>
      <c r="U820" s="37">
        <f>[1]consoCURRENT!X17137</f>
        <v>0</v>
      </c>
      <c r="V820" s="37">
        <f>[1]consoCURRENT!Y17137</f>
        <v>0</v>
      </c>
      <c r="W820" s="37">
        <f>[1]consoCURRENT!Z17137</f>
        <v>0</v>
      </c>
      <c r="X820" s="37">
        <f>[1]consoCURRENT!AA17137</f>
        <v>0</v>
      </c>
      <c r="Y820" s="37">
        <f>[1]consoCURRENT!AB17137</f>
        <v>0</v>
      </c>
      <c r="Z820" s="37">
        <f t="shared" si="578"/>
        <v>0</v>
      </c>
      <c r="AA820" s="37">
        <f t="shared" si="579"/>
        <v>0</v>
      </c>
      <c r="AB820" s="42"/>
      <c r="AC820" s="38"/>
    </row>
    <row r="821" spans="1:29" s="39" customFormat="1" ht="18" customHeight="1" x14ac:dyDescent="0.25">
      <c r="A821" s="41" t="s">
        <v>39</v>
      </c>
      <c r="B821" s="37">
        <f>[1]consoCURRENT!E17166</f>
        <v>0</v>
      </c>
      <c r="C821" s="37">
        <f>[1]consoCURRENT!F17166</f>
        <v>0</v>
      </c>
      <c r="D821" s="37">
        <f>[1]consoCURRENT!G17166</f>
        <v>0</v>
      </c>
      <c r="E821" s="37">
        <f>[1]consoCURRENT!H17166</f>
        <v>0</v>
      </c>
      <c r="F821" s="37">
        <f>[1]consoCURRENT!I17166</f>
        <v>0</v>
      </c>
      <c r="G821" s="37">
        <f>[1]consoCURRENT!J17166</f>
        <v>0</v>
      </c>
      <c r="H821" s="37">
        <f>[1]consoCURRENT!K17166</f>
        <v>0</v>
      </c>
      <c r="I821" s="37">
        <f>[1]consoCURRENT!L17166</f>
        <v>0</v>
      </c>
      <c r="J821" s="37">
        <f>[1]consoCURRENT!M17166</f>
        <v>0</v>
      </c>
      <c r="K821" s="37">
        <f>[1]consoCURRENT!N17166</f>
        <v>0</v>
      </c>
      <c r="L821" s="37">
        <f>[1]consoCURRENT!O17166</f>
        <v>0</v>
      </c>
      <c r="M821" s="37">
        <f>[1]consoCURRENT!P17166</f>
        <v>0</v>
      </c>
      <c r="N821" s="37">
        <f>[1]consoCURRENT!Q17166</f>
        <v>0</v>
      </c>
      <c r="O821" s="37">
        <f>[1]consoCURRENT!R17166</f>
        <v>0</v>
      </c>
      <c r="P821" s="37">
        <f>[1]consoCURRENT!S17166</f>
        <v>0</v>
      </c>
      <c r="Q821" s="37">
        <f>[1]consoCURRENT!T17166</f>
        <v>0</v>
      </c>
      <c r="R821" s="37">
        <f>[1]consoCURRENT!U17166</f>
        <v>0</v>
      </c>
      <c r="S821" s="37">
        <f>[1]consoCURRENT!V17166</f>
        <v>0</v>
      </c>
      <c r="T821" s="37">
        <f>[1]consoCURRENT!W17166</f>
        <v>0</v>
      </c>
      <c r="U821" s="37">
        <f>[1]consoCURRENT!X17166</f>
        <v>0</v>
      </c>
      <c r="V821" s="37">
        <f>[1]consoCURRENT!Y17166</f>
        <v>0</v>
      </c>
      <c r="W821" s="37">
        <f>[1]consoCURRENT!Z17166</f>
        <v>0</v>
      </c>
      <c r="X821" s="37">
        <f>[1]consoCURRENT!AA17166</f>
        <v>0</v>
      </c>
      <c r="Y821" s="37">
        <f>[1]consoCURRENT!AB17166</f>
        <v>0</v>
      </c>
      <c r="Z821" s="37">
        <f t="shared" si="578"/>
        <v>0</v>
      </c>
      <c r="AA821" s="37">
        <f t="shared" si="579"/>
        <v>0</v>
      </c>
      <c r="AB821" s="42"/>
      <c r="AC821" s="38"/>
    </row>
    <row r="822" spans="1:29" s="39" customFormat="1" ht="18" customHeight="1" x14ac:dyDescent="0.25">
      <c r="A822" s="43" t="s">
        <v>40</v>
      </c>
      <c r="B822" s="44">
        <f>SUM(B818:B821)</f>
        <v>143240000</v>
      </c>
      <c r="C822" s="44">
        <f t="shared" ref="C822:AA822" si="581">SUM(C818:C821)</f>
        <v>0</v>
      </c>
      <c r="D822" s="44">
        <f t="shared" si="581"/>
        <v>0</v>
      </c>
      <c r="E822" s="44">
        <f t="shared" si="581"/>
        <v>18830263.940000001</v>
      </c>
      <c r="F822" s="44">
        <f t="shared" si="581"/>
        <v>61313230.960000001</v>
      </c>
      <c r="G822" s="44">
        <f t="shared" si="581"/>
        <v>10893720.75</v>
      </c>
      <c r="H822" s="44">
        <f t="shared" si="581"/>
        <v>4941317.4000000004</v>
      </c>
      <c r="I822" s="44">
        <f t="shared" si="581"/>
        <v>0</v>
      </c>
      <c r="J822" s="44">
        <f t="shared" si="581"/>
        <v>0</v>
      </c>
      <c r="K822" s="44">
        <f t="shared" si="581"/>
        <v>0</v>
      </c>
      <c r="L822" s="44">
        <f t="shared" si="581"/>
        <v>0</v>
      </c>
      <c r="M822" s="44">
        <f t="shared" si="581"/>
        <v>0</v>
      </c>
      <c r="N822" s="44">
        <f t="shared" si="581"/>
        <v>0</v>
      </c>
      <c r="O822" s="44">
        <f t="shared" si="581"/>
        <v>734802.94</v>
      </c>
      <c r="P822" s="44">
        <f t="shared" si="581"/>
        <v>18095461</v>
      </c>
      <c r="Q822" s="44">
        <f t="shared" si="581"/>
        <v>1312322.2</v>
      </c>
      <c r="R822" s="44">
        <f t="shared" si="581"/>
        <v>2985517.97</v>
      </c>
      <c r="S822" s="44">
        <f t="shared" si="581"/>
        <v>57015390.790000007</v>
      </c>
      <c r="T822" s="44">
        <f t="shared" si="581"/>
        <v>1060631.5</v>
      </c>
      <c r="U822" s="44">
        <f t="shared" si="581"/>
        <v>3611125</v>
      </c>
      <c r="V822" s="44">
        <f t="shared" si="581"/>
        <v>6221964.25</v>
      </c>
      <c r="W822" s="44">
        <f t="shared" si="581"/>
        <v>4941317.4000000004</v>
      </c>
      <c r="X822" s="44">
        <f t="shared" si="581"/>
        <v>0</v>
      </c>
      <c r="Y822" s="44">
        <f t="shared" si="581"/>
        <v>0</v>
      </c>
      <c r="Z822" s="44">
        <f t="shared" si="581"/>
        <v>95978533.050000012</v>
      </c>
      <c r="AA822" s="44">
        <f t="shared" si="581"/>
        <v>47261466.949999996</v>
      </c>
      <c r="AB822" s="45">
        <f t="shared" si="580"/>
        <v>0.6700539866657359</v>
      </c>
      <c r="AC822" s="38"/>
    </row>
    <row r="823" spans="1:29" s="39" customFormat="1" ht="18" customHeight="1" x14ac:dyDescent="0.25">
      <c r="A823" s="46" t="s">
        <v>41</v>
      </c>
      <c r="B823" s="37">
        <f>[1]consoCURRENT!E17170</f>
        <v>0</v>
      </c>
      <c r="C823" s="37">
        <f>[1]consoCURRENT!F17170</f>
        <v>0</v>
      </c>
      <c r="D823" s="37">
        <f>[1]consoCURRENT!G17170</f>
        <v>0</v>
      </c>
      <c r="E823" s="37">
        <f>[1]consoCURRENT!H17170</f>
        <v>0</v>
      </c>
      <c r="F823" s="37">
        <f>[1]consoCURRENT!I17170</f>
        <v>0</v>
      </c>
      <c r="G823" s="37">
        <f>[1]consoCURRENT!J17170</f>
        <v>0</v>
      </c>
      <c r="H823" s="37">
        <f>[1]consoCURRENT!K17170</f>
        <v>0</v>
      </c>
      <c r="I823" s="37">
        <f>[1]consoCURRENT!L17170</f>
        <v>0</v>
      </c>
      <c r="J823" s="37">
        <f>[1]consoCURRENT!M17170</f>
        <v>0</v>
      </c>
      <c r="K823" s="37">
        <f>[1]consoCURRENT!N17170</f>
        <v>0</v>
      </c>
      <c r="L823" s="37">
        <f>[1]consoCURRENT!O17170</f>
        <v>0</v>
      </c>
      <c r="M823" s="37">
        <f>[1]consoCURRENT!P17170</f>
        <v>0</v>
      </c>
      <c r="N823" s="37">
        <f>[1]consoCURRENT!Q17170</f>
        <v>0</v>
      </c>
      <c r="O823" s="37">
        <f>[1]consoCURRENT!R17170</f>
        <v>0</v>
      </c>
      <c r="P823" s="37">
        <f>[1]consoCURRENT!S17170</f>
        <v>0</v>
      </c>
      <c r="Q823" s="37">
        <f>[1]consoCURRENT!T17170</f>
        <v>0</v>
      </c>
      <c r="R823" s="37">
        <f>[1]consoCURRENT!U17170</f>
        <v>0</v>
      </c>
      <c r="S823" s="37">
        <f>[1]consoCURRENT!V17170</f>
        <v>0</v>
      </c>
      <c r="T823" s="37">
        <f>[1]consoCURRENT!W17170</f>
        <v>0</v>
      </c>
      <c r="U823" s="37">
        <f>[1]consoCURRENT!X17170</f>
        <v>0</v>
      </c>
      <c r="V823" s="37">
        <f>[1]consoCURRENT!Y17170</f>
        <v>0</v>
      </c>
      <c r="W823" s="37">
        <f>[1]consoCURRENT!Z17170</f>
        <v>0</v>
      </c>
      <c r="X823" s="37">
        <f>[1]consoCURRENT!AA17170</f>
        <v>0</v>
      </c>
      <c r="Y823" s="37">
        <f>[1]consoCURRENT!AB17170</f>
        <v>0</v>
      </c>
      <c r="Z823" s="37">
        <f t="shared" ref="Z823" si="582">SUM(M823:Y823)</f>
        <v>0</v>
      </c>
      <c r="AA823" s="37">
        <f t="shared" ref="AA823" si="583">B823-Z823</f>
        <v>0</v>
      </c>
      <c r="AB823" s="42"/>
      <c r="AC823" s="38"/>
    </row>
    <row r="824" spans="1:29" s="39" customFormat="1" ht="18" customHeight="1" x14ac:dyDescent="0.25">
      <c r="A824" s="43" t="s">
        <v>42</v>
      </c>
      <c r="B824" s="44">
        <f>B823+B822</f>
        <v>143240000</v>
      </c>
      <c r="C824" s="44">
        <f t="shared" ref="C824:AA824" si="584">C823+C822</f>
        <v>0</v>
      </c>
      <c r="D824" s="44">
        <f t="shared" si="584"/>
        <v>0</v>
      </c>
      <c r="E824" s="44">
        <f t="shared" si="584"/>
        <v>18830263.940000001</v>
      </c>
      <c r="F824" s="44">
        <f t="shared" si="584"/>
        <v>61313230.960000001</v>
      </c>
      <c r="G824" s="44">
        <f t="shared" si="584"/>
        <v>10893720.75</v>
      </c>
      <c r="H824" s="44">
        <f t="shared" si="584"/>
        <v>4941317.4000000004</v>
      </c>
      <c r="I824" s="44">
        <f t="shared" si="584"/>
        <v>0</v>
      </c>
      <c r="J824" s="44">
        <f t="shared" si="584"/>
        <v>0</v>
      </c>
      <c r="K824" s="44">
        <f t="shared" si="584"/>
        <v>0</v>
      </c>
      <c r="L824" s="44">
        <f t="shared" si="584"/>
        <v>0</v>
      </c>
      <c r="M824" s="44">
        <f t="shared" si="584"/>
        <v>0</v>
      </c>
      <c r="N824" s="44">
        <f t="shared" si="584"/>
        <v>0</v>
      </c>
      <c r="O824" s="44">
        <f t="shared" si="584"/>
        <v>734802.94</v>
      </c>
      <c r="P824" s="44">
        <f t="shared" si="584"/>
        <v>18095461</v>
      </c>
      <c r="Q824" s="44">
        <f t="shared" si="584"/>
        <v>1312322.2</v>
      </c>
      <c r="R824" s="44">
        <f t="shared" si="584"/>
        <v>2985517.97</v>
      </c>
      <c r="S824" s="44">
        <f t="shared" si="584"/>
        <v>57015390.790000007</v>
      </c>
      <c r="T824" s="44">
        <f t="shared" si="584"/>
        <v>1060631.5</v>
      </c>
      <c r="U824" s="44">
        <f t="shared" si="584"/>
        <v>3611125</v>
      </c>
      <c r="V824" s="44">
        <f t="shared" si="584"/>
        <v>6221964.25</v>
      </c>
      <c r="W824" s="44">
        <f t="shared" si="584"/>
        <v>4941317.4000000004</v>
      </c>
      <c r="X824" s="44">
        <f t="shared" si="584"/>
        <v>0</v>
      </c>
      <c r="Y824" s="44">
        <f t="shared" si="584"/>
        <v>0</v>
      </c>
      <c r="Z824" s="44">
        <f t="shared" si="584"/>
        <v>95978533.050000012</v>
      </c>
      <c r="AA824" s="44">
        <f t="shared" si="584"/>
        <v>47261466.949999996</v>
      </c>
      <c r="AB824" s="45">
        <f t="shared" si="580"/>
        <v>0.6700539866657359</v>
      </c>
      <c r="AC824" s="47"/>
    </row>
    <row r="825" spans="1:29" s="39" customFormat="1" ht="15" customHeight="1" x14ac:dyDescent="0.25">
      <c r="A825" s="36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8"/>
    </row>
    <row r="826" spans="1:29" s="39" customFormat="1" ht="15" customHeight="1" x14ac:dyDescent="0.25">
      <c r="A826" s="36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8"/>
    </row>
    <row r="827" spans="1:29" s="39" customFormat="1" ht="15" customHeight="1" x14ac:dyDescent="0.3">
      <c r="A827" s="40" t="s">
        <v>66</v>
      </c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8"/>
    </row>
    <row r="828" spans="1:29" s="39" customFormat="1" ht="18" customHeight="1" x14ac:dyDescent="0.25">
      <c r="A828" s="41" t="s">
        <v>36</v>
      </c>
      <c r="B828" s="37">
        <f>[1]consoCURRENT!E17230</f>
        <v>967000</v>
      </c>
      <c r="C828" s="37">
        <f>[1]consoCURRENT!F17230</f>
        <v>0</v>
      </c>
      <c r="D828" s="37">
        <f>[1]consoCURRENT!G17230</f>
        <v>0</v>
      </c>
      <c r="E828" s="37">
        <f>[1]consoCURRENT!H17230</f>
        <v>217164.25</v>
      </c>
      <c r="F828" s="37">
        <f>[1]consoCURRENT!I17230</f>
        <v>317088.05000000005</v>
      </c>
      <c r="G828" s="37">
        <f>[1]consoCURRENT!J17230</f>
        <v>158518.37</v>
      </c>
      <c r="H828" s="37">
        <f>[1]consoCURRENT!K17230</f>
        <v>64667</v>
      </c>
      <c r="I828" s="37">
        <f>[1]consoCURRENT!L17230</f>
        <v>0</v>
      </c>
      <c r="J828" s="37">
        <f>[1]consoCURRENT!M17230</f>
        <v>0</v>
      </c>
      <c r="K828" s="37">
        <f>[1]consoCURRENT!N17230</f>
        <v>0</v>
      </c>
      <c r="L828" s="37">
        <f>[1]consoCURRENT!O17230</f>
        <v>0</v>
      </c>
      <c r="M828" s="37">
        <f>[1]consoCURRENT!P17230</f>
        <v>0</v>
      </c>
      <c r="N828" s="37">
        <f>[1]consoCURRENT!Q17230</f>
        <v>0</v>
      </c>
      <c r="O828" s="37">
        <f>[1]consoCURRENT!R17230</f>
        <v>141028.91</v>
      </c>
      <c r="P828" s="37">
        <f>[1]consoCURRENT!S17230</f>
        <v>76135.34</v>
      </c>
      <c r="Q828" s="37">
        <f>[1]consoCURRENT!T17230</f>
        <v>71943.77</v>
      </c>
      <c r="R828" s="37">
        <f>[1]consoCURRENT!U17230</f>
        <v>56422.74</v>
      </c>
      <c r="S828" s="37">
        <f>[1]consoCURRENT!V17230</f>
        <v>188721.54</v>
      </c>
      <c r="T828" s="37">
        <f>[1]consoCURRENT!W17230</f>
        <v>8304.0400000000009</v>
      </c>
      <c r="U828" s="37">
        <f>[1]consoCURRENT!X17230</f>
        <v>77513.67</v>
      </c>
      <c r="V828" s="37">
        <f>[1]consoCURRENT!Y17230</f>
        <v>72700.66</v>
      </c>
      <c r="W828" s="37">
        <f>[1]consoCURRENT!Z17230</f>
        <v>64667</v>
      </c>
      <c r="X828" s="37">
        <f>[1]consoCURRENT!AA17230</f>
        <v>0</v>
      </c>
      <c r="Y828" s="37">
        <f>[1]consoCURRENT!AB17230</f>
        <v>0</v>
      </c>
      <c r="Z828" s="37">
        <f>SUM(M828:Y828)</f>
        <v>757437.67000000016</v>
      </c>
      <c r="AA828" s="37">
        <f>B828-Z828</f>
        <v>209562.32999999984</v>
      </c>
      <c r="AB828" s="42">
        <f>Z828/B828</f>
        <v>0.78328611168562579</v>
      </c>
      <c r="AC828" s="38"/>
    </row>
    <row r="829" spans="1:29" s="39" customFormat="1" ht="18" customHeight="1" x14ac:dyDescent="0.25">
      <c r="A829" s="41" t="s">
        <v>37</v>
      </c>
      <c r="B829" s="37">
        <f>[1]consoCURRENT!E17306</f>
        <v>117761000</v>
      </c>
      <c r="C829" s="37">
        <f>[1]consoCURRENT!F17306</f>
        <v>0</v>
      </c>
      <c r="D829" s="37">
        <f>[1]consoCURRENT!G17306</f>
        <v>0</v>
      </c>
      <c r="E829" s="37">
        <f>[1]consoCURRENT!H17306</f>
        <v>29249967.34</v>
      </c>
      <c r="F829" s="37">
        <f>[1]consoCURRENT!I17306</f>
        <v>29069894.280000001</v>
      </c>
      <c r="G829" s="37">
        <f>[1]consoCURRENT!J17306</f>
        <v>29502976.710000001</v>
      </c>
      <c r="H829" s="37">
        <f>[1]consoCURRENT!K17306</f>
        <v>41579</v>
      </c>
      <c r="I829" s="37">
        <f>[1]consoCURRENT!L17306</f>
        <v>0</v>
      </c>
      <c r="J829" s="37">
        <f>[1]consoCURRENT!M17306</f>
        <v>0</v>
      </c>
      <c r="K829" s="37">
        <f>[1]consoCURRENT!N17306</f>
        <v>0</v>
      </c>
      <c r="L829" s="37">
        <f>[1]consoCURRENT!O17306</f>
        <v>0</v>
      </c>
      <c r="M829" s="37">
        <f>[1]consoCURRENT!P17306</f>
        <v>0</v>
      </c>
      <c r="N829" s="37">
        <f>[1]consoCURRENT!Q17306</f>
        <v>0</v>
      </c>
      <c r="O829" s="37">
        <f>[1]consoCURRENT!R17306</f>
        <v>24714482.34</v>
      </c>
      <c r="P829" s="37">
        <f>[1]consoCURRENT!S17306</f>
        <v>4535485</v>
      </c>
      <c r="Q829" s="37">
        <f>[1]consoCURRENT!T17306</f>
        <v>30408.809999999998</v>
      </c>
      <c r="R829" s="37">
        <f>[1]consoCURRENT!U17306</f>
        <v>58071.23</v>
      </c>
      <c r="S829" s="37">
        <f>[1]consoCURRENT!V17306</f>
        <v>28981414.240000002</v>
      </c>
      <c r="T829" s="37">
        <f>[1]consoCURRENT!W17306</f>
        <v>234043.24</v>
      </c>
      <c r="U829" s="37">
        <f>[1]consoCURRENT!X17306</f>
        <v>107348.12</v>
      </c>
      <c r="V829" s="37">
        <f>[1]consoCURRENT!Y17306</f>
        <v>29161585.349999998</v>
      </c>
      <c r="W829" s="37">
        <f>[1]consoCURRENT!Z17306</f>
        <v>41579</v>
      </c>
      <c r="X829" s="37">
        <f>[1]consoCURRENT!AA17306</f>
        <v>0</v>
      </c>
      <c r="Y829" s="37">
        <f>[1]consoCURRENT!AB17306</f>
        <v>0</v>
      </c>
      <c r="Z829" s="37">
        <f t="shared" ref="Z829:Z831" si="585">SUM(M829:Y829)</f>
        <v>87864417.329999998</v>
      </c>
      <c r="AA829" s="37">
        <f t="shared" ref="AA829:AA831" si="586">B829-Z829</f>
        <v>29896582.670000002</v>
      </c>
      <c r="AB829" s="42">
        <f t="shared" ref="AB829:AB834" si="587">Z829/B829</f>
        <v>0.74612492531483254</v>
      </c>
      <c r="AC829" s="38"/>
    </row>
    <row r="830" spans="1:29" s="39" customFormat="1" ht="18" customHeight="1" x14ac:dyDescent="0.25">
      <c r="A830" s="41" t="s">
        <v>38</v>
      </c>
      <c r="B830" s="37">
        <f>[1]consoCURRENT!E17312</f>
        <v>0</v>
      </c>
      <c r="C830" s="37">
        <f>[1]consoCURRENT!F17312</f>
        <v>0</v>
      </c>
      <c r="D830" s="37">
        <f>[1]consoCURRENT!G17312</f>
        <v>0</v>
      </c>
      <c r="E830" s="37">
        <f>[1]consoCURRENT!H17312</f>
        <v>0</v>
      </c>
      <c r="F830" s="37">
        <f>[1]consoCURRENT!I17312</f>
        <v>0</v>
      </c>
      <c r="G830" s="37">
        <f>[1]consoCURRENT!J17312</f>
        <v>0</v>
      </c>
      <c r="H830" s="37">
        <f>[1]consoCURRENT!K17312</f>
        <v>0</v>
      </c>
      <c r="I830" s="37">
        <f>[1]consoCURRENT!L17312</f>
        <v>0</v>
      </c>
      <c r="J830" s="37">
        <f>[1]consoCURRENT!M17312</f>
        <v>0</v>
      </c>
      <c r="K830" s="37">
        <f>[1]consoCURRENT!N17312</f>
        <v>0</v>
      </c>
      <c r="L830" s="37">
        <f>[1]consoCURRENT!O17312</f>
        <v>0</v>
      </c>
      <c r="M830" s="37">
        <f>[1]consoCURRENT!P17312</f>
        <v>0</v>
      </c>
      <c r="N830" s="37">
        <f>[1]consoCURRENT!Q17312</f>
        <v>0</v>
      </c>
      <c r="O830" s="37">
        <f>[1]consoCURRENT!R17312</f>
        <v>0</v>
      </c>
      <c r="P830" s="37">
        <f>[1]consoCURRENT!S17312</f>
        <v>0</v>
      </c>
      <c r="Q830" s="37">
        <f>[1]consoCURRENT!T17312</f>
        <v>0</v>
      </c>
      <c r="R830" s="37">
        <f>[1]consoCURRENT!U17312</f>
        <v>0</v>
      </c>
      <c r="S830" s="37">
        <f>[1]consoCURRENT!V17312</f>
        <v>0</v>
      </c>
      <c r="T830" s="37">
        <f>[1]consoCURRENT!W17312</f>
        <v>0</v>
      </c>
      <c r="U830" s="37">
        <f>[1]consoCURRENT!X17312</f>
        <v>0</v>
      </c>
      <c r="V830" s="37">
        <f>[1]consoCURRENT!Y17312</f>
        <v>0</v>
      </c>
      <c r="W830" s="37">
        <f>[1]consoCURRENT!Z17312</f>
        <v>0</v>
      </c>
      <c r="X830" s="37">
        <f>[1]consoCURRENT!AA17312</f>
        <v>0</v>
      </c>
      <c r="Y830" s="37">
        <f>[1]consoCURRENT!AB17312</f>
        <v>0</v>
      </c>
      <c r="Z830" s="37">
        <f t="shared" si="585"/>
        <v>0</v>
      </c>
      <c r="AA830" s="37">
        <f t="shared" si="586"/>
        <v>0</v>
      </c>
      <c r="AB830" s="42"/>
      <c r="AC830" s="38"/>
    </row>
    <row r="831" spans="1:29" s="39" customFormat="1" ht="18" customHeight="1" x14ac:dyDescent="0.25">
      <c r="A831" s="41" t="s">
        <v>39</v>
      </c>
      <c r="B831" s="37">
        <f>[1]consoCURRENT!E17341</f>
        <v>0</v>
      </c>
      <c r="C831" s="37">
        <f>[1]consoCURRENT!F17341</f>
        <v>0</v>
      </c>
      <c r="D831" s="37">
        <f>[1]consoCURRENT!G17341</f>
        <v>0</v>
      </c>
      <c r="E831" s="37">
        <f>[1]consoCURRENT!H17341</f>
        <v>0</v>
      </c>
      <c r="F831" s="37">
        <f>[1]consoCURRENT!I17341</f>
        <v>0</v>
      </c>
      <c r="G831" s="37">
        <f>[1]consoCURRENT!J17341</f>
        <v>0</v>
      </c>
      <c r="H831" s="37">
        <f>[1]consoCURRENT!K17341</f>
        <v>0</v>
      </c>
      <c r="I831" s="37">
        <f>[1]consoCURRENT!L17341</f>
        <v>0</v>
      </c>
      <c r="J831" s="37">
        <f>[1]consoCURRENT!M17341</f>
        <v>0</v>
      </c>
      <c r="K831" s="37">
        <f>[1]consoCURRENT!N17341</f>
        <v>0</v>
      </c>
      <c r="L831" s="37">
        <f>[1]consoCURRENT!O17341</f>
        <v>0</v>
      </c>
      <c r="M831" s="37">
        <f>[1]consoCURRENT!P17341</f>
        <v>0</v>
      </c>
      <c r="N831" s="37">
        <f>[1]consoCURRENT!Q17341</f>
        <v>0</v>
      </c>
      <c r="O831" s="37">
        <f>[1]consoCURRENT!R17341</f>
        <v>0</v>
      </c>
      <c r="P831" s="37">
        <f>[1]consoCURRENT!S17341</f>
        <v>0</v>
      </c>
      <c r="Q831" s="37">
        <f>[1]consoCURRENT!T17341</f>
        <v>0</v>
      </c>
      <c r="R831" s="37">
        <f>[1]consoCURRENT!U17341</f>
        <v>0</v>
      </c>
      <c r="S831" s="37">
        <f>[1]consoCURRENT!V17341</f>
        <v>0</v>
      </c>
      <c r="T831" s="37">
        <f>[1]consoCURRENT!W17341</f>
        <v>0</v>
      </c>
      <c r="U831" s="37">
        <f>[1]consoCURRENT!X17341</f>
        <v>0</v>
      </c>
      <c r="V831" s="37">
        <f>[1]consoCURRENT!Y17341</f>
        <v>0</v>
      </c>
      <c r="W831" s="37">
        <f>[1]consoCURRENT!Z17341</f>
        <v>0</v>
      </c>
      <c r="X831" s="37">
        <f>[1]consoCURRENT!AA17341</f>
        <v>0</v>
      </c>
      <c r="Y831" s="37">
        <f>[1]consoCURRENT!AB17341</f>
        <v>0</v>
      </c>
      <c r="Z831" s="37">
        <f t="shared" si="585"/>
        <v>0</v>
      </c>
      <c r="AA831" s="37">
        <f t="shared" si="586"/>
        <v>0</v>
      </c>
      <c r="AB831" s="42"/>
      <c r="AC831" s="38"/>
    </row>
    <row r="832" spans="1:29" s="39" customFormat="1" ht="18" customHeight="1" x14ac:dyDescent="0.25">
      <c r="A832" s="43" t="s">
        <v>40</v>
      </c>
      <c r="B832" s="44">
        <f>SUM(B828:B831)</f>
        <v>118728000</v>
      </c>
      <c r="C832" s="44">
        <f t="shared" ref="C832:AA832" si="588">SUM(C828:C831)</f>
        <v>0</v>
      </c>
      <c r="D832" s="44">
        <f t="shared" si="588"/>
        <v>0</v>
      </c>
      <c r="E832" s="44">
        <f t="shared" si="588"/>
        <v>29467131.59</v>
      </c>
      <c r="F832" s="44">
        <f t="shared" si="588"/>
        <v>29386982.330000002</v>
      </c>
      <c r="G832" s="44">
        <f t="shared" si="588"/>
        <v>29661495.080000002</v>
      </c>
      <c r="H832" s="44">
        <f t="shared" si="588"/>
        <v>106246</v>
      </c>
      <c r="I832" s="44">
        <f t="shared" si="588"/>
        <v>0</v>
      </c>
      <c r="J832" s="44">
        <f t="shared" si="588"/>
        <v>0</v>
      </c>
      <c r="K832" s="44">
        <f t="shared" si="588"/>
        <v>0</v>
      </c>
      <c r="L832" s="44">
        <f t="shared" si="588"/>
        <v>0</v>
      </c>
      <c r="M832" s="44">
        <f t="shared" si="588"/>
        <v>0</v>
      </c>
      <c r="N832" s="44">
        <f t="shared" si="588"/>
        <v>0</v>
      </c>
      <c r="O832" s="44">
        <f t="shared" si="588"/>
        <v>24855511.25</v>
      </c>
      <c r="P832" s="44">
        <f t="shared" si="588"/>
        <v>4611620.34</v>
      </c>
      <c r="Q832" s="44">
        <f t="shared" si="588"/>
        <v>102352.58</v>
      </c>
      <c r="R832" s="44">
        <f t="shared" si="588"/>
        <v>114493.97</v>
      </c>
      <c r="S832" s="44">
        <f t="shared" si="588"/>
        <v>29170135.780000001</v>
      </c>
      <c r="T832" s="44">
        <f t="shared" si="588"/>
        <v>242347.28</v>
      </c>
      <c r="U832" s="44">
        <f t="shared" si="588"/>
        <v>184861.78999999998</v>
      </c>
      <c r="V832" s="44">
        <f t="shared" si="588"/>
        <v>29234286.009999998</v>
      </c>
      <c r="W832" s="44">
        <f t="shared" si="588"/>
        <v>106246</v>
      </c>
      <c r="X832" s="44">
        <f t="shared" si="588"/>
        <v>0</v>
      </c>
      <c r="Y832" s="44">
        <f t="shared" si="588"/>
        <v>0</v>
      </c>
      <c r="Z832" s="44">
        <f t="shared" si="588"/>
        <v>88621855</v>
      </c>
      <c r="AA832" s="44">
        <f t="shared" si="588"/>
        <v>30106145</v>
      </c>
      <c r="AB832" s="45">
        <f t="shared" si="587"/>
        <v>0.74642759079576848</v>
      </c>
      <c r="AC832" s="38"/>
    </row>
    <row r="833" spans="1:29" s="39" customFormat="1" ht="18" customHeight="1" x14ac:dyDescent="0.25">
      <c r="A833" s="46" t="s">
        <v>41</v>
      </c>
      <c r="B833" s="37">
        <f>[1]consoCURRENT!E17345</f>
        <v>0</v>
      </c>
      <c r="C833" s="37">
        <f>[1]consoCURRENT!F17345</f>
        <v>0</v>
      </c>
      <c r="D833" s="37">
        <f>[1]consoCURRENT!G17345</f>
        <v>0</v>
      </c>
      <c r="E833" s="37">
        <f>[1]consoCURRENT!H17345</f>
        <v>0</v>
      </c>
      <c r="F833" s="37">
        <f>[1]consoCURRENT!I17345</f>
        <v>0</v>
      </c>
      <c r="G833" s="37">
        <f>[1]consoCURRENT!J17345</f>
        <v>0</v>
      </c>
      <c r="H833" s="37">
        <f>[1]consoCURRENT!K17345</f>
        <v>0</v>
      </c>
      <c r="I833" s="37">
        <f>[1]consoCURRENT!L17345</f>
        <v>0</v>
      </c>
      <c r="J833" s="37">
        <f>[1]consoCURRENT!M17345</f>
        <v>0</v>
      </c>
      <c r="K833" s="37">
        <f>[1]consoCURRENT!N17345</f>
        <v>0</v>
      </c>
      <c r="L833" s="37">
        <f>[1]consoCURRENT!O17345</f>
        <v>0</v>
      </c>
      <c r="M833" s="37">
        <f>[1]consoCURRENT!P17345</f>
        <v>0</v>
      </c>
      <c r="N833" s="37">
        <f>[1]consoCURRENT!Q17345</f>
        <v>0</v>
      </c>
      <c r="O833" s="37">
        <f>[1]consoCURRENT!R17345</f>
        <v>0</v>
      </c>
      <c r="P833" s="37">
        <f>[1]consoCURRENT!S17345</f>
        <v>0</v>
      </c>
      <c r="Q833" s="37">
        <f>[1]consoCURRENT!T17345</f>
        <v>0</v>
      </c>
      <c r="R833" s="37">
        <f>[1]consoCURRENT!U17345</f>
        <v>0</v>
      </c>
      <c r="S833" s="37">
        <f>[1]consoCURRENT!V17345</f>
        <v>0</v>
      </c>
      <c r="T833" s="37">
        <f>[1]consoCURRENT!W17345</f>
        <v>0</v>
      </c>
      <c r="U833" s="37">
        <f>[1]consoCURRENT!X17345</f>
        <v>0</v>
      </c>
      <c r="V833" s="37">
        <f>[1]consoCURRENT!Y17345</f>
        <v>0</v>
      </c>
      <c r="W833" s="37">
        <f>[1]consoCURRENT!Z17345</f>
        <v>0</v>
      </c>
      <c r="X833" s="37">
        <f>[1]consoCURRENT!AA17345</f>
        <v>0</v>
      </c>
      <c r="Y833" s="37">
        <f>[1]consoCURRENT!AB17345</f>
        <v>0</v>
      </c>
      <c r="Z833" s="37">
        <f t="shared" ref="Z833" si="589">SUM(M833:Y833)</f>
        <v>0</v>
      </c>
      <c r="AA833" s="37">
        <f t="shared" ref="AA833" si="590">B833-Z833</f>
        <v>0</v>
      </c>
      <c r="AB833" s="42"/>
      <c r="AC833" s="38"/>
    </row>
    <row r="834" spans="1:29" s="39" customFormat="1" ht="18" customHeight="1" x14ac:dyDescent="0.25">
      <c r="A834" s="43" t="s">
        <v>42</v>
      </c>
      <c r="B834" s="44">
        <f>B833+B832</f>
        <v>118728000</v>
      </c>
      <c r="C834" s="44">
        <f t="shared" ref="C834:AA834" si="591">C833+C832</f>
        <v>0</v>
      </c>
      <c r="D834" s="44">
        <f t="shared" si="591"/>
        <v>0</v>
      </c>
      <c r="E834" s="44">
        <f t="shared" si="591"/>
        <v>29467131.59</v>
      </c>
      <c r="F834" s="44">
        <f t="shared" si="591"/>
        <v>29386982.330000002</v>
      </c>
      <c r="G834" s="44">
        <f t="shared" si="591"/>
        <v>29661495.080000002</v>
      </c>
      <c r="H834" s="44">
        <f t="shared" si="591"/>
        <v>106246</v>
      </c>
      <c r="I834" s="44">
        <f t="shared" si="591"/>
        <v>0</v>
      </c>
      <c r="J834" s="44">
        <f t="shared" si="591"/>
        <v>0</v>
      </c>
      <c r="K834" s="44">
        <f t="shared" si="591"/>
        <v>0</v>
      </c>
      <c r="L834" s="44">
        <f t="shared" si="591"/>
        <v>0</v>
      </c>
      <c r="M834" s="44">
        <f t="shared" si="591"/>
        <v>0</v>
      </c>
      <c r="N834" s="44">
        <f t="shared" si="591"/>
        <v>0</v>
      </c>
      <c r="O834" s="44">
        <f t="shared" si="591"/>
        <v>24855511.25</v>
      </c>
      <c r="P834" s="44">
        <f t="shared" si="591"/>
        <v>4611620.34</v>
      </c>
      <c r="Q834" s="44">
        <f t="shared" si="591"/>
        <v>102352.58</v>
      </c>
      <c r="R834" s="44">
        <f t="shared" si="591"/>
        <v>114493.97</v>
      </c>
      <c r="S834" s="44">
        <f t="shared" si="591"/>
        <v>29170135.780000001</v>
      </c>
      <c r="T834" s="44">
        <f t="shared" si="591"/>
        <v>242347.28</v>
      </c>
      <c r="U834" s="44">
        <f t="shared" si="591"/>
        <v>184861.78999999998</v>
      </c>
      <c r="V834" s="44">
        <f t="shared" si="591"/>
        <v>29234286.009999998</v>
      </c>
      <c r="W834" s="44">
        <f t="shared" si="591"/>
        <v>106246</v>
      </c>
      <c r="X834" s="44">
        <f t="shared" si="591"/>
        <v>0</v>
      </c>
      <c r="Y834" s="44">
        <f t="shared" si="591"/>
        <v>0</v>
      </c>
      <c r="Z834" s="44">
        <f t="shared" si="591"/>
        <v>88621855</v>
      </c>
      <c r="AA834" s="44">
        <f t="shared" si="591"/>
        <v>30106145</v>
      </c>
      <c r="AB834" s="45">
        <f t="shared" si="587"/>
        <v>0.74642759079576848</v>
      </c>
      <c r="AC834" s="47"/>
    </row>
    <row r="835" spans="1:29" s="39" customFormat="1" ht="15" customHeight="1" x14ac:dyDescent="0.25">
      <c r="A835" s="36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8"/>
    </row>
    <row r="836" spans="1:29" s="39" customFormat="1" ht="15" customHeight="1" x14ac:dyDescent="0.25">
      <c r="A836" s="36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8"/>
    </row>
    <row r="837" spans="1:29" s="39" customFormat="1" ht="15" customHeight="1" x14ac:dyDescent="0.3">
      <c r="A837" s="40" t="s">
        <v>67</v>
      </c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8"/>
    </row>
    <row r="838" spans="1:29" s="39" customFormat="1" ht="18" customHeight="1" x14ac:dyDescent="0.25">
      <c r="A838" s="41" t="s">
        <v>36</v>
      </c>
      <c r="B838" s="37">
        <f>[1]consoCURRENT!E17405</f>
        <v>967000</v>
      </c>
      <c r="C838" s="37">
        <f>[1]consoCURRENT!F17405</f>
        <v>0</v>
      </c>
      <c r="D838" s="37">
        <f>[1]consoCURRENT!G17405</f>
        <v>0</v>
      </c>
      <c r="E838" s="37">
        <f>[1]consoCURRENT!H17405</f>
        <v>215936.74</v>
      </c>
      <c r="F838" s="37">
        <f>[1]consoCURRENT!I17405</f>
        <v>269696.62</v>
      </c>
      <c r="G838" s="37">
        <f>[1]consoCURRENT!J17405</f>
        <v>218813.12</v>
      </c>
      <c r="H838" s="37">
        <f>[1]consoCURRENT!K17405</f>
        <v>72671.039999999994</v>
      </c>
      <c r="I838" s="37">
        <f>[1]consoCURRENT!L17405</f>
        <v>0</v>
      </c>
      <c r="J838" s="37">
        <f>[1]consoCURRENT!M17405</f>
        <v>0</v>
      </c>
      <c r="K838" s="37">
        <f>[1]consoCURRENT!N17405</f>
        <v>0</v>
      </c>
      <c r="L838" s="37">
        <f>[1]consoCURRENT!O17405</f>
        <v>0</v>
      </c>
      <c r="M838" s="37">
        <f>[1]consoCURRENT!P17405</f>
        <v>0</v>
      </c>
      <c r="N838" s="37">
        <f>[1]consoCURRENT!Q17405</f>
        <v>0</v>
      </c>
      <c r="O838" s="37">
        <f>[1]consoCURRENT!R17405</f>
        <v>143265.70000000001</v>
      </c>
      <c r="P838" s="37">
        <f>[1]consoCURRENT!S17405</f>
        <v>72671.039999999994</v>
      </c>
      <c r="Q838" s="37">
        <f>[1]consoCURRENT!T17405</f>
        <v>109354.54</v>
      </c>
      <c r="R838" s="37">
        <f>[1]consoCURRENT!U17405</f>
        <v>72671.039999999994</v>
      </c>
      <c r="S838" s="37">
        <f>[1]consoCURRENT!V17405</f>
        <v>87671.039999999994</v>
      </c>
      <c r="T838" s="37">
        <f>[1]consoCURRENT!W17405</f>
        <v>72671.039999999994</v>
      </c>
      <c r="U838" s="37">
        <f>[1]consoCURRENT!X17405</f>
        <v>72671.039999999994</v>
      </c>
      <c r="V838" s="37">
        <f>[1]consoCURRENT!Y17405</f>
        <v>73471.039999999994</v>
      </c>
      <c r="W838" s="37">
        <f>[1]consoCURRENT!Z17405</f>
        <v>72671.039999999994</v>
      </c>
      <c r="X838" s="37">
        <f>[1]consoCURRENT!AA17405</f>
        <v>0</v>
      </c>
      <c r="Y838" s="37">
        <f>[1]consoCURRENT!AB17405</f>
        <v>0</v>
      </c>
      <c r="Z838" s="37">
        <f>SUM(M838:Y838)</f>
        <v>777117.52</v>
      </c>
      <c r="AA838" s="37">
        <f>B838-Z838</f>
        <v>189882.47999999998</v>
      </c>
      <c r="AB838" s="42">
        <f>Z838/B838</f>
        <v>0.80363755946225446</v>
      </c>
      <c r="AC838" s="38"/>
    </row>
    <row r="839" spans="1:29" s="39" customFormat="1" ht="18" customHeight="1" x14ac:dyDescent="0.25">
      <c r="A839" s="41" t="s">
        <v>37</v>
      </c>
      <c r="B839" s="37">
        <f>[1]consoCURRENT!E17481</f>
        <v>122512000</v>
      </c>
      <c r="C839" s="37">
        <f>[1]consoCURRENT!F17481</f>
        <v>0</v>
      </c>
      <c r="D839" s="37">
        <f>[1]consoCURRENT!G17481</f>
        <v>0</v>
      </c>
      <c r="E839" s="37">
        <f>[1]consoCURRENT!H17481</f>
        <v>6169495.5</v>
      </c>
      <c r="F839" s="37">
        <f>[1]consoCURRENT!I17481</f>
        <v>88663258</v>
      </c>
      <c r="G839" s="37">
        <f>[1]consoCURRENT!J17481</f>
        <v>424584.5</v>
      </c>
      <c r="H839" s="37">
        <f>[1]consoCURRENT!K17481</f>
        <v>24405087.5</v>
      </c>
      <c r="I839" s="37">
        <f>[1]consoCURRENT!L17481</f>
        <v>0</v>
      </c>
      <c r="J839" s="37">
        <f>[1]consoCURRENT!M17481</f>
        <v>0</v>
      </c>
      <c r="K839" s="37">
        <f>[1]consoCURRENT!N17481</f>
        <v>0</v>
      </c>
      <c r="L839" s="37">
        <f>[1]consoCURRENT!O17481</f>
        <v>0</v>
      </c>
      <c r="M839" s="37">
        <f>[1]consoCURRENT!P17481</f>
        <v>0</v>
      </c>
      <c r="N839" s="37">
        <f>[1]consoCURRENT!Q17481</f>
        <v>0</v>
      </c>
      <c r="O839" s="37">
        <f>[1]consoCURRENT!R17481</f>
        <v>188640.32</v>
      </c>
      <c r="P839" s="37">
        <f>[1]consoCURRENT!S17481</f>
        <v>5980855.1799999997</v>
      </c>
      <c r="Q839" s="37">
        <f>[1]consoCURRENT!T17481</f>
        <v>4246</v>
      </c>
      <c r="R839" s="37">
        <f>[1]consoCURRENT!U17481</f>
        <v>10424</v>
      </c>
      <c r="S839" s="37">
        <f>[1]consoCURRENT!V17481</f>
        <v>88648588</v>
      </c>
      <c r="T839" s="37">
        <f>[1]consoCURRENT!W17481</f>
        <v>118175.5</v>
      </c>
      <c r="U839" s="37">
        <f>[1]consoCURRENT!X17481</f>
        <v>83638</v>
      </c>
      <c r="V839" s="37">
        <f>[1]consoCURRENT!Y17481</f>
        <v>222771</v>
      </c>
      <c r="W839" s="37">
        <f>[1]consoCURRENT!Z17481</f>
        <v>24405087.5</v>
      </c>
      <c r="X839" s="37">
        <f>[1]consoCURRENT!AA17481</f>
        <v>0</v>
      </c>
      <c r="Y839" s="37">
        <f>[1]consoCURRENT!AB17481</f>
        <v>0</v>
      </c>
      <c r="Z839" s="37">
        <f t="shared" ref="Z839:Z841" si="592">SUM(M839:Y839)</f>
        <v>119662425.5</v>
      </c>
      <c r="AA839" s="37">
        <f t="shared" ref="AA839:AA841" si="593">B839-Z839</f>
        <v>2849574.5</v>
      </c>
      <c r="AB839" s="42">
        <f t="shared" ref="AB839:AB844" si="594">Z839/B839</f>
        <v>0.97674044583387754</v>
      </c>
      <c r="AC839" s="38"/>
    </row>
    <row r="840" spans="1:29" s="39" customFormat="1" ht="18" customHeight="1" x14ac:dyDescent="0.25">
      <c r="A840" s="41" t="s">
        <v>38</v>
      </c>
      <c r="B840" s="37">
        <f>[1]consoCURRENT!E17487</f>
        <v>0</v>
      </c>
      <c r="C840" s="37">
        <f>[1]consoCURRENT!F17487</f>
        <v>0</v>
      </c>
      <c r="D840" s="37">
        <f>[1]consoCURRENT!G17487</f>
        <v>0</v>
      </c>
      <c r="E840" s="37">
        <f>[1]consoCURRENT!H17487</f>
        <v>0</v>
      </c>
      <c r="F840" s="37">
        <f>[1]consoCURRENT!I17487</f>
        <v>0</v>
      </c>
      <c r="G840" s="37">
        <f>[1]consoCURRENT!J17487</f>
        <v>0</v>
      </c>
      <c r="H840" s="37">
        <f>[1]consoCURRENT!K17487</f>
        <v>0</v>
      </c>
      <c r="I840" s="37">
        <f>[1]consoCURRENT!L17487</f>
        <v>0</v>
      </c>
      <c r="J840" s="37">
        <f>[1]consoCURRENT!M17487</f>
        <v>0</v>
      </c>
      <c r="K840" s="37">
        <f>[1]consoCURRENT!N17487</f>
        <v>0</v>
      </c>
      <c r="L840" s="37">
        <f>[1]consoCURRENT!O17487</f>
        <v>0</v>
      </c>
      <c r="M840" s="37">
        <f>[1]consoCURRENT!P17487</f>
        <v>0</v>
      </c>
      <c r="N840" s="37">
        <f>[1]consoCURRENT!Q17487</f>
        <v>0</v>
      </c>
      <c r="O840" s="37">
        <f>[1]consoCURRENT!R17487</f>
        <v>0</v>
      </c>
      <c r="P840" s="37">
        <f>[1]consoCURRENT!S17487</f>
        <v>0</v>
      </c>
      <c r="Q840" s="37">
        <f>[1]consoCURRENT!T17487</f>
        <v>0</v>
      </c>
      <c r="R840" s="37">
        <f>[1]consoCURRENT!U17487</f>
        <v>0</v>
      </c>
      <c r="S840" s="37">
        <f>[1]consoCURRENT!V17487</f>
        <v>0</v>
      </c>
      <c r="T840" s="37">
        <f>[1]consoCURRENT!W17487</f>
        <v>0</v>
      </c>
      <c r="U840" s="37">
        <f>[1]consoCURRENT!X17487</f>
        <v>0</v>
      </c>
      <c r="V840" s="37">
        <f>[1]consoCURRENT!Y17487</f>
        <v>0</v>
      </c>
      <c r="W840" s="37">
        <f>[1]consoCURRENT!Z17487</f>
        <v>0</v>
      </c>
      <c r="X840" s="37">
        <f>[1]consoCURRENT!AA17487</f>
        <v>0</v>
      </c>
      <c r="Y840" s="37">
        <f>[1]consoCURRENT!AB17487</f>
        <v>0</v>
      </c>
      <c r="Z840" s="37">
        <f t="shared" si="592"/>
        <v>0</v>
      </c>
      <c r="AA840" s="37">
        <f t="shared" si="593"/>
        <v>0</v>
      </c>
      <c r="AB840" s="42"/>
      <c r="AC840" s="38"/>
    </row>
    <row r="841" spans="1:29" s="39" customFormat="1" ht="18" customHeight="1" x14ac:dyDescent="0.25">
      <c r="A841" s="41" t="s">
        <v>39</v>
      </c>
      <c r="B841" s="37">
        <f>[1]consoCURRENT!E17516</f>
        <v>0</v>
      </c>
      <c r="C841" s="37">
        <f>[1]consoCURRENT!F17516</f>
        <v>0</v>
      </c>
      <c r="D841" s="37">
        <f>[1]consoCURRENT!G17516</f>
        <v>0</v>
      </c>
      <c r="E841" s="37">
        <f>[1]consoCURRENT!H17516</f>
        <v>0</v>
      </c>
      <c r="F841" s="37">
        <f>[1]consoCURRENT!I17516</f>
        <v>0</v>
      </c>
      <c r="G841" s="37">
        <f>[1]consoCURRENT!J17516</f>
        <v>0</v>
      </c>
      <c r="H841" s="37">
        <f>[1]consoCURRENT!K17516</f>
        <v>0</v>
      </c>
      <c r="I841" s="37">
        <f>[1]consoCURRENT!L17516</f>
        <v>0</v>
      </c>
      <c r="J841" s="37">
        <f>[1]consoCURRENT!M17516</f>
        <v>0</v>
      </c>
      <c r="K841" s="37">
        <f>[1]consoCURRENT!N17516</f>
        <v>0</v>
      </c>
      <c r="L841" s="37">
        <f>[1]consoCURRENT!O17516</f>
        <v>0</v>
      </c>
      <c r="M841" s="37">
        <f>[1]consoCURRENT!P17516</f>
        <v>0</v>
      </c>
      <c r="N841" s="37">
        <f>[1]consoCURRENT!Q17516</f>
        <v>0</v>
      </c>
      <c r="O841" s="37">
        <f>[1]consoCURRENT!R17516</f>
        <v>0</v>
      </c>
      <c r="P841" s="37">
        <f>[1]consoCURRENT!S17516</f>
        <v>0</v>
      </c>
      <c r="Q841" s="37">
        <f>[1]consoCURRENT!T17516</f>
        <v>0</v>
      </c>
      <c r="R841" s="37">
        <f>[1]consoCURRENT!U17516</f>
        <v>0</v>
      </c>
      <c r="S841" s="37">
        <f>[1]consoCURRENT!V17516</f>
        <v>0</v>
      </c>
      <c r="T841" s="37">
        <f>[1]consoCURRENT!W17516</f>
        <v>0</v>
      </c>
      <c r="U841" s="37">
        <f>[1]consoCURRENT!X17516</f>
        <v>0</v>
      </c>
      <c r="V841" s="37">
        <f>[1]consoCURRENT!Y17516</f>
        <v>0</v>
      </c>
      <c r="W841" s="37">
        <f>[1]consoCURRENT!Z17516</f>
        <v>0</v>
      </c>
      <c r="X841" s="37">
        <f>[1]consoCURRENT!AA17516</f>
        <v>0</v>
      </c>
      <c r="Y841" s="37">
        <f>[1]consoCURRENT!AB17516</f>
        <v>0</v>
      </c>
      <c r="Z841" s="37">
        <f t="shared" si="592"/>
        <v>0</v>
      </c>
      <c r="AA841" s="37">
        <f t="shared" si="593"/>
        <v>0</v>
      </c>
      <c r="AB841" s="42"/>
      <c r="AC841" s="38"/>
    </row>
    <row r="842" spans="1:29" s="39" customFormat="1" ht="18" customHeight="1" x14ac:dyDescent="0.25">
      <c r="A842" s="43" t="s">
        <v>40</v>
      </c>
      <c r="B842" s="44">
        <f>SUM(B838:B841)</f>
        <v>123479000</v>
      </c>
      <c r="C842" s="44">
        <f t="shared" ref="C842:AA842" si="595">SUM(C838:C841)</f>
        <v>0</v>
      </c>
      <c r="D842" s="44">
        <f t="shared" si="595"/>
        <v>0</v>
      </c>
      <c r="E842" s="44">
        <f t="shared" si="595"/>
        <v>6385432.2400000002</v>
      </c>
      <c r="F842" s="44">
        <f t="shared" si="595"/>
        <v>88932954.620000005</v>
      </c>
      <c r="G842" s="44">
        <f t="shared" si="595"/>
        <v>643397.62</v>
      </c>
      <c r="H842" s="44">
        <f t="shared" si="595"/>
        <v>24477758.539999999</v>
      </c>
      <c r="I842" s="44">
        <f t="shared" si="595"/>
        <v>0</v>
      </c>
      <c r="J842" s="44">
        <f t="shared" si="595"/>
        <v>0</v>
      </c>
      <c r="K842" s="44">
        <f t="shared" si="595"/>
        <v>0</v>
      </c>
      <c r="L842" s="44">
        <f t="shared" si="595"/>
        <v>0</v>
      </c>
      <c r="M842" s="44">
        <f t="shared" si="595"/>
        <v>0</v>
      </c>
      <c r="N842" s="44">
        <f t="shared" si="595"/>
        <v>0</v>
      </c>
      <c r="O842" s="44">
        <f t="shared" si="595"/>
        <v>331906.02</v>
      </c>
      <c r="P842" s="44">
        <f t="shared" si="595"/>
        <v>6053526.2199999997</v>
      </c>
      <c r="Q842" s="44">
        <f t="shared" si="595"/>
        <v>113600.54</v>
      </c>
      <c r="R842" s="44">
        <f t="shared" si="595"/>
        <v>83095.039999999994</v>
      </c>
      <c r="S842" s="44">
        <f t="shared" si="595"/>
        <v>88736259.040000007</v>
      </c>
      <c r="T842" s="44">
        <f t="shared" si="595"/>
        <v>190846.53999999998</v>
      </c>
      <c r="U842" s="44">
        <f t="shared" si="595"/>
        <v>156309.03999999998</v>
      </c>
      <c r="V842" s="44">
        <f t="shared" si="595"/>
        <v>296242.03999999998</v>
      </c>
      <c r="W842" s="44">
        <f t="shared" si="595"/>
        <v>24477758.539999999</v>
      </c>
      <c r="X842" s="44">
        <f t="shared" si="595"/>
        <v>0</v>
      </c>
      <c r="Y842" s="44">
        <f t="shared" si="595"/>
        <v>0</v>
      </c>
      <c r="Z842" s="44">
        <f t="shared" si="595"/>
        <v>120439543.02</v>
      </c>
      <c r="AA842" s="44">
        <f t="shared" si="595"/>
        <v>3039456.98</v>
      </c>
      <c r="AB842" s="45">
        <f t="shared" si="594"/>
        <v>0.97538482673167093</v>
      </c>
      <c r="AC842" s="38"/>
    </row>
    <row r="843" spans="1:29" s="39" customFormat="1" ht="18" customHeight="1" x14ac:dyDescent="0.25">
      <c r="A843" s="46" t="s">
        <v>41</v>
      </c>
      <c r="B843" s="37">
        <f>[1]consoCURRENT!E17520</f>
        <v>0</v>
      </c>
      <c r="C843" s="37">
        <f>[1]consoCURRENT!F17520</f>
        <v>0</v>
      </c>
      <c r="D843" s="37">
        <f>[1]consoCURRENT!G17520</f>
        <v>0</v>
      </c>
      <c r="E843" s="37">
        <f>[1]consoCURRENT!H17520</f>
        <v>0</v>
      </c>
      <c r="F843" s="37">
        <f>[1]consoCURRENT!I17520</f>
        <v>0</v>
      </c>
      <c r="G843" s="37">
        <f>[1]consoCURRENT!J17520</f>
        <v>0</v>
      </c>
      <c r="H843" s="37">
        <f>[1]consoCURRENT!K17520</f>
        <v>0</v>
      </c>
      <c r="I843" s="37">
        <f>[1]consoCURRENT!L17520</f>
        <v>0</v>
      </c>
      <c r="J843" s="37">
        <f>[1]consoCURRENT!M17520</f>
        <v>0</v>
      </c>
      <c r="K843" s="37">
        <f>[1]consoCURRENT!N17520</f>
        <v>0</v>
      </c>
      <c r="L843" s="37">
        <f>[1]consoCURRENT!O17520</f>
        <v>0</v>
      </c>
      <c r="M843" s="37">
        <f>[1]consoCURRENT!P17520</f>
        <v>0</v>
      </c>
      <c r="N843" s="37">
        <f>[1]consoCURRENT!Q17520</f>
        <v>0</v>
      </c>
      <c r="O843" s="37">
        <f>[1]consoCURRENT!R17520</f>
        <v>0</v>
      </c>
      <c r="P843" s="37">
        <f>[1]consoCURRENT!S17520</f>
        <v>0</v>
      </c>
      <c r="Q843" s="37">
        <f>[1]consoCURRENT!T17520</f>
        <v>0</v>
      </c>
      <c r="R843" s="37">
        <f>[1]consoCURRENT!U17520</f>
        <v>0</v>
      </c>
      <c r="S843" s="37">
        <f>[1]consoCURRENT!V17520</f>
        <v>0</v>
      </c>
      <c r="T843" s="37">
        <f>[1]consoCURRENT!W17520</f>
        <v>0</v>
      </c>
      <c r="U843" s="37">
        <f>[1]consoCURRENT!X17520</f>
        <v>0</v>
      </c>
      <c r="V843" s="37">
        <f>[1]consoCURRENT!Y17520</f>
        <v>0</v>
      </c>
      <c r="W843" s="37">
        <f>[1]consoCURRENT!Z17520</f>
        <v>0</v>
      </c>
      <c r="X843" s="37">
        <f>[1]consoCURRENT!AA17520</f>
        <v>0</v>
      </c>
      <c r="Y843" s="37">
        <f>[1]consoCURRENT!AB17520</f>
        <v>0</v>
      </c>
      <c r="Z843" s="37">
        <f t="shared" ref="Z843" si="596">SUM(M843:Y843)</f>
        <v>0</v>
      </c>
      <c r="AA843" s="37">
        <f t="shared" ref="AA843" si="597">B843-Z843</f>
        <v>0</v>
      </c>
      <c r="AB843" s="42"/>
      <c r="AC843" s="38"/>
    </row>
    <row r="844" spans="1:29" s="39" customFormat="1" ht="18" customHeight="1" x14ac:dyDescent="0.25">
      <c r="A844" s="43" t="s">
        <v>42</v>
      </c>
      <c r="B844" s="44">
        <f>B843+B842</f>
        <v>123479000</v>
      </c>
      <c r="C844" s="44">
        <f t="shared" ref="C844:AA844" si="598">C843+C842</f>
        <v>0</v>
      </c>
      <c r="D844" s="44">
        <f t="shared" si="598"/>
        <v>0</v>
      </c>
      <c r="E844" s="44">
        <f t="shared" si="598"/>
        <v>6385432.2400000002</v>
      </c>
      <c r="F844" s="44">
        <f t="shared" si="598"/>
        <v>88932954.620000005</v>
      </c>
      <c r="G844" s="44">
        <f t="shared" si="598"/>
        <v>643397.62</v>
      </c>
      <c r="H844" s="44">
        <f t="shared" si="598"/>
        <v>24477758.539999999</v>
      </c>
      <c r="I844" s="44">
        <f t="shared" si="598"/>
        <v>0</v>
      </c>
      <c r="J844" s="44">
        <f t="shared" si="598"/>
        <v>0</v>
      </c>
      <c r="K844" s="44">
        <f t="shared" si="598"/>
        <v>0</v>
      </c>
      <c r="L844" s="44">
        <f t="shared" si="598"/>
        <v>0</v>
      </c>
      <c r="M844" s="44">
        <f t="shared" si="598"/>
        <v>0</v>
      </c>
      <c r="N844" s="44">
        <f t="shared" si="598"/>
        <v>0</v>
      </c>
      <c r="O844" s="44">
        <f t="shared" si="598"/>
        <v>331906.02</v>
      </c>
      <c r="P844" s="44">
        <f t="shared" si="598"/>
        <v>6053526.2199999997</v>
      </c>
      <c r="Q844" s="44">
        <f t="shared" si="598"/>
        <v>113600.54</v>
      </c>
      <c r="R844" s="44">
        <f t="shared" si="598"/>
        <v>83095.039999999994</v>
      </c>
      <c r="S844" s="44">
        <f t="shared" si="598"/>
        <v>88736259.040000007</v>
      </c>
      <c r="T844" s="44">
        <f t="shared" si="598"/>
        <v>190846.53999999998</v>
      </c>
      <c r="U844" s="44">
        <f t="shared" si="598"/>
        <v>156309.03999999998</v>
      </c>
      <c r="V844" s="44">
        <f t="shared" si="598"/>
        <v>296242.03999999998</v>
      </c>
      <c r="W844" s="44">
        <f t="shared" si="598"/>
        <v>24477758.539999999</v>
      </c>
      <c r="X844" s="44">
        <f t="shared" si="598"/>
        <v>0</v>
      </c>
      <c r="Y844" s="44">
        <f t="shared" si="598"/>
        <v>0</v>
      </c>
      <c r="Z844" s="44">
        <f t="shared" si="598"/>
        <v>120439543.02</v>
      </c>
      <c r="AA844" s="44">
        <f t="shared" si="598"/>
        <v>3039456.98</v>
      </c>
      <c r="AB844" s="45">
        <f t="shared" si="594"/>
        <v>0.97538482673167093</v>
      </c>
      <c r="AC844" s="47"/>
    </row>
    <row r="845" spans="1:29" s="39" customFormat="1" ht="15" customHeight="1" x14ac:dyDescent="0.25">
      <c r="A845" s="36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8"/>
    </row>
    <row r="846" spans="1:29" s="39" customFormat="1" ht="15" customHeight="1" x14ac:dyDescent="0.25">
      <c r="A846" s="36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8"/>
    </row>
    <row r="847" spans="1:29" s="39" customFormat="1" ht="15" customHeight="1" x14ac:dyDescent="0.3">
      <c r="A847" s="40" t="s">
        <v>68</v>
      </c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8"/>
    </row>
    <row r="848" spans="1:29" s="39" customFormat="1" ht="18" customHeight="1" x14ac:dyDescent="0.25">
      <c r="A848" s="41" t="s">
        <v>36</v>
      </c>
      <c r="B848" s="37">
        <f>[1]consoCURRENT!E17580</f>
        <v>967000</v>
      </c>
      <c r="C848" s="37">
        <f>[1]consoCURRENT!F17580</f>
        <v>0</v>
      </c>
      <c r="D848" s="37">
        <f>[1]consoCURRENT!G17580</f>
        <v>0</v>
      </c>
      <c r="E848" s="37">
        <f>[1]consoCURRENT!H17580</f>
        <v>302855.52</v>
      </c>
      <c r="F848" s="37">
        <f>[1]consoCURRENT!I17580</f>
        <v>255021.62000000002</v>
      </c>
      <c r="G848" s="37">
        <f>[1]consoCURRENT!J17580</f>
        <v>153446.12</v>
      </c>
      <c r="H848" s="37">
        <f>[1]consoCURRENT!K17580</f>
        <v>72671.039999999994</v>
      </c>
      <c r="I848" s="37">
        <f>[1]consoCURRENT!L17580</f>
        <v>0</v>
      </c>
      <c r="J848" s="37">
        <f>[1]consoCURRENT!M17580</f>
        <v>0</v>
      </c>
      <c r="K848" s="37">
        <f>[1]consoCURRENT!N17580</f>
        <v>0</v>
      </c>
      <c r="L848" s="37">
        <f>[1]consoCURRENT!O17580</f>
        <v>0</v>
      </c>
      <c r="M848" s="37">
        <f>[1]consoCURRENT!P17580</f>
        <v>0</v>
      </c>
      <c r="N848" s="37">
        <f>[1]consoCURRENT!Q17580</f>
        <v>0</v>
      </c>
      <c r="O848" s="37">
        <f>[1]consoCURRENT!R17580</f>
        <v>149734</v>
      </c>
      <c r="P848" s="37">
        <f>[1]consoCURRENT!S17580</f>
        <v>153121.51999999999</v>
      </c>
      <c r="Q848" s="37">
        <f>[1]consoCURRENT!T17580</f>
        <v>72496.039999999994</v>
      </c>
      <c r="R848" s="37">
        <f>[1]consoCURRENT!U17580</f>
        <v>109454.54</v>
      </c>
      <c r="S848" s="37">
        <f>[1]consoCURRENT!V17580</f>
        <v>73071.040000000037</v>
      </c>
      <c r="T848" s="37">
        <f>[1]consoCURRENT!W17580</f>
        <v>8104.04</v>
      </c>
      <c r="U848" s="37">
        <f>[1]consoCURRENT!X17580</f>
        <v>72671.039999999994</v>
      </c>
      <c r="V848" s="37">
        <f>[1]consoCURRENT!Y17580</f>
        <v>72671.039999999994</v>
      </c>
      <c r="W848" s="37">
        <f>[1]consoCURRENT!Z17580</f>
        <v>72671.039999999994</v>
      </c>
      <c r="X848" s="37">
        <f>[1]consoCURRENT!AA17580</f>
        <v>0</v>
      </c>
      <c r="Y848" s="37">
        <f>[1]consoCURRENT!AB17580</f>
        <v>0</v>
      </c>
      <c r="Z848" s="37">
        <f>SUM(M848:Y848)</f>
        <v>783994.30000000016</v>
      </c>
      <c r="AA848" s="37">
        <f>B848-Z848</f>
        <v>183005.69999999984</v>
      </c>
      <c r="AB848" s="42">
        <f>Z848/B848</f>
        <v>0.81074901758014495</v>
      </c>
      <c r="AC848" s="38"/>
    </row>
    <row r="849" spans="1:29" s="39" customFormat="1" ht="18" customHeight="1" x14ac:dyDescent="0.25">
      <c r="A849" s="41" t="s">
        <v>37</v>
      </c>
      <c r="B849" s="37">
        <f>[1]consoCURRENT!E17656</f>
        <v>238737000</v>
      </c>
      <c r="C849" s="37">
        <f>[1]consoCURRENT!F17656</f>
        <v>0</v>
      </c>
      <c r="D849" s="37">
        <f>[1]consoCURRENT!G17656</f>
        <v>0</v>
      </c>
      <c r="E849" s="37">
        <f>[1]consoCURRENT!H17656</f>
        <v>113095117.59999999</v>
      </c>
      <c r="F849" s="37">
        <f>[1]consoCURRENT!I17656</f>
        <v>21550830</v>
      </c>
      <c r="G849" s="37">
        <f>[1]consoCURRENT!J17656</f>
        <v>20309952.850000001</v>
      </c>
      <c r="H849" s="37">
        <f>[1]consoCURRENT!K17656</f>
        <v>19500000</v>
      </c>
      <c r="I849" s="37">
        <f>[1]consoCURRENT!L17656</f>
        <v>0</v>
      </c>
      <c r="J849" s="37">
        <f>[1]consoCURRENT!M17656</f>
        <v>0</v>
      </c>
      <c r="K849" s="37">
        <f>[1]consoCURRENT!N17656</f>
        <v>0</v>
      </c>
      <c r="L849" s="37">
        <f>[1]consoCURRENT!O17656</f>
        <v>0</v>
      </c>
      <c r="M849" s="37">
        <f>[1]consoCURRENT!P17656</f>
        <v>0</v>
      </c>
      <c r="N849" s="37">
        <f>[1]consoCURRENT!Q17656</f>
        <v>0</v>
      </c>
      <c r="O849" s="37">
        <f>[1]consoCURRENT!R17656</f>
        <v>38913777.600000001</v>
      </c>
      <c r="P849" s="37">
        <f>[1]consoCURRENT!S17656</f>
        <v>74181340</v>
      </c>
      <c r="Q849" s="37">
        <f>[1]consoCURRENT!T17656</f>
        <v>44080</v>
      </c>
      <c r="R849" s="37">
        <f>[1]consoCURRENT!U17656</f>
        <v>5206030</v>
      </c>
      <c r="S849" s="37">
        <f>[1]consoCURRENT!V17656</f>
        <v>16300720</v>
      </c>
      <c r="T849" s="37">
        <f>[1]consoCURRENT!W17656</f>
        <v>1346000</v>
      </c>
      <c r="U849" s="37">
        <f>[1]consoCURRENT!X17656</f>
        <v>5184180.8499999996</v>
      </c>
      <c r="V849" s="37">
        <f>[1]consoCURRENT!Y17656</f>
        <v>13779772</v>
      </c>
      <c r="W849" s="37">
        <f>[1]consoCURRENT!Z17656</f>
        <v>19500000</v>
      </c>
      <c r="X849" s="37">
        <f>[1]consoCURRENT!AA17656</f>
        <v>0</v>
      </c>
      <c r="Y849" s="37">
        <f>[1]consoCURRENT!AB17656</f>
        <v>0</v>
      </c>
      <c r="Z849" s="37">
        <f t="shared" ref="Z849:Z851" si="599">SUM(M849:Y849)</f>
        <v>174455900.44999999</v>
      </c>
      <c r="AA849" s="37">
        <f t="shared" ref="AA849:AA851" si="600">B849-Z849</f>
        <v>64281099.550000012</v>
      </c>
      <c r="AB849" s="42">
        <f t="shared" ref="AB849:AB854" si="601">Z849/B849</f>
        <v>0.73074513146265552</v>
      </c>
      <c r="AC849" s="38"/>
    </row>
    <row r="850" spans="1:29" s="39" customFormat="1" ht="18" customHeight="1" x14ac:dyDescent="0.25">
      <c r="A850" s="41" t="s">
        <v>38</v>
      </c>
      <c r="B850" s="37">
        <f>[1]consoCURRENT!E17662</f>
        <v>0</v>
      </c>
      <c r="C850" s="37">
        <f>[1]consoCURRENT!F17662</f>
        <v>0</v>
      </c>
      <c r="D850" s="37">
        <f>[1]consoCURRENT!G17662</f>
        <v>0</v>
      </c>
      <c r="E850" s="37">
        <f>[1]consoCURRENT!H17662</f>
        <v>0</v>
      </c>
      <c r="F850" s="37">
        <f>[1]consoCURRENT!I17662</f>
        <v>0</v>
      </c>
      <c r="G850" s="37">
        <f>[1]consoCURRENT!J17662</f>
        <v>0</v>
      </c>
      <c r="H850" s="37">
        <f>[1]consoCURRENT!K17662</f>
        <v>0</v>
      </c>
      <c r="I850" s="37">
        <f>[1]consoCURRENT!L17662</f>
        <v>0</v>
      </c>
      <c r="J850" s="37">
        <f>[1]consoCURRENT!M17662</f>
        <v>0</v>
      </c>
      <c r="K850" s="37">
        <f>[1]consoCURRENT!N17662</f>
        <v>0</v>
      </c>
      <c r="L850" s="37">
        <f>[1]consoCURRENT!O17662</f>
        <v>0</v>
      </c>
      <c r="M850" s="37">
        <f>[1]consoCURRENT!P17662</f>
        <v>0</v>
      </c>
      <c r="N850" s="37">
        <f>[1]consoCURRENT!Q17662</f>
        <v>0</v>
      </c>
      <c r="O850" s="37">
        <f>[1]consoCURRENT!R17662</f>
        <v>0</v>
      </c>
      <c r="P850" s="37">
        <f>[1]consoCURRENT!S17662</f>
        <v>0</v>
      </c>
      <c r="Q850" s="37">
        <f>[1]consoCURRENT!T17662</f>
        <v>0</v>
      </c>
      <c r="R850" s="37">
        <f>[1]consoCURRENT!U17662</f>
        <v>0</v>
      </c>
      <c r="S850" s="37">
        <f>[1]consoCURRENT!V17662</f>
        <v>0</v>
      </c>
      <c r="T850" s="37">
        <f>[1]consoCURRENT!W17662</f>
        <v>0</v>
      </c>
      <c r="U850" s="37">
        <f>[1]consoCURRENT!X17662</f>
        <v>0</v>
      </c>
      <c r="V850" s="37">
        <f>[1]consoCURRENT!Y17662</f>
        <v>0</v>
      </c>
      <c r="W850" s="37">
        <f>[1]consoCURRENT!Z17662</f>
        <v>0</v>
      </c>
      <c r="X850" s="37">
        <f>[1]consoCURRENT!AA17662</f>
        <v>0</v>
      </c>
      <c r="Y850" s="37">
        <f>[1]consoCURRENT!AB17662</f>
        <v>0</v>
      </c>
      <c r="Z850" s="37">
        <f t="shared" si="599"/>
        <v>0</v>
      </c>
      <c r="AA850" s="37">
        <f t="shared" si="600"/>
        <v>0</v>
      </c>
      <c r="AB850" s="42"/>
      <c r="AC850" s="38"/>
    </row>
    <row r="851" spans="1:29" s="39" customFormat="1" ht="18" customHeight="1" x14ac:dyDescent="0.25">
      <c r="A851" s="41" t="s">
        <v>39</v>
      </c>
      <c r="B851" s="37">
        <f>[1]consoCURRENT!E17691</f>
        <v>0</v>
      </c>
      <c r="C851" s="37">
        <f>[1]consoCURRENT!F17691</f>
        <v>0</v>
      </c>
      <c r="D851" s="37">
        <f>[1]consoCURRENT!G17691</f>
        <v>0</v>
      </c>
      <c r="E851" s="37">
        <f>[1]consoCURRENT!H17691</f>
        <v>0</v>
      </c>
      <c r="F851" s="37">
        <f>[1]consoCURRENT!I17691</f>
        <v>0</v>
      </c>
      <c r="G851" s="37">
        <f>[1]consoCURRENT!J17691</f>
        <v>0</v>
      </c>
      <c r="H851" s="37">
        <f>[1]consoCURRENT!K17691</f>
        <v>0</v>
      </c>
      <c r="I851" s="37">
        <f>[1]consoCURRENT!L17691</f>
        <v>0</v>
      </c>
      <c r="J851" s="37">
        <f>[1]consoCURRENT!M17691</f>
        <v>0</v>
      </c>
      <c r="K851" s="37">
        <f>[1]consoCURRENT!N17691</f>
        <v>0</v>
      </c>
      <c r="L851" s="37">
        <f>[1]consoCURRENT!O17691</f>
        <v>0</v>
      </c>
      <c r="M851" s="37">
        <f>[1]consoCURRENT!P17691</f>
        <v>0</v>
      </c>
      <c r="N851" s="37">
        <f>[1]consoCURRENT!Q17691</f>
        <v>0</v>
      </c>
      <c r="O851" s="37">
        <f>[1]consoCURRENT!R17691</f>
        <v>0</v>
      </c>
      <c r="P851" s="37">
        <f>[1]consoCURRENT!S17691</f>
        <v>0</v>
      </c>
      <c r="Q851" s="37">
        <f>[1]consoCURRENT!T17691</f>
        <v>0</v>
      </c>
      <c r="R851" s="37">
        <f>[1]consoCURRENT!U17691</f>
        <v>0</v>
      </c>
      <c r="S851" s="37">
        <f>[1]consoCURRENT!V17691</f>
        <v>0</v>
      </c>
      <c r="T851" s="37">
        <f>[1]consoCURRENT!W17691</f>
        <v>0</v>
      </c>
      <c r="U851" s="37">
        <f>[1]consoCURRENT!X17691</f>
        <v>0</v>
      </c>
      <c r="V851" s="37">
        <f>[1]consoCURRENT!Y17691</f>
        <v>0</v>
      </c>
      <c r="W851" s="37">
        <f>[1]consoCURRENT!Z17691</f>
        <v>0</v>
      </c>
      <c r="X851" s="37">
        <f>[1]consoCURRENT!AA17691</f>
        <v>0</v>
      </c>
      <c r="Y851" s="37">
        <f>[1]consoCURRENT!AB17691</f>
        <v>0</v>
      </c>
      <c r="Z851" s="37">
        <f t="shared" si="599"/>
        <v>0</v>
      </c>
      <c r="AA851" s="37">
        <f t="shared" si="600"/>
        <v>0</v>
      </c>
      <c r="AB851" s="42"/>
      <c r="AC851" s="38"/>
    </row>
    <row r="852" spans="1:29" s="39" customFormat="1" ht="18" customHeight="1" x14ac:dyDescent="0.25">
      <c r="A852" s="43" t="s">
        <v>40</v>
      </c>
      <c r="B852" s="44">
        <f>SUM(B848:B851)</f>
        <v>239704000</v>
      </c>
      <c r="C852" s="44">
        <f t="shared" ref="C852:AA852" si="602">SUM(C848:C851)</f>
        <v>0</v>
      </c>
      <c r="D852" s="44">
        <f t="shared" si="602"/>
        <v>0</v>
      </c>
      <c r="E852" s="44">
        <f t="shared" si="602"/>
        <v>113397973.11999999</v>
      </c>
      <c r="F852" s="44">
        <f t="shared" si="602"/>
        <v>21805851.620000001</v>
      </c>
      <c r="G852" s="44">
        <f t="shared" si="602"/>
        <v>20463398.970000003</v>
      </c>
      <c r="H852" s="44">
        <f t="shared" si="602"/>
        <v>19572671.039999999</v>
      </c>
      <c r="I852" s="44">
        <f t="shared" si="602"/>
        <v>0</v>
      </c>
      <c r="J852" s="44">
        <f t="shared" si="602"/>
        <v>0</v>
      </c>
      <c r="K852" s="44">
        <f t="shared" si="602"/>
        <v>0</v>
      </c>
      <c r="L852" s="44">
        <f t="shared" si="602"/>
        <v>0</v>
      </c>
      <c r="M852" s="44">
        <f t="shared" si="602"/>
        <v>0</v>
      </c>
      <c r="N852" s="44">
        <f t="shared" si="602"/>
        <v>0</v>
      </c>
      <c r="O852" s="44">
        <f t="shared" si="602"/>
        <v>39063511.600000001</v>
      </c>
      <c r="P852" s="44">
        <f t="shared" si="602"/>
        <v>74334461.519999996</v>
      </c>
      <c r="Q852" s="44">
        <f t="shared" si="602"/>
        <v>116576.04</v>
      </c>
      <c r="R852" s="44">
        <f t="shared" si="602"/>
        <v>5315484.54</v>
      </c>
      <c r="S852" s="44">
        <f t="shared" si="602"/>
        <v>16373791.039999999</v>
      </c>
      <c r="T852" s="44">
        <f t="shared" si="602"/>
        <v>1354104.04</v>
      </c>
      <c r="U852" s="44">
        <f t="shared" si="602"/>
        <v>5256851.8899999997</v>
      </c>
      <c r="V852" s="44">
        <f t="shared" si="602"/>
        <v>13852443.039999999</v>
      </c>
      <c r="W852" s="44">
        <f t="shared" si="602"/>
        <v>19572671.039999999</v>
      </c>
      <c r="X852" s="44">
        <f t="shared" si="602"/>
        <v>0</v>
      </c>
      <c r="Y852" s="44">
        <f t="shared" si="602"/>
        <v>0</v>
      </c>
      <c r="Z852" s="44">
        <f t="shared" si="602"/>
        <v>175239894.75</v>
      </c>
      <c r="AA852" s="44">
        <f t="shared" si="602"/>
        <v>64464105.250000015</v>
      </c>
      <c r="AB852" s="45">
        <f t="shared" si="601"/>
        <v>0.73106787850849386</v>
      </c>
      <c r="AC852" s="38"/>
    </row>
    <row r="853" spans="1:29" s="39" customFormat="1" ht="18" customHeight="1" x14ac:dyDescent="0.25">
      <c r="A853" s="46" t="s">
        <v>41</v>
      </c>
      <c r="B853" s="37">
        <f>[1]consoCURRENT!E17695</f>
        <v>0</v>
      </c>
      <c r="C853" s="37">
        <f>[1]consoCURRENT!F17695</f>
        <v>0</v>
      </c>
      <c r="D853" s="37">
        <f>[1]consoCURRENT!G17695</f>
        <v>0</v>
      </c>
      <c r="E853" s="37">
        <f>[1]consoCURRENT!H17695</f>
        <v>0</v>
      </c>
      <c r="F853" s="37">
        <f>[1]consoCURRENT!I17695</f>
        <v>0</v>
      </c>
      <c r="G853" s="37">
        <f>[1]consoCURRENT!J17695</f>
        <v>0</v>
      </c>
      <c r="H853" s="37">
        <f>[1]consoCURRENT!K17695</f>
        <v>0</v>
      </c>
      <c r="I853" s="37">
        <f>[1]consoCURRENT!L17695</f>
        <v>0</v>
      </c>
      <c r="J853" s="37">
        <f>[1]consoCURRENT!M17695</f>
        <v>0</v>
      </c>
      <c r="K853" s="37">
        <f>[1]consoCURRENT!N17695</f>
        <v>0</v>
      </c>
      <c r="L853" s="37">
        <f>[1]consoCURRENT!O17695</f>
        <v>0</v>
      </c>
      <c r="M853" s="37">
        <f>[1]consoCURRENT!P17695</f>
        <v>0</v>
      </c>
      <c r="N853" s="37">
        <f>[1]consoCURRENT!Q17695</f>
        <v>0</v>
      </c>
      <c r="O853" s="37">
        <f>[1]consoCURRENT!R17695</f>
        <v>0</v>
      </c>
      <c r="P853" s="37">
        <f>[1]consoCURRENT!S17695</f>
        <v>0</v>
      </c>
      <c r="Q853" s="37">
        <f>[1]consoCURRENT!T17695</f>
        <v>0</v>
      </c>
      <c r="R853" s="37">
        <f>[1]consoCURRENT!U17695</f>
        <v>0</v>
      </c>
      <c r="S853" s="37">
        <f>[1]consoCURRENT!V17695</f>
        <v>0</v>
      </c>
      <c r="T853" s="37">
        <f>[1]consoCURRENT!W17695</f>
        <v>0</v>
      </c>
      <c r="U853" s="37">
        <f>[1]consoCURRENT!X17695</f>
        <v>0</v>
      </c>
      <c r="V853" s="37">
        <f>[1]consoCURRENT!Y17695</f>
        <v>0</v>
      </c>
      <c r="W853" s="37">
        <f>[1]consoCURRENT!Z17695</f>
        <v>0</v>
      </c>
      <c r="X853" s="37">
        <f>[1]consoCURRENT!AA17695</f>
        <v>0</v>
      </c>
      <c r="Y853" s="37">
        <f>[1]consoCURRENT!AB17695</f>
        <v>0</v>
      </c>
      <c r="Z853" s="37">
        <f t="shared" ref="Z853" si="603">SUM(M853:Y853)</f>
        <v>0</v>
      </c>
      <c r="AA853" s="37">
        <f t="shared" ref="AA853" si="604">B853-Z853</f>
        <v>0</v>
      </c>
      <c r="AB853" s="42"/>
      <c r="AC853" s="38"/>
    </row>
    <row r="854" spans="1:29" s="39" customFormat="1" ht="18" customHeight="1" x14ac:dyDescent="0.25">
      <c r="A854" s="43" t="s">
        <v>42</v>
      </c>
      <c r="B854" s="44">
        <f>B853+B852</f>
        <v>239704000</v>
      </c>
      <c r="C854" s="44">
        <f t="shared" ref="C854:AA854" si="605">C853+C852</f>
        <v>0</v>
      </c>
      <c r="D854" s="44">
        <f t="shared" si="605"/>
        <v>0</v>
      </c>
      <c r="E854" s="44">
        <f t="shared" si="605"/>
        <v>113397973.11999999</v>
      </c>
      <c r="F854" s="44">
        <f t="shared" si="605"/>
        <v>21805851.620000001</v>
      </c>
      <c r="G854" s="44">
        <f t="shared" si="605"/>
        <v>20463398.970000003</v>
      </c>
      <c r="H854" s="44">
        <f t="shared" si="605"/>
        <v>19572671.039999999</v>
      </c>
      <c r="I854" s="44">
        <f t="shared" si="605"/>
        <v>0</v>
      </c>
      <c r="J854" s="44">
        <f t="shared" si="605"/>
        <v>0</v>
      </c>
      <c r="K854" s="44">
        <f t="shared" si="605"/>
        <v>0</v>
      </c>
      <c r="L854" s="44">
        <f t="shared" si="605"/>
        <v>0</v>
      </c>
      <c r="M854" s="44">
        <f t="shared" si="605"/>
        <v>0</v>
      </c>
      <c r="N854" s="44">
        <f t="shared" si="605"/>
        <v>0</v>
      </c>
      <c r="O854" s="44">
        <f t="shared" si="605"/>
        <v>39063511.600000001</v>
      </c>
      <c r="P854" s="44">
        <f t="shared" si="605"/>
        <v>74334461.519999996</v>
      </c>
      <c r="Q854" s="44">
        <f t="shared" si="605"/>
        <v>116576.04</v>
      </c>
      <c r="R854" s="44">
        <f t="shared" si="605"/>
        <v>5315484.54</v>
      </c>
      <c r="S854" s="44">
        <f t="shared" si="605"/>
        <v>16373791.039999999</v>
      </c>
      <c r="T854" s="44">
        <f t="shared" si="605"/>
        <v>1354104.04</v>
      </c>
      <c r="U854" s="44">
        <f t="shared" si="605"/>
        <v>5256851.8899999997</v>
      </c>
      <c r="V854" s="44">
        <f t="shared" si="605"/>
        <v>13852443.039999999</v>
      </c>
      <c r="W854" s="44">
        <f t="shared" si="605"/>
        <v>19572671.039999999</v>
      </c>
      <c r="X854" s="44">
        <f t="shared" si="605"/>
        <v>0</v>
      </c>
      <c r="Y854" s="44">
        <f t="shared" si="605"/>
        <v>0</v>
      </c>
      <c r="Z854" s="44">
        <f t="shared" si="605"/>
        <v>175239894.75</v>
      </c>
      <c r="AA854" s="44">
        <f t="shared" si="605"/>
        <v>64464105.250000015</v>
      </c>
      <c r="AB854" s="45">
        <f t="shared" si="601"/>
        <v>0.73106787850849386</v>
      </c>
      <c r="AC854" s="47"/>
    </row>
    <row r="855" spans="1:29" s="39" customFormat="1" ht="15" customHeight="1" x14ac:dyDescent="0.25">
      <c r="A855" s="36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8"/>
    </row>
    <row r="856" spans="1:29" s="39" customFormat="1" ht="15" customHeight="1" x14ac:dyDescent="0.25">
      <c r="A856" s="36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8"/>
    </row>
    <row r="857" spans="1:29" s="39" customFormat="1" ht="15" customHeight="1" x14ac:dyDescent="0.3">
      <c r="A857" s="40" t="s">
        <v>69</v>
      </c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8"/>
    </row>
    <row r="858" spans="1:29" s="39" customFormat="1" ht="18" customHeight="1" x14ac:dyDescent="0.25">
      <c r="A858" s="41" t="s">
        <v>36</v>
      </c>
      <c r="B858" s="37">
        <f>[1]consoCURRENT!E17755</f>
        <v>967000</v>
      </c>
      <c r="C858" s="37">
        <f>[1]consoCURRENT!F17755</f>
        <v>0</v>
      </c>
      <c r="D858" s="37">
        <f>[1]consoCURRENT!G17755</f>
        <v>0</v>
      </c>
      <c r="E858" s="37">
        <f>[1]consoCURRENT!H17755</f>
        <v>134697.79</v>
      </c>
      <c r="F858" s="37">
        <f>[1]consoCURRENT!I17755</f>
        <v>260696.62</v>
      </c>
      <c r="G858" s="37">
        <f>[1]consoCURRENT!J17755</f>
        <v>236013.12</v>
      </c>
      <c r="H858" s="37">
        <f>[1]consoCURRENT!K17755</f>
        <v>95557.890000000014</v>
      </c>
      <c r="I858" s="37">
        <f>[1]consoCURRENT!L17755</f>
        <v>0</v>
      </c>
      <c r="J858" s="37">
        <f>[1]consoCURRENT!M17755</f>
        <v>0</v>
      </c>
      <c r="K858" s="37">
        <f>[1]consoCURRENT!N17755</f>
        <v>0</v>
      </c>
      <c r="L858" s="37">
        <f>[1]consoCURRENT!O17755</f>
        <v>0</v>
      </c>
      <c r="M858" s="37">
        <f>[1]consoCURRENT!P17755</f>
        <v>0</v>
      </c>
      <c r="N858" s="37">
        <f>[1]consoCURRENT!Q17755</f>
        <v>0</v>
      </c>
      <c r="O858" s="37">
        <f>[1]consoCURRENT!R17755</f>
        <v>53722.71</v>
      </c>
      <c r="P858" s="37">
        <f>[1]consoCURRENT!S17755</f>
        <v>80975.08</v>
      </c>
      <c r="Q858" s="37">
        <f>[1]consoCURRENT!T17755</f>
        <v>100414.04</v>
      </c>
      <c r="R858" s="37">
        <f>[1]consoCURRENT!U17755</f>
        <v>66668.039999999994</v>
      </c>
      <c r="S858" s="37">
        <f>[1]consoCURRENT!V17755</f>
        <v>93614.54</v>
      </c>
      <c r="T858" s="37">
        <f>[1]consoCURRENT!W17755</f>
        <v>82671.039999999994</v>
      </c>
      <c r="U858" s="37">
        <f>[1]consoCURRENT!X17755</f>
        <v>77671.039999999994</v>
      </c>
      <c r="V858" s="37">
        <f>[1]consoCURRENT!Y17755</f>
        <v>75671.039999999994</v>
      </c>
      <c r="W858" s="37">
        <f>[1]consoCURRENT!Z17755</f>
        <v>95557.890000000014</v>
      </c>
      <c r="X858" s="37">
        <f>[1]consoCURRENT!AA17755</f>
        <v>0</v>
      </c>
      <c r="Y858" s="37">
        <f>[1]consoCURRENT!AB17755</f>
        <v>0</v>
      </c>
      <c r="Z858" s="37">
        <f>SUM(M858:Y858)</f>
        <v>726965.42</v>
      </c>
      <c r="AA858" s="37">
        <f>B858-Z858</f>
        <v>240034.57999999996</v>
      </c>
      <c r="AB858" s="42">
        <f>Z858/B858</f>
        <v>0.75177396070320579</v>
      </c>
      <c r="AC858" s="38"/>
    </row>
    <row r="859" spans="1:29" s="39" customFormat="1" ht="18" customHeight="1" x14ac:dyDescent="0.25">
      <c r="A859" s="41" t="s">
        <v>37</v>
      </c>
      <c r="B859" s="37">
        <f>[1]consoCURRENT!E17831</f>
        <v>114763000</v>
      </c>
      <c r="C859" s="37">
        <f>[1]consoCURRENT!F17831</f>
        <v>0</v>
      </c>
      <c r="D859" s="37">
        <f>[1]consoCURRENT!G17831</f>
        <v>0</v>
      </c>
      <c r="E859" s="37">
        <f>[1]consoCURRENT!H17831</f>
        <v>4367222.25</v>
      </c>
      <c r="F859" s="37">
        <f>[1]consoCURRENT!I17831</f>
        <v>7415042</v>
      </c>
      <c r="G859" s="37">
        <f>[1]consoCURRENT!J17831</f>
        <v>13691813.5</v>
      </c>
      <c r="H859" s="37">
        <f>[1]consoCURRENT!K17831</f>
        <v>39890.209999999992</v>
      </c>
      <c r="I859" s="37">
        <f>[1]consoCURRENT!L17831</f>
        <v>0</v>
      </c>
      <c r="J859" s="37">
        <f>[1]consoCURRENT!M17831</f>
        <v>0</v>
      </c>
      <c r="K859" s="37">
        <f>[1]consoCURRENT!N17831</f>
        <v>0</v>
      </c>
      <c r="L859" s="37">
        <f>[1]consoCURRENT!O17831</f>
        <v>0</v>
      </c>
      <c r="M859" s="37">
        <f>[1]consoCURRENT!P17831</f>
        <v>0</v>
      </c>
      <c r="N859" s="37">
        <f>[1]consoCURRENT!Q17831</f>
        <v>0</v>
      </c>
      <c r="O859" s="37">
        <f>[1]consoCURRENT!R17831</f>
        <v>42451.25</v>
      </c>
      <c r="P859" s="37">
        <f>[1]consoCURRENT!S17831</f>
        <v>4324771</v>
      </c>
      <c r="Q859" s="37">
        <f>[1]consoCURRENT!T17831</f>
        <v>417104.96</v>
      </c>
      <c r="R859" s="37">
        <f>[1]consoCURRENT!U17831</f>
        <v>6994179.04</v>
      </c>
      <c r="S859" s="37">
        <f>[1]consoCURRENT!V17831</f>
        <v>3758</v>
      </c>
      <c r="T859" s="37">
        <f>[1]consoCURRENT!W17831</f>
        <v>158871.5</v>
      </c>
      <c r="U859" s="37">
        <f>[1]consoCURRENT!X17831</f>
        <v>13486472</v>
      </c>
      <c r="V859" s="37">
        <f>[1]consoCURRENT!Y17831</f>
        <v>46470</v>
      </c>
      <c r="W859" s="37">
        <f>[1]consoCURRENT!Z17831</f>
        <v>39890.209999999992</v>
      </c>
      <c r="X859" s="37">
        <f>[1]consoCURRENT!AA17831</f>
        <v>0</v>
      </c>
      <c r="Y859" s="37">
        <f>[1]consoCURRENT!AB17831</f>
        <v>0</v>
      </c>
      <c r="Z859" s="37">
        <f t="shared" ref="Z859:Z861" si="606">SUM(M859:Y859)</f>
        <v>25513967.960000001</v>
      </c>
      <c r="AA859" s="37">
        <f t="shared" ref="AA859:AA861" si="607">B859-Z859</f>
        <v>89249032.039999992</v>
      </c>
      <c r="AB859" s="42">
        <f t="shared" ref="AB859:AB864" si="608">Z859/B859</f>
        <v>0.22231876092468827</v>
      </c>
      <c r="AC859" s="38"/>
    </row>
    <row r="860" spans="1:29" s="39" customFormat="1" ht="18" customHeight="1" x14ac:dyDescent="0.25">
      <c r="A860" s="41" t="s">
        <v>38</v>
      </c>
      <c r="B860" s="37">
        <f>[1]consoCURRENT!E17837</f>
        <v>0</v>
      </c>
      <c r="C860" s="37">
        <f>[1]consoCURRENT!F17837</f>
        <v>0</v>
      </c>
      <c r="D860" s="37">
        <f>[1]consoCURRENT!G17837</f>
        <v>0</v>
      </c>
      <c r="E860" s="37">
        <f>[1]consoCURRENT!H17837</f>
        <v>0</v>
      </c>
      <c r="F860" s="37">
        <f>[1]consoCURRENT!I17837</f>
        <v>0</v>
      </c>
      <c r="G860" s="37">
        <f>[1]consoCURRENT!J17837</f>
        <v>0</v>
      </c>
      <c r="H860" s="37">
        <f>[1]consoCURRENT!K17837</f>
        <v>0</v>
      </c>
      <c r="I860" s="37">
        <f>[1]consoCURRENT!L17837</f>
        <v>0</v>
      </c>
      <c r="J860" s="37">
        <f>[1]consoCURRENT!M17837</f>
        <v>0</v>
      </c>
      <c r="K860" s="37">
        <f>[1]consoCURRENT!N17837</f>
        <v>0</v>
      </c>
      <c r="L860" s="37">
        <f>[1]consoCURRENT!O17837</f>
        <v>0</v>
      </c>
      <c r="M860" s="37">
        <f>[1]consoCURRENT!P17837</f>
        <v>0</v>
      </c>
      <c r="N860" s="37">
        <f>[1]consoCURRENT!Q17837</f>
        <v>0</v>
      </c>
      <c r="O860" s="37">
        <f>[1]consoCURRENT!R17837</f>
        <v>0</v>
      </c>
      <c r="P860" s="37">
        <f>[1]consoCURRENT!S17837</f>
        <v>0</v>
      </c>
      <c r="Q860" s="37">
        <f>[1]consoCURRENT!T17837</f>
        <v>0</v>
      </c>
      <c r="R860" s="37">
        <f>[1]consoCURRENT!U17837</f>
        <v>0</v>
      </c>
      <c r="S860" s="37">
        <f>[1]consoCURRENT!V17837</f>
        <v>0</v>
      </c>
      <c r="T860" s="37">
        <f>[1]consoCURRENT!W17837</f>
        <v>0</v>
      </c>
      <c r="U860" s="37">
        <f>[1]consoCURRENT!X17837</f>
        <v>0</v>
      </c>
      <c r="V860" s="37">
        <f>[1]consoCURRENT!Y17837</f>
        <v>0</v>
      </c>
      <c r="W860" s="37">
        <f>[1]consoCURRENT!Z17837</f>
        <v>0</v>
      </c>
      <c r="X860" s="37">
        <f>[1]consoCURRENT!AA17837</f>
        <v>0</v>
      </c>
      <c r="Y860" s="37">
        <f>[1]consoCURRENT!AB17837</f>
        <v>0</v>
      </c>
      <c r="Z860" s="37">
        <f t="shared" si="606"/>
        <v>0</v>
      </c>
      <c r="AA860" s="37">
        <f t="shared" si="607"/>
        <v>0</v>
      </c>
      <c r="AB860" s="42"/>
      <c r="AC860" s="38"/>
    </row>
    <row r="861" spans="1:29" s="39" customFormat="1" ht="18" customHeight="1" x14ac:dyDescent="0.25">
      <c r="A861" s="41" t="s">
        <v>39</v>
      </c>
      <c r="B861" s="37">
        <f>[1]consoCURRENT!E17866</f>
        <v>0</v>
      </c>
      <c r="C861" s="37">
        <f>[1]consoCURRENT!F17866</f>
        <v>0</v>
      </c>
      <c r="D861" s="37">
        <f>[1]consoCURRENT!G17866</f>
        <v>0</v>
      </c>
      <c r="E861" s="37">
        <f>[1]consoCURRENT!H17866</f>
        <v>0</v>
      </c>
      <c r="F861" s="37">
        <f>[1]consoCURRENT!I17866</f>
        <v>0</v>
      </c>
      <c r="G861" s="37">
        <f>[1]consoCURRENT!J17866</f>
        <v>0</v>
      </c>
      <c r="H861" s="37">
        <f>[1]consoCURRENT!K17866</f>
        <v>0</v>
      </c>
      <c r="I861" s="37">
        <f>[1]consoCURRENT!L17866</f>
        <v>0</v>
      </c>
      <c r="J861" s="37">
        <f>[1]consoCURRENT!M17866</f>
        <v>0</v>
      </c>
      <c r="K861" s="37">
        <f>[1]consoCURRENT!N17866</f>
        <v>0</v>
      </c>
      <c r="L861" s="37">
        <f>[1]consoCURRENT!O17866</f>
        <v>0</v>
      </c>
      <c r="M861" s="37">
        <f>[1]consoCURRENT!P17866</f>
        <v>0</v>
      </c>
      <c r="N861" s="37">
        <f>[1]consoCURRENT!Q17866</f>
        <v>0</v>
      </c>
      <c r="O861" s="37">
        <f>[1]consoCURRENT!R17866</f>
        <v>0</v>
      </c>
      <c r="P861" s="37">
        <f>[1]consoCURRENT!S17866</f>
        <v>0</v>
      </c>
      <c r="Q861" s="37">
        <f>[1]consoCURRENT!T17866</f>
        <v>0</v>
      </c>
      <c r="R861" s="37">
        <f>[1]consoCURRENT!U17866</f>
        <v>0</v>
      </c>
      <c r="S861" s="37">
        <f>[1]consoCURRENT!V17866</f>
        <v>0</v>
      </c>
      <c r="T861" s="37">
        <f>[1]consoCURRENT!W17866</f>
        <v>0</v>
      </c>
      <c r="U861" s="37">
        <f>[1]consoCURRENT!X17866</f>
        <v>0</v>
      </c>
      <c r="V861" s="37">
        <f>[1]consoCURRENT!Y17866</f>
        <v>0</v>
      </c>
      <c r="W861" s="37">
        <f>[1]consoCURRENT!Z17866</f>
        <v>0</v>
      </c>
      <c r="X861" s="37">
        <f>[1]consoCURRENT!AA17866</f>
        <v>0</v>
      </c>
      <c r="Y861" s="37">
        <f>[1]consoCURRENT!AB17866</f>
        <v>0</v>
      </c>
      <c r="Z861" s="37">
        <f t="shared" si="606"/>
        <v>0</v>
      </c>
      <c r="AA861" s="37">
        <f t="shared" si="607"/>
        <v>0</v>
      </c>
      <c r="AB861" s="42"/>
      <c r="AC861" s="38"/>
    </row>
    <row r="862" spans="1:29" s="39" customFormat="1" ht="18" customHeight="1" x14ac:dyDescent="0.25">
      <c r="A862" s="43" t="s">
        <v>40</v>
      </c>
      <c r="B862" s="44">
        <f>SUM(B858:B861)</f>
        <v>115730000</v>
      </c>
      <c r="C862" s="44">
        <f t="shared" ref="C862:AA862" si="609">SUM(C858:C861)</f>
        <v>0</v>
      </c>
      <c r="D862" s="44">
        <f t="shared" si="609"/>
        <v>0</v>
      </c>
      <c r="E862" s="44">
        <f t="shared" si="609"/>
        <v>4501920.04</v>
      </c>
      <c r="F862" s="44">
        <f t="shared" si="609"/>
        <v>7675738.6200000001</v>
      </c>
      <c r="G862" s="44">
        <f t="shared" si="609"/>
        <v>13927826.619999999</v>
      </c>
      <c r="H862" s="44">
        <f t="shared" si="609"/>
        <v>135448.1</v>
      </c>
      <c r="I862" s="44">
        <f t="shared" si="609"/>
        <v>0</v>
      </c>
      <c r="J862" s="44">
        <f t="shared" si="609"/>
        <v>0</v>
      </c>
      <c r="K862" s="44">
        <f t="shared" si="609"/>
        <v>0</v>
      </c>
      <c r="L862" s="44">
        <f t="shared" si="609"/>
        <v>0</v>
      </c>
      <c r="M862" s="44">
        <f t="shared" si="609"/>
        <v>0</v>
      </c>
      <c r="N862" s="44">
        <f t="shared" si="609"/>
        <v>0</v>
      </c>
      <c r="O862" s="44">
        <f t="shared" si="609"/>
        <v>96173.959999999992</v>
      </c>
      <c r="P862" s="44">
        <f t="shared" si="609"/>
        <v>4405746.08</v>
      </c>
      <c r="Q862" s="44">
        <f t="shared" si="609"/>
        <v>517519</v>
      </c>
      <c r="R862" s="44">
        <f t="shared" si="609"/>
        <v>7060847.0800000001</v>
      </c>
      <c r="S862" s="44">
        <f t="shared" si="609"/>
        <v>97372.54</v>
      </c>
      <c r="T862" s="44">
        <f t="shared" si="609"/>
        <v>241542.53999999998</v>
      </c>
      <c r="U862" s="44">
        <f t="shared" si="609"/>
        <v>13564143.039999999</v>
      </c>
      <c r="V862" s="44">
        <f t="shared" si="609"/>
        <v>122141.04</v>
      </c>
      <c r="W862" s="44">
        <f t="shared" si="609"/>
        <v>135448.1</v>
      </c>
      <c r="X862" s="44">
        <f t="shared" si="609"/>
        <v>0</v>
      </c>
      <c r="Y862" s="44">
        <f t="shared" si="609"/>
        <v>0</v>
      </c>
      <c r="Z862" s="44">
        <f t="shared" si="609"/>
        <v>26240933.380000003</v>
      </c>
      <c r="AA862" s="44">
        <f t="shared" si="609"/>
        <v>89489066.61999999</v>
      </c>
      <c r="AB862" s="45">
        <f t="shared" si="608"/>
        <v>0.22674270612632855</v>
      </c>
      <c r="AC862" s="38"/>
    </row>
    <row r="863" spans="1:29" s="39" customFormat="1" ht="18" customHeight="1" x14ac:dyDescent="0.25">
      <c r="A863" s="46" t="s">
        <v>41</v>
      </c>
      <c r="B863" s="37">
        <f>[1]consoCURRENT!E17870</f>
        <v>0</v>
      </c>
      <c r="C863" s="37">
        <f>[1]consoCURRENT!F17870</f>
        <v>0</v>
      </c>
      <c r="D863" s="37">
        <f>[1]consoCURRENT!G17870</f>
        <v>0</v>
      </c>
      <c r="E863" s="37">
        <f>[1]consoCURRENT!H17870</f>
        <v>0</v>
      </c>
      <c r="F863" s="37">
        <f>[1]consoCURRENT!I17870</f>
        <v>0</v>
      </c>
      <c r="G863" s="37">
        <f>[1]consoCURRENT!J17870</f>
        <v>0</v>
      </c>
      <c r="H863" s="37">
        <f>[1]consoCURRENT!K17870</f>
        <v>0</v>
      </c>
      <c r="I863" s="37">
        <f>[1]consoCURRENT!L17870</f>
        <v>0</v>
      </c>
      <c r="J863" s="37">
        <f>[1]consoCURRENT!M17870</f>
        <v>0</v>
      </c>
      <c r="K863" s="37">
        <f>[1]consoCURRENT!N17870</f>
        <v>0</v>
      </c>
      <c r="L863" s="37">
        <f>[1]consoCURRENT!O17870</f>
        <v>0</v>
      </c>
      <c r="M863" s="37">
        <f>[1]consoCURRENT!P17870</f>
        <v>0</v>
      </c>
      <c r="N863" s="37">
        <f>[1]consoCURRENT!Q17870</f>
        <v>0</v>
      </c>
      <c r="O863" s="37">
        <f>[1]consoCURRENT!R17870</f>
        <v>0</v>
      </c>
      <c r="P863" s="37">
        <f>[1]consoCURRENT!S17870</f>
        <v>0</v>
      </c>
      <c r="Q863" s="37">
        <f>[1]consoCURRENT!T17870</f>
        <v>0</v>
      </c>
      <c r="R863" s="37">
        <f>[1]consoCURRENT!U17870</f>
        <v>0</v>
      </c>
      <c r="S863" s="37">
        <f>[1]consoCURRENT!V17870</f>
        <v>0</v>
      </c>
      <c r="T863" s="37">
        <f>[1]consoCURRENT!W17870</f>
        <v>0</v>
      </c>
      <c r="U863" s="37">
        <f>[1]consoCURRENT!X17870</f>
        <v>0</v>
      </c>
      <c r="V863" s="37">
        <f>[1]consoCURRENT!Y17870</f>
        <v>0</v>
      </c>
      <c r="W863" s="37">
        <f>[1]consoCURRENT!Z17870</f>
        <v>0</v>
      </c>
      <c r="X863" s="37">
        <f>[1]consoCURRENT!AA17870</f>
        <v>0</v>
      </c>
      <c r="Y863" s="37">
        <f>[1]consoCURRENT!AB17870</f>
        <v>0</v>
      </c>
      <c r="Z863" s="37">
        <f t="shared" ref="Z863" si="610">SUM(M863:Y863)</f>
        <v>0</v>
      </c>
      <c r="AA863" s="37">
        <f t="shared" ref="AA863" si="611">B863-Z863</f>
        <v>0</v>
      </c>
      <c r="AB863" s="42"/>
      <c r="AC863" s="38"/>
    </row>
    <row r="864" spans="1:29" s="39" customFormat="1" ht="18" customHeight="1" x14ac:dyDescent="0.25">
      <c r="A864" s="43" t="s">
        <v>42</v>
      </c>
      <c r="B864" s="44">
        <f>B863+B862</f>
        <v>115730000</v>
      </c>
      <c r="C864" s="44">
        <f t="shared" ref="C864:AA864" si="612">C863+C862</f>
        <v>0</v>
      </c>
      <c r="D864" s="44">
        <f t="shared" si="612"/>
        <v>0</v>
      </c>
      <c r="E864" s="44">
        <f t="shared" si="612"/>
        <v>4501920.04</v>
      </c>
      <c r="F864" s="44">
        <f t="shared" si="612"/>
        <v>7675738.6200000001</v>
      </c>
      <c r="G864" s="44">
        <f t="shared" si="612"/>
        <v>13927826.619999999</v>
      </c>
      <c r="H864" s="44">
        <f t="shared" si="612"/>
        <v>135448.1</v>
      </c>
      <c r="I864" s="44">
        <f t="shared" si="612"/>
        <v>0</v>
      </c>
      <c r="J864" s="44">
        <f t="shared" si="612"/>
        <v>0</v>
      </c>
      <c r="K864" s="44">
        <f t="shared" si="612"/>
        <v>0</v>
      </c>
      <c r="L864" s="44">
        <f t="shared" si="612"/>
        <v>0</v>
      </c>
      <c r="M864" s="44">
        <f t="shared" si="612"/>
        <v>0</v>
      </c>
      <c r="N864" s="44">
        <f t="shared" si="612"/>
        <v>0</v>
      </c>
      <c r="O864" s="44">
        <f t="shared" si="612"/>
        <v>96173.959999999992</v>
      </c>
      <c r="P864" s="44">
        <f t="shared" si="612"/>
        <v>4405746.08</v>
      </c>
      <c r="Q864" s="44">
        <f t="shared" si="612"/>
        <v>517519</v>
      </c>
      <c r="R864" s="44">
        <f t="shared" si="612"/>
        <v>7060847.0800000001</v>
      </c>
      <c r="S864" s="44">
        <f t="shared" si="612"/>
        <v>97372.54</v>
      </c>
      <c r="T864" s="44">
        <f t="shared" si="612"/>
        <v>241542.53999999998</v>
      </c>
      <c r="U864" s="44">
        <f t="shared" si="612"/>
        <v>13564143.039999999</v>
      </c>
      <c r="V864" s="44">
        <f t="shared" si="612"/>
        <v>122141.04</v>
      </c>
      <c r="W864" s="44">
        <f t="shared" si="612"/>
        <v>135448.1</v>
      </c>
      <c r="X864" s="44">
        <f t="shared" si="612"/>
        <v>0</v>
      </c>
      <c r="Y864" s="44">
        <f t="shared" si="612"/>
        <v>0</v>
      </c>
      <c r="Z864" s="44">
        <f t="shared" si="612"/>
        <v>26240933.380000003</v>
      </c>
      <c r="AA864" s="44">
        <f t="shared" si="612"/>
        <v>89489066.61999999</v>
      </c>
      <c r="AB864" s="45">
        <f t="shared" si="608"/>
        <v>0.22674270612632855</v>
      </c>
      <c r="AC864" s="47"/>
    </row>
    <row r="865" spans="1:29" s="39" customFormat="1" ht="15" customHeight="1" x14ac:dyDescent="0.25">
      <c r="A865" s="36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8"/>
    </row>
    <row r="866" spans="1:29" s="39" customFormat="1" ht="15" customHeight="1" x14ac:dyDescent="0.25">
      <c r="A866" s="36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8"/>
    </row>
    <row r="867" spans="1:29" s="39" customFormat="1" ht="15" customHeight="1" x14ac:dyDescent="0.3">
      <c r="A867" s="40" t="s">
        <v>79</v>
      </c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8"/>
    </row>
    <row r="868" spans="1:29" s="39" customFormat="1" ht="18" customHeight="1" x14ac:dyDescent="0.25">
      <c r="A868" s="41" t="s">
        <v>36</v>
      </c>
      <c r="B868" s="37">
        <f>B878+B888+B898+B908+B918+B928+B938+B948+B958+B968+B978+B988+B998+B1008+B1018+B1028+B1038</f>
        <v>184196000</v>
      </c>
      <c r="C868" s="37">
        <f t="shared" ref="C868:Y871" si="613">C878+C888+C898+C908+C918+C928+C938+C948+C958+C968+C978+C988+C998+C1008+C1018+C1028+C1038</f>
        <v>31297578.140000001</v>
      </c>
      <c r="D868" s="37">
        <f t="shared" si="613"/>
        <v>-4570694.8600000003</v>
      </c>
      <c r="E868" s="37">
        <f t="shared" si="613"/>
        <v>0</v>
      </c>
      <c r="F868" s="37">
        <f t="shared" si="613"/>
        <v>4339684.1899999995</v>
      </c>
      <c r="G868" s="37">
        <f t="shared" si="613"/>
        <v>45063149.519999996</v>
      </c>
      <c r="H868" s="37">
        <f t="shared" si="613"/>
        <v>17521707.460000001</v>
      </c>
      <c r="I868" s="37">
        <f t="shared" si="613"/>
        <v>0</v>
      </c>
      <c r="J868" s="37">
        <f t="shared" si="613"/>
        <v>0</v>
      </c>
      <c r="K868" s="37">
        <f t="shared" si="613"/>
        <v>328000</v>
      </c>
      <c r="L868" s="37">
        <f t="shared" si="613"/>
        <v>0</v>
      </c>
      <c r="M868" s="37">
        <f t="shared" si="613"/>
        <v>328000</v>
      </c>
      <c r="N868" s="37">
        <f t="shared" si="613"/>
        <v>0</v>
      </c>
      <c r="O868" s="37">
        <f t="shared" si="613"/>
        <v>11135.81</v>
      </c>
      <c r="P868" s="37">
        <f t="shared" si="613"/>
        <v>-11135.81</v>
      </c>
      <c r="Q868" s="37">
        <f t="shared" si="613"/>
        <v>0</v>
      </c>
      <c r="R868" s="37">
        <f t="shared" si="613"/>
        <v>0</v>
      </c>
      <c r="S868" s="37">
        <f t="shared" si="613"/>
        <v>4339684.1899999995</v>
      </c>
      <c r="T868" s="37">
        <f t="shared" si="613"/>
        <v>14438250.77</v>
      </c>
      <c r="U868" s="37">
        <f t="shared" si="613"/>
        <v>14292578.390000001</v>
      </c>
      <c r="V868" s="37">
        <f t="shared" si="613"/>
        <v>16004320.360000003</v>
      </c>
      <c r="W868" s="37">
        <f t="shared" si="613"/>
        <v>17521707.460000001</v>
      </c>
      <c r="X868" s="37">
        <f t="shared" si="613"/>
        <v>0</v>
      </c>
      <c r="Y868" s="37">
        <f t="shared" si="613"/>
        <v>0</v>
      </c>
      <c r="Z868" s="37">
        <f>SUM(M868:Y868)</f>
        <v>66924541.170000009</v>
      </c>
      <c r="AA868" s="37">
        <f>B868-Z868</f>
        <v>117271458.82999998</v>
      </c>
      <c r="AB868" s="42">
        <f>Z868/B868</f>
        <v>0.36333330349193255</v>
      </c>
      <c r="AC868" s="38"/>
    </row>
    <row r="869" spans="1:29" s="39" customFormat="1" ht="18" customHeight="1" x14ac:dyDescent="0.25">
      <c r="A869" s="41" t="s">
        <v>37</v>
      </c>
      <c r="B869" s="37">
        <f t="shared" ref="B869:G871" si="614">B879+B889+B899+B909+B919+B929+B939+B949+B959+B969+B979+B989+B999+B1009+B1019+B1029+B1039</f>
        <v>2216717000</v>
      </c>
      <c r="C869" s="37">
        <f t="shared" si="614"/>
        <v>374397559.7099998</v>
      </c>
      <c r="D869" s="37">
        <f t="shared" si="614"/>
        <v>-1811828440.2900002</v>
      </c>
      <c r="E869" s="37">
        <f t="shared" si="614"/>
        <v>86794621.479999989</v>
      </c>
      <c r="F869" s="37">
        <f t="shared" si="614"/>
        <v>432405097.75999993</v>
      </c>
      <c r="G869" s="37">
        <f t="shared" si="614"/>
        <v>559216867.44999981</v>
      </c>
      <c r="H869" s="37">
        <f t="shared" si="613"/>
        <v>103691800.28</v>
      </c>
      <c r="I869" s="37">
        <f t="shared" si="613"/>
        <v>67143387.5</v>
      </c>
      <c r="J869" s="37">
        <f t="shared" si="613"/>
        <v>279000677.91000003</v>
      </c>
      <c r="K869" s="37">
        <f t="shared" si="613"/>
        <v>544468425.56999993</v>
      </c>
      <c r="L869" s="37">
        <f t="shared" si="613"/>
        <v>0</v>
      </c>
      <c r="M869" s="37">
        <f t="shared" si="613"/>
        <v>890612490.98000002</v>
      </c>
      <c r="N869" s="37">
        <f t="shared" si="613"/>
        <v>0</v>
      </c>
      <c r="O869" s="37">
        <f t="shared" si="613"/>
        <v>13427568.609999999</v>
      </c>
      <c r="P869" s="37">
        <f t="shared" si="613"/>
        <v>6223665.370000001</v>
      </c>
      <c r="Q869" s="37">
        <f t="shared" si="613"/>
        <v>112020230.22000003</v>
      </c>
      <c r="R869" s="37">
        <f t="shared" si="613"/>
        <v>28921395.810000006</v>
      </c>
      <c r="S869" s="37">
        <f t="shared" si="613"/>
        <v>12462793.820000002</v>
      </c>
      <c r="T869" s="37">
        <f t="shared" si="613"/>
        <v>4364182.8900000006</v>
      </c>
      <c r="U869" s="37">
        <f t="shared" si="613"/>
        <v>6576969.1799999997</v>
      </c>
      <c r="V869" s="37">
        <f t="shared" si="613"/>
        <v>3807289.8100000005</v>
      </c>
      <c r="W869" s="37">
        <f t="shared" si="613"/>
        <v>103691800.28</v>
      </c>
      <c r="X869" s="37">
        <f t="shared" si="613"/>
        <v>0</v>
      </c>
      <c r="Y869" s="37">
        <f t="shared" si="613"/>
        <v>0</v>
      </c>
      <c r="Z869" s="37">
        <f t="shared" ref="Z869:Z871" si="615">SUM(M869:Y869)</f>
        <v>1182108386.97</v>
      </c>
      <c r="AA869" s="37">
        <f t="shared" ref="AA869:AA871" si="616">B869-Z869</f>
        <v>1034608613.03</v>
      </c>
      <c r="AB869" s="42">
        <f t="shared" ref="AB869:AB874" si="617">Z869/B869</f>
        <v>0.53326987024956274</v>
      </c>
      <c r="AC869" s="38"/>
    </row>
    <row r="870" spans="1:29" s="39" customFormat="1" ht="18" customHeight="1" x14ac:dyDescent="0.25">
      <c r="A870" s="41" t="s">
        <v>38</v>
      </c>
      <c r="B870" s="37">
        <f t="shared" si="614"/>
        <v>0</v>
      </c>
      <c r="C870" s="37">
        <f t="shared" si="614"/>
        <v>0</v>
      </c>
      <c r="D870" s="37">
        <f t="shared" si="614"/>
        <v>0</v>
      </c>
      <c r="E870" s="37">
        <f t="shared" si="614"/>
        <v>0</v>
      </c>
      <c r="F870" s="37">
        <f t="shared" si="614"/>
        <v>0</v>
      </c>
      <c r="G870" s="37">
        <f t="shared" si="614"/>
        <v>0</v>
      </c>
      <c r="H870" s="37">
        <f t="shared" si="613"/>
        <v>0</v>
      </c>
      <c r="I870" s="37">
        <f t="shared" si="613"/>
        <v>0</v>
      </c>
      <c r="J870" s="37">
        <f t="shared" si="613"/>
        <v>0</v>
      </c>
      <c r="K870" s="37">
        <f t="shared" si="613"/>
        <v>0</v>
      </c>
      <c r="L870" s="37">
        <f t="shared" si="613"/>
        <v>0</v>
      </c>
      <c r="M870" s="37">
        <f t="shared" si="613"/>
        <v>0</v>
      </c>
      <c r="N870" s="37">
        <f t="shared" si="613"/>
        <v>0</v>
      </c>
      <c r="O870" s="37">
        <f t="shared" si="613"/>
        <v>0</v>
      </c>
      <c r="P870" s="37">
        <f t="shared" si="613"/>
        <v>0</v>
      </c>
      <c r="Q870" s="37">
        <f t="shared" si="613"/>
        <v>0</v>
      </c>
      <c r="R870" s="37">
        <f t="shared" si="613"/>
        <v>0</v>
      </c>
      <c r="S870" s="37">
        <f t="shared" si="613"/>
        <v>0</v>
      </c>
      <c r="T870" s="37">
        <f t="shared" si="613"/>
        <v>0</v>
      </c>
      <c r="U870" s="37">
        <f t="shared" si="613"/>
        <v>0</v>
      </c>
      <c r="V870" s="37">
        <f t="shared" si="613"/>
        <v>0</v>
      </c>
      <c r="W870" s="37">
        <f t="shared" si="613"/>
        <v>0</v>
      </c>
      <c r="X870" s="37">
        <f t="shared" si="613"/>
        <v>0</v>
      </c>
      <c r="Y870" s="37">
        <f t="shared" si="613"/>
        <v>0</v>
      </c>
      <c r="Z870" s="37">
        <f t="shared" si="615"/>
        <v>0</v>
      </c>
      <c r="AA870" s="37">
        <f t="shared" si="616"/>
        <v>0</v>
      </c>
      <c r="AB870" s="42"/>
      <c r="AC870" s="38"/>
    </row>
    <row r="871" spans="1:29" s="39" customFormat="1" ht="18" customHeight="1" x14ac:dyDescent="0.25">
      <c r="A871" s="41" t="s">
        <v>39</v>
      </c>
      <c r="B871" s="37">
        <f t="shared" si="614"/>
        <v>0</v>
      </c>
      <c r="C871" s="37">
        <f t="shared" si="614"/>
        <v>0</v>
      </c>
      <c r="D871" s="37">
        <f t="shared" si="614"/>
        <v>0</v>
      </c>
      <c r="E871" s="37">
        <f t="shared" si="614"/>
        <v>0</v>
      </c>
      <c r="F871" s="37">
        <f t="shared" si="614"/>
        <v>0</v>
      </c>
      <c r="G871" s="37">
        <f t="shared" si="614"/>
        <v>0</v>
      </c>
      <c r="H871" s="37">
        <f t="shared" si="613"/>
        <v>0</v>
      </c>
      <c r="I871" s="37">
        <f t="shared" si="613"/>
        <v>0</v>
      </c>
      <c r="J871" s="37">
        <f t="shared" si="613"/>
        <v>0</v>
      </c>
      <c r="K871" s="37">
        <f t="shared" si="613"/>
        <v>0</v>
      </c>
      <c r="L871" s="37">
        <f t="shared" si="613"/>
        <v>0</v>
      </c>
      <c r="M871" s="37">
        <f t="shared" si="613"/>
        <v>0</v>
      </c>
      <c r="N871" s="37">
        <f t="shared" si="613"/>
        <v>0</v>
      </c>
      <c r="O871" s="37">
        <f t="shared" si="613"/>
        <v>0</v>
      </c>
      <c r="P871" s="37">
        <f t="shared" si="613"/>
        <v>0</v>
      </c>
      <c r="Q871" s="37">
        <f t="shared" si="613"/>
        <v>0</v>
      </c>
      <c r="R871" s="37">
        <f t="shared" si="613"/>
        <v>0</v>
      </c>
      <c r="S871" s="37">
        <f t="shared" si="613"/>
        <v>0</v>
      </c>
      <c r="T871" s="37">
        <f t="shared" si="613"/>
        <v>0</v>
      </c>
      <c r="U871" s="37">
        <f t="shared" si="613"/>
        <v>0</v>
      </c>
      <c r="V871" s="37">
        <f t="shared" si="613"/>
        <v>0</v>
      </c>
      <c r="W871" s="37">
        <f t="shared" si="613"/>
        <v>0</v>
      </c>
      <c r="X871" s="37">
        <f t="shared" si="613"/>
        <v>0</v>
      </c>
      <c r="Y871" s="37">
        <f t="shared" si="613"/>
        <v>0</v>
      </c>
      <c r="Z871" s="37">
        <f t="shared" si="615"/>
        <v>0</v>
      </c>
      <c r="AA871" s="37">
        <f t="shared" si="616"/>
        <v>0</v>
      </c>
      <c r="AB871" s="42"/>
      <c r="AC871" s="38"/>
    </row>
    <row r="872" spans="1:29" s="39" customFormat="1" ht="18" customHeight="1" x14ac:dyDescent="0.25">
      <c r="A872" s="43" t="s">
        <v>40</v>
      </c>
      <c r="B872" s="44">
        <f>SUM(B868:B871)</f>
        <v>2400913000</v>
      </c>
      <c r="C872" s="44">
        <f t="shared" ref="C872:AA872" si="618">SUM(C868:C871)</f>
        <v>405695137.84999979</v>
      </c>
      <c r="D872" s="44">
        <f t="shared" si="618"/>
        <v>-1816399135.1500001</v>
      </c>
      <c r="E872" s="44">
        <f t="shared" si="618"/>
        <v>86794621.479999989</v>
      </c>
      <c r="F872" s="44">
        <f t="shared" si="618"/>
        <v>436744781.94999993</v>
      </c>
      <c r="G872" s="44">
        <f t="shared" si="618"/>
        <v>604280016.96999979</v>
      </c>
      <c r="H872" s="44">
        <f t="shared" si="618"/>
        <v>121213507.74000001</v>
      </c>
      <c r="I872" s="44">
        <f t="shared" si="618"/>
        <v>67143387.5</v>
      </c>
      <c r="J872" s="44">
        <f t="shared" si="618"/>
        <v>279000677.91000003</v>
      </c>
      <c r="K872" s="44">
        <f t="shared" si="618"/>
        <v>544796425.56999993</v>
      </c>
      <c r="L872" s="44">
        <f t="shared" si="618"/>
        <v>0</v>
      </c>
      <c r="M872" s="44">
        <f t="shared" si="618"/>
        <v>890940490.98000002</v>
      </c>
      <c r="N872" s="44">
        <f t="shared" si="618"/>
        <v>0</v>
      </c>
      <c r="O872" s="44">
        <f t="shared" si="618"/>
        <v>13438704.42</v>
      </c>
      <c r="P872" s="44">
        <f t="shared" si="618"/>
        <v>6212529.5600000015</v>
      </c>
      <c r="Q872" s="44">
        <f t="shared" si="618"/>
        <v>112020230.22000003</v>
      </c>
      <c r="R872" s="44">
        <f t="shared" si="618"/>
        <v>28921395.810000006</v>
      </c>
      <c r="S872" s="44">
        <f t="shared" si="618"/>
        <v>16802478.010000002</v>
      </c>
      <c r="T872" s="44">
        <f t="shared" si="618"/>
        <v>18802433.66</v>
      </c>
      <c r="U872" s="44">
        <f t="shared" si="618"/>
        <v>20869547.57</v>
      </c>
      <c r="V872" s="44">
        <f t="shared" si="618"/>
        <v>19811610.170000002</v>
      </c>
      <c r="W872" s="44">
        <f t="shared" si="618"/>
        <v>121213507.74000001</v>
      </c>
      <c r="X872" s="44">
        <f t="shared" si="618"/>
        <v>0</v>
      </c>
      <c r="Y872" s="44">
        <f t="shared" si="618"/>
        <v>0</v>
      </c>
      <c r="Z872" s="44">
        <f t="shared" si="618"/>
        <v>1249032928.1400001</v>
      </c>
      <c r="AA872" s="44">
        <f t="shared" si="618"/>
        <v>1151880071.8599999</v>
      </c>
      <c r="AB872" s="45">
        <f t="shared" si="617"/>
        <v>0.52023248161845104</v>
      </c>
      <c r="AC872" s="38"/>
    </row>
    <row r="873" spans="1:29" s="39" customFormat="1" ht="18" customHeight="1" x14ac:dyDescent="0.25">
      <c r="A873" s="46" t="s">
        <v>41</v>
      </c>
      <c r="B873" s="37">
        <f>[1]consoCURRENT!E1043</f>
        <v>0</v>
      </c>
      <c r="C873" s="37">
        <f>[1]consoCURRENT!F1043</f>
        <v>0</v>
      </c>
      <c r="D873" s="37">
        <f>[1]consoCURRENT!G1043</f>
        <v>0</v>
      </c>
      <c r="E873" s="37">
        <f>[1]consoCURRENT!H1043</f>
        <v>0</v>
      </c>
      <c r="F873" s="37">
        <f>[1]consoCURRENT!I1043</f>
        <v>0</v>
      </c>
      <c r="G873" s="37">
        <f>[1]consoCURRENT!J1043</f>
        <v>0</v>
      </c>
      <c r="H873" s="37">
        <f>[1]consoCURRENT!K1043</f>
        <v>0</v>
      </c>
      <c r="I873" s="37">
        <f>[1]consoCURRENT!L1043</f>
        <v>0</v>
      </c>
      <c r="J873" s="37">
        <f>[1]consoCURRENT!M1043</f>
        <v>0</v>
      </c>
      <c r="K873" s="37">
        <f>[1]consoCURRENT!N1043</f>
        <v>0</v>
      </c>
      <c r="L873" s="37">
        <f>[1]consoCURRENT!O1043</f>
        <v>0</v>
      </c>
      <c r="M873" s="37">
        <f>[1]consoCURRENT!P1043</f>
        <v>0</v>
      </c>
      <c r="N873" s="37">
        <f>[1]consoCURRENT!Q1043</f>
        <v>0</v>
      </c>
      <c r="O873" s="37">
        <f>[1]consoCURRENT!R1043</f>
        <v>0</v>
      </c>
      <c r="P873" s="37">
        <f>[1]consoCURRENT!S1043</f>
        <v>0</v>
      </c>
      <c r="Q873" s="37">
        <f>[1]consoCURRENT!T1043</f>
        <v>0</v>
      </c>
      <c r="R873" s="37">
        <f>[1]consoCURRENT!U1043</f>
        <v>0</v>
      </c>
      <c r="S873" s="37">
        <f>[1]consoCURRENT!V1043</f>
        <v>0</v>
      </c>
      <c r="T873" s="37">
        <f>[1]consoCURRENT!W1043</f>
        <v>0</v>
      </c>
      <c r="U873" s="37">
        <f>[1]consoCURRENT!X1043</f>
        <v>0</v>
      </c>
      <c r="V873" s="37">
        <f>[1]consoCURRENT!Y1043</f>
        <v>0</v>
      </c>
      <c r="W873" s="37">
        <f>[1]consoCURRENT!Z1043</f>
        <v>0</v>
      </c>
      <c r="X873" s="37">
        <f>[1]consoCURRENT!AA1043</f>
        <v>0</v>
      </c>
      <c r="Y873" s="37">
        <f>[1]consoCURRENT!AB1043</f>
        <v>0</v>
      </c>
      <c r="Z873" s="37">
        <f t="shared" ref="Z873" si="619">SUM(M873:Y873)</f>
        <v>0</v>
      </c>
      <c r="AA873" s="37">
        <f t="shared" ref="AA873" si="620">B873-Z873</f>
        <v>0</v>
      </c>
      <c r="AB873" s="42"/>
      <c r="AC873" s="38"/>
    </row>
    <row r="874" spans="1:29" s="39" customFormat="1" ht="18" customHeight="1" x14ac:dyDescent="0.25">
      <c r="A874" s="43" t="s">
        <v>42</v>
      </c>
      <c r="B874" s="44">
        <f>B873+B872</f>
        <v>2400913000</v>
      </c>
      <c r="C874" s="44">
        <f t="shared" ref="C874:AA874" si="621">C873+C872</f>
        <v>405695137.84999979</v>
      </c>
      <c r="D874" s="44">
        <f t="shared" si="621"/>
        <v>-1816399135.1500001</v>
      </c>
      <c r="E874" s="44">
        <f t="shared" si="621"/>
        <v>86794621.479999989</v>
      </c>
      <c r="F874" s="44">
        <f t="shared" si="621"/>
        <v>436744781.94999993</v>
      </c>
      <c r="G874" s="44">
        <f t="shared" si="621"/>
        <v>604280016.96999979</v>
      </c>
      <c r="H874" s="44">
        <f t="shared" si="621"/>
        <v>121213507.74000001</v>
      </c>
      <c r="I874" s="44">
        <f t="shared" si="621"/>
        <v>67143387.5</v>
      </c>
      <c r="J874" s="44">
        <f t="shared" si="621"/>
        <v>279000677.91000003</v>
      </c>
      <c r="K874" s="44">
        <f t="shared" si="621"/>
        <v>544796425.56999993</v>
      </c>
      <c r="L874" s="44">
        <f t="shared" si="621"/>
        <v>0</v>
      </c>
      <c r="M874" s="44">
        <f t="shared" si="621"/>
        <v>890940490.98000002</v>
      </c>
      <c r="N874" s="44">
        <f t="shared" si="621"/>
        <v>0</v>
      </c>
      <c r="O874" s="44">
        <f t="shared" si="621"/>
        <v>13438704.42</v>
      </c>
      <c r="P874" s="44">
        <f t="shared" si="621"/>
        <v>6212529.5600000015</v>
      </c>
      <c r="Q874" s="44">
        <f t="shared" si="621"/>
        <v>112020230.22000003</v>
      </c>
      <c r="R874" s="44">
        <f t="shared" si="621"/>
        <v>28921395.810000006</v>
      </c>
      <c r="S874" s="44">
        <f t="shared" si="621"/>
        <v>16802478.010000002</v>
      </c>
      <c r="T874" s="44">
        <f t="shared" si="621"/>
        <v>18802433.66</v>
      </c>
      <c r="U874" s="44">
        <f t="shared" si="621"/>
        <v>20869547.57</v>
      </c>
      <c r="V874" s="44">
        <f t="shared" si="621"/>
        <v>19811610.170000002</v>
      </c>
      <c r="W874" s="44">
        <f t="shared" si="621"/>
        <v>121213507.74000001</v>
      </c>
      <c r="X874" s="44">
        <f t="shared" si="621"/>
        <v>0</v>
      </c>
      <c r="Y874" s="44">
        <f t="shared" si="621"/>
        <v>0</v>
      </c>
      <c r="Z874" s="44">
        <f t="shared" si="621"/>
        <v>1249032928.1400001</v>
      </c>
      <c r="AA874" s="44">
        <f t="shared" si="621"/>
        <v>1151880071.8599999</v>
      </c>
      <c r="AB874" s="45">
        <f t="shared" si="617"/>
        <v>0.52023248161845104</v>
      </c>
      <c r="AC874" s="47"/>
    </row>
    <row r="875" spans="1:29" s="39" customFormat="1" ht="15" customHeight="1" x14ac:dyDescent="0.25">
      <c r="A875" s="36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8"/>
    </row>
    <row r="876" spans="1:29" s="39" customFormat="1" ht="15" customHeight="1" x14ac:dyDescent="0.25">
      <c r="A876" s="36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8"/>
    </row>
    <row r="877" spans="1:29" s="39" customFormat="1" ht="15" customHeight="1" x14ac:dyDescent="0.3">
      <c r="A877" s="40" t="s">
        <v>76</v>
      </c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8"/>
    </row>
    <row r="878" spans="1:29" s="39" customFormat="1" ht="18" customHeight="1" x14ac:dyDescent="0.25">
      <c r="A878" s="41" t="s">
        <v>36</v>
      </c>
      <c r="B878" s="37">
        <f>[1]consoCURRENT!E18105</f>
        <v>35868273</v>
      </c>
      <c r="C878" s="37">
        <f>[1]consoCURRENT!F18105</f>
        <v>31297578.140000001</v>
      </c>
      <c r="D878" s="37">
        <f>[1]consoCURRENT!G18105</f>
        <v>-4570694.8600000003</v>
      </c>
      <c r="E878" s="37">
        <f>[1]consoCURRENT!H18105</f>
        <v>0</v>
      </c>
      <c r="F878" s="37">
        <f>[1]consoCURRENT!I18105</f>
        <v>0</v>
      </c>
      <c r="G878" s="37">
        <f>[1]consoCURRENT!J18105</f>
        <v>5724728.4799999995</v>
      </c>
      <c r="H878" s="37">
        <f>[1]consoCURRENT!K18105</f>
        <v>1336138.42</v>
      </c>
      <c r="I878" s="37">
        <f>[1]consoCURRENT!L18105</f>
        <v>0</v>
      </c>
      <c r="J878" s="37">
        <f>[1]consoCURRENT!M18105</f>
        <v>0</v>
      </c>
      <c r="K878" s="37">
        <f>[1]consoCURRENT!N18105</f>
        <v>328000</v>
      </c>
      <c r="L878" s="37">
        <f>[1]consoCURRENT!O18105</f>
        <v>0</v>
      </c>
      <c r="M878" s="37">
        <f>[1]consoCURRENT!P18105</f>
        <v>328000</v>
      </c>
      <c r="N878" s="37">
        <f>[1]consoCURRENT!Q18105</f>
        <v>0</v>
      </c>
      <c r="O878" s="37">
        <f>[1]consoCURRENT!R18105</f>
        <v>0</v>
      </c>
      <c r="P878" s="37">
        <f>[1]consoCURRENT!S18105</f>
        <v>0</v>
      </c>
      <c r="Q878" s="37">
        <f>[1]consoCURRENT!T18105</f>
        <v>0</v>
      </c>
      <c r="R878" s="37">
        <f>[1]consoCURRENT!U18105</f>
        <v>0</v>
      </c>
      <c r="S878" s="37">
        <f>[1]consoCURRENT!V18105</f>
        <v>0</v>
      </c>
      <c r="T878" s="37">
        <f>[1]consoCURRENT!W18105</f>
        <v>4580829.76</v>
      </c>
      <c r="U878" s="37">
        <f>[1]consoCURRENT!X18105</f>
        <v>0</v>
      </c>
      <c r="V878" s="37">
        <f>[1]consoCURRENT!Y18105</f>
        <v>815898.72</v>
      </c>
      <c r="W878" s="37">
        <f>[1]consoCURRENT!Z18105</f>
        <v>1336138.42</v>
      </c>
      <c r="X878" s="37">
        <f>[1]consoCURRENT!AA18105</f>
        <v>0</v>
      </c>
      <c r="Y878" s="37">
        <f>[1]consoCURRENT!AB18105</f>
        <v>0</v>
      </c>
      <c r="Z878" s="37">
        <f>SUM(M878:Y878)</f>
        <v>7060866.8999999994</v>
      </c>
      <c r="AA878" s="37">
        <f>B878-Z878</f>
        <v>28807406.100000001</v>
      </c>
      <c r="AB878" s="42">
        <f>Z878/B878</f>
        <v>0.19685550235440663</v>
      </c>
      <c r="AC878" s="38"/>
    </row>
    <row r="879" spans="1:29" s="39" customFormat="1" ht="18" customHeight="1" x14ac:dyDescent="0.25">
      <c r="A879" s="41" t="s">
        <v>37</v>
      </c>
      <c r="B879" s="37">
        <f>[1]consoCURRENT!E18181</f>
        <v>2186226000</v>
      </c>
      <c r="C879" s="37">
        <f>[1]consoCURRENT!F18181</f>
        <v>374397559.7099998</v>
      </c>
      <c r="D879" s="37">
        <f>[1]consoCURRENT!G18181</f>
        <v>-1811828440.2900002</v>
      </c>
      <c r="E879" s="37">
        <f>[1]consoCURRENT!H18181</f>
        <v>80637701.789999992</v>
      </c>
      <c r="F879" s="37">
        <f>[1]consoCURRENT!I18181</f>
        <v>422691881.84999996</v>
      </c>
      <c r="G879" s="37">
        <f>[1]consoCURRENT!J18181</f>
        <v>550671974.58000004</v>
      </c>
      <c r="H879" s="37">
        <f>[1]consoCURRENT!K18181</f>
        <v>101300640.39</v>
      </c>
      <c r="I879" s="37">
        <f>[1]consoCURRENT!L18181</f>
        <v>67143387.5</v>
      </c>
      <c r="J879" s="37">
        <f>[1]consoCURRENT!M18181</f>
        <v>279000677.91000003</v>
      </c>
      <c r="K879" s="37">
        <f>[1]consoCURRENT!N18181</f>
        <v>544468425.56999993</v>
      </c>
      <c r="L879" s="37">
        <f>[1]consoCURRENT!O18181</f>
        <v>0</v>
      </c>
      <c r="M879" s="37">
        <f>[1]consoCURRENT!P18181</f>
        <v>890612490.98000002</v>
      </c>
      <c r="N879" s="37">
        <f>[1]consoCURRENT!Q18181</f>
        <v>0</v>
      </c>
      <c r="O879" s="37">
        <f>[1]consoCURRENT!R18181</f>
        <v>10821695.82</v>
      </c>
      <c r="P879" s="37">
        <f>[1]consoCURRENT!S18181</f>
        <v>2672618.4700000007</v>
      </c>
      <c r="Q879" s="37">
        <f>[1]consoCURRENT!T18181</f>
        <v>108642150.12000002</v>
      </c>
      <c r="R879" s="37">
        <f>[1]consoCURRENT!U18181</f>
        <v>25844129.170000002</v>
      </c>
      <c r="S879" s="37">
        <f>[1]consoCURRENT!V18181</f>
        <v>9204924.6500000004</v>
      </c>
      <c r="T879" s="37">
        <f>[1]consoCURRENT!W18181</f>
        <v>1442787.2200000002</v>
      </c>
      <c r="U879" s="37">
        <f>[1]consoCURRENT!X18181</f>
        <v>3383418.8799999999</v>
      </c>
      <c r="V879" s="37">
        <f>[1]consoCURRENT!Y18181</f>
        <v>1377342.9100000001</v>
      </c>
      <c r="W879" s="37">
        <f>[1]consoCURRENT!Z18181</f>
        <v>101300640.39</v>
      </c>
      <c r="X879" s="37">
        <f>[1]consoCURRENT!AA18181</f>
        <v>0</v>
      </c>
      <c r="Y879" s="37">
        <f>[1]consoCURRENT!AB18181</f>
        <v>0</v>
      </c>
      <c r="Z879" s="37">
        <f t="shared" ref="Z879:Z881" si="622">SUM(M879:Y879)</f>
        <v>1155302198.6100001</v>
      </c>
      <c r="AA879" s="37">
        <f t="shared" ref="AA879:AA881" si="623">B879-Z879</f>
        <v>1030923801.3899999</v>
      </c>
      <c r="AB879" s="42">
        <f t="shared" ref="AB879:AB884" si="624">Z879/B879</f>
        <v>0.52844591483680103</v>
      </c>
      <c r="AC879" s="38"/>
    </row>
    <row r="880" spans="1:29" s="39" customFormat="1" ht="18" customHeight="1" x14ac:dyDescent="0.25">
      <c r="A880" s="41" t="s">
        <v>38</v>
      </c>
      <c r="B880" s="37">
        <f>[1]consoCURRENT!E18187</f>
        <v>0</v>
      </c>
      <c r="C880" s="37">
        <f>[1]consoCURRENT!F18187</f>
        <v>0</v>
      </c>
      <c r="D880" s="37">
        <f>[1]consoCURRENT!G18187</f>
        <v>0</v>
      </c>
      <c r="E880" s="37">
        <f>[1]consoCURRENT!H18187</f>
        <v>0</v>
      </c>
      <c r="F880" s="37">
        <f>[1]consoCURRENT!I18187</f>
        <v>0</v>
      </c>
      <c r="G880" s="37">
        <f>[1]consoCURRENT!J18187</f>
        <v>0</v>
      </c>
      <c r="H880" s="37">
        <f>[1]consoCURRENT!K18187</f>
        <v>0</v>
      </c>
      <c r="I880" s="37">
        <f>[1]consoCURRENT!L18187</f>
        <v>0</v>
      </c>
      <c r="J880" s="37">
        <f>[1]consoCURRENT!M18187</f>
        <v>0</v>
      </c>
      <c r="K880" s="37">
        <f>[1]consoCURRENT!N18187</f>
        <v>0</v>
      </c>
      <c r="L880" s="37">
        <f>[1]consoCURRENT!O18187</f>
        <v>0</v>
      </c>
      <c r="M880" s="37">
        <f>[1]consoCURRENT!P18187</f>
        <v>0</v>
      </c>
      <c r="N880" s="37">
        <f>[1]consoCURRENT!Q18187</f>
        <v>0</v>
      </c>
      <c r="O880" s="37">
        <f>[1]consoCURRENT!R18187</f>
        <v>0</v>
      </c>
      <c r="P880" s="37">
        <f>[1]consoCURRENT!S18187</f>
        <v>0</v>
      </c>
      <c r="Q880" s="37">
        <f>[1]consoCURRENT!T18187</f>
        <v>0</v>
      </c>
      <c r="R880" s="37">
        <f>[1]consoCURRENT!U18187</f>
        <v>0</v>
      </c>
      <c r="S880" s="37">
        <f>[1]consoCURRENT!V18187</f>
        <v>0</v>
      </c>
      <c r="T880" s="37">
        <f>[1]consoCURRENT!W18187</f>
        <v>0</v>
      </c>
      <c r="U880" s="37">
        <f>[1]consoCURRENT!X18187</f>
        <v>0</v>
      </c>
      <c r="V880" s="37">
        <f>[1]consoCURRENT!Y18187</f>
        <v>0</v>
      </c>
      <c r="W880" s="37">
        <f>[1]consoCURRENT!Z18187</f>
        <v>0</v>
      </c>
      <c r="X880" s="37">
        <f>[1]consoCURRENT!AA18187</f>
        <v>0</v>
      </c>
      <c r="Y880" s="37">
        <f>[1]consoCURRENT!AB18187</f>
        <v>0</v>
      </c>
      <c r="Z880" s="37">
        <f t="shared" si="622"/>
        <v>0</v>
      </c>
      <c r="AA880" s="37">
        <f t="shared" si="623"/>
        <v>0</v>
      </c>
      <c r="AB880" s="42"/>
      <c r="AC880" s="38"/>
    </row>
    <row r="881" spans="1:29" s="39" customFormat="1" ht="18" customHeight="1" x14ac:dyDescent="0.25">
      <c r="A881" s="41" t="s">
        <v>39</v>
      </c>
      <c r="B881" s="37">
        <f>[1]consoCURRENT!E18216</f>
        <v>0</v>
      </c>
      <c r="C881" s="37">
        <f>[1]consoCURRENT!F18216</f>
        <v>0</v>
      </c>
      <c r="D881" s="37">
        <f>[1]consoCURRENT!G18216</f>
        <v>0</v>
      </c>
      <c r="E881" s="37">
        <f>[1]consoCURRENT!H18216</f>
        <v>0</v>
      </c>
      <c r="F881" s="37">
        <f>[1]consoCURRENT!I18216</f>
        <v>0</v>
      </c>
      <c r="G881" s="37">
        <f>[1]consoCURRENT!J18216</f>
        <v>0</v>
      </c>
      <c r="H881" s="37">
        <f>[1]consoCURRENT!K18216</f>
        <v>0</v>
      </c>
      <c r="I881" s="37">
        <f>[1]consoCURRENT!L18216</f>
        <v>0</v>
      </c>
      <c r="J881" s="37">
        <f>[1]consoCURRENT!M18216</f>
        <v>0</v>
      </c>
      <c r="K881" s="37">
        <f>[1]consoCURRENT!N18216</f>
        <v>0</v>
      </c>
      <c r="L881" s="37">
        <f>[1]consoCURRENT!O18216</f>
        <v>0</v>
      </c>
      <c r="M881" s="37">
        <f>[1]consoCURRENT!P18216</f>
        <v>0</v>
      </c>
      <c r="N881" s="37">
        <f>[1]consoCURRENT!Q18216</f>
        <v>0</v>
      </c>
      <c r="O881" s="37">
        <f>[1]consoCURRENT!R18216</f>
        <v>0</v>
      </c>
      <c r="P881" s="37">
        <f>[1]consoCURRENT!S18216</f>
        <v>0</v>
      </c>
      <c r="Q881" s="37">
        <f>[1]consoCURRENT!T18216</f>
        <v>0</v>
      </c>
      <c r="R881" s="37">
        <f>[1]consoCURRENT!U18216</f>
        <v>0</v>
      </c>
      <c r="S881" s="37">
        <f>[1]consoCURRENT!V18216</f>
        <v>0</v>
      </c>
      <c r="T881" s="37">
        <f>[1]consoCURRENT!W18216</f>
        <v>0</v>
      </c>
      <c r="U881" s="37">
        <f>[1]consoCURRENT!X18216</f>
        <v>0</v>
      </c>
      <c r="V881" s="37">
        <f>[1]consoCURRENT!Y18216</f>
        <v>0</v>
      </c>
      <c r="W881" s="37">
        <f>[1]consoCURRENT!Z18216</f>
        <v>0</v>
      </c>
      <c r="X881" s="37">
        <f>[1]consoCURRENT!AA18216</f>
        <v>0</v>
      </c>
      <c r="Y881" s="37">
        <f>[1]consoCURRENT!AB18216</f>
        <v>0</v>
      </c>
      <c r="Z881" s="37">
        <f t="shared" si="622"/>
        <v>0</v>
      </c>
      <c r="AA881" s="37">
        <f t="shared" si="623"/>
        <v>0</v>
      </c>
      <c r="AB881" s="42"/>
      <c r="AC881" s="38"/>
    </row>
    <row r="882" spans="1:29" s="39" customFormat="1" ht="18" customHeight="1" x14ac:dyDescent="0.25">
      <c r="A882" s="43" t="s">
        <v>40</v>
      </c>
      <c r="B882" s="44">
        <f>SUM(B878:B881)</f>
        <v>2222094273</v>
      </c>
      <c r="C882" s="44">
        <f t="shared" ref="C882:AA882" si="625">SUM(C878:C881)</f>
        <v>405695137.84999979</v>
      </c>
      <c r="D882" s="44">
        <f t="shared" si="625"/>
        <v>-1816399135.1500001</v>
      </c>
      <c r="E882" s="44">
        <f t="shared" si="625"/>
        <v>80637701.789999992</v>
      </c>
      <c r="F882" s="44">
        <f t="shared" si="625"/>
        <v>422691881.84999996</v>
      </c>
      <c r="G882" s="44">
        <f t="shared" si="625"/>
        <v>556396703.06000006</v>
      </c>
      <c r="H882" s="44">
        <f t="shared" si="625"/>
        <v>102636778.81</v>
      </c>
      <c r="I882" s="44">
        <f t="shared" si="625"/>
        <v>67143387.5</v>
      </c>
      <c r="J882" s="44">
        <f t="shared" si="625"/>
        <v>279000677.91000003</v>
      </c>
      <c r="K882" s="44">
        <f t="shared" si="625"/>
        <v>544796425.56999993</v>
      </c>
      <c r="L882" s="44">
        <f t="shared" si="625"/>
        <v>0</v>
      </c>
      <c r="M882" s="44">
        <f t="shared" si="625"/>
        <v>890940490.98000002</v>
      </c>
      <c r="N882" s="44">
        <f t="shared" si="625"/>
        <v>0</v>
      </c>
      <c r="O882" s="44">
        <f t="shared" si="625"/>
        <v>10821695.82</v>
      </c>
      <c r="P882" s="44">
        <f t="shared" si="625"/>
        <v>2672618.4700000007</v>
      </c>
      <c r="Q882" s="44">
        <f t="shared" si="625"/>
        <v>108642150.12000002</v>
      </c>
      <c r="R882" s="44">
        <f t="shared" si="625"/>
        <v>25844129.170000002</v>
      </c>
      <c r="S882" s="44">
        <f t="shared" si="625"/>
        <v>9204924.6500000004</v>
      </c>
      <c r="T882" s="44">
        <f t="shared" si="625"/>
        <v>6023616.9800000004</v>
      </c>
      <c r="U882" s="44">
        <f t="shared" si="625"/>
        <v>3383418.8799999999</v>
      </c>
      <c r="V882" s="44">
        <f t="shared" si="625"/>
        <v>2193241.63</v>
      </c>
      <c r="W882" s="44">
        <f t="shared" si="625"/>
        <v>102636778.81</v>
      </c>
      <c r="X882" s="44">
        <f t="shared" si="625"/>
        <v>0</v>
      </c>
      <c r="Y882" s="44">
        <f t="shared" si="625"/>
        <v>0</v>
      </c>
      <c r="Z882" s="44">
        <f t="shared" si="625"/>
        <v>1162363065.5100002</v>
      </c>
      <c r="AA882" s="44">
        <f t="shared" si="625"/>
        <v>1059731207.4899999</v>
      </c>
      <c r="AB882" s="45">
        <f t="shared" si="624"/>
        <v>0.52309349771228186</v>
      </c>
      <c r="AC882" s="38"/>
    </row>
    <row r="883" spans="1:29" s="39" customFormat="1" ht="18" customHeight="1" x14ac:dyDescent="0.25">
      <c r="A883" s="46" t="s">
        <v>41</v>
      </c>
      <c r="B883" s="37">
        <f>[1]consoCURRENT!E18220</f>
        <v>0</v>
      </c>
      <c r="C883" s="37">
        <f>[1]consoCURRENT!F18220</f>
        <v>0</v>
      </c>
      <c r="D883" s="37">
        <f>[1]consoCURRENT!G18220</f>
        <v>0</v>
      </c>
      <c r="E883" s="37">
        <f>[1]consoCURRENT!H18220</f>
        <v>0</v>
      </c>
      <c r="F883" s="37">
        <f>[1]consoCURRENT!I18220</f>
        <v>0</v>
      </c>
      <c r="G883" s="37">
        <f>[1]consoCURRENT!J18220</f>
        <v>0</v>
      </c>
      <c r="H883" s="37">
        <f>[1]consoCURRENT!K18220</f>
        <v>0</v>
      </c>
      <c r="I883" s="37">
        <f>[1]consoCURRENT!L18220</f>
        <v>0</v>
      </c>
      <c r="J883" s="37">
        <f>[1]consoCURRENT!M18220</f>
        <v>0</v>
      </c>
      <c r="K883" s="37">
        <f>[1]consoCURRENT!N18220</f>
        <v>0</v>
      </c>
      <c r="L883" s="37">
        <f>[1]consoCURRENT!O18220</f>
        <v>0</v>
      </c>
      <c r="M883" s="37">
        <f>[1]consoCURRENT!P18220</f>
        <v>0</v>
      </c>
      <c r="N883" s="37">
        <f>[1]consoCURRENT!Q18220</f>
        <v>0</v>
      </c>
      <c r="O883" s="37">
        <f>[1]consoCURRENT!R18220</f>
        <v>0</v>
      </c>
      <c r="P883" s="37">
        <f>[1]consoCURRENT!S18220</f>
        <v>0</v>
      </c>
      <c r="Q883" s="37">
        <f>[1]consoCURRENT!T18220</f>
        <v>0</v>
      </c>
      <c r="R883" s="37">
        <f>[1]consoCURRENT!U18220</f>
        <v>0</v>
      </c>
      <c r="S883" s="37">
        <f>[1]consoCURRENT!V18220</f>
        <v>0</v>
      </c>
      <c r="T883" s="37">
        <f>[1]consoCURRENT!W18220</f>
        <v>0</v>
      </c>
      <c r="U883" s="37">
        <f>[1]consoCURRENT!X18220</f>
        <v>0</v>
      </c>
      <c r="V883" s="37">
        <f>[1]consoCURRENT!Y18220</f>
        <v>0</v>
      </c>
      <c r="W883" s="37">
        <f>[1]consoCURRENT!Z18220</f>
        <v>0</v>
      </c>
      <c r="X883" s="37">
        <f>[1]consoCURRENT!AA18220</f>
        <v>0</v>
      </c>
      <c r="Y883" s="37">
        <f>[1]consoCURRENT!AB18220</f>
        <v>0</v>
      </c>
      <c r="Z883" s="37">
        <f t="shared" ref="Z883" si="626">SUM(M883:Y883)</f>
        <v>0</v>
      </c>
      <c r="AA883" s="37">
        <f t="shared" ref="AA883" si="627">B883-Z883</f>
        <v>0</v>
      </c>
      <c r="AB883" s="42"/>
      <c r="AC883" s="38"/>
    </row>
    <row r="884" spans="1:29" s="39" customFormat="1" ht="18" customHeight="1" x14ac:dyDescent="0.25">
      <c r="A884" s="43" t="s">
        <v>42</v>
      </c>
      <c r="B884" s="44">
        <f>B883+B882</f>
        <v>2222094273</v>
      </c>
      <c r="C884" s="44">
        <f t="shared" ref="C884:AA884" si="628">C883+C882</f>
        <v>405695137.84999979</v>
      </c>
      <c r="D884" s="44">
        <f t="shared" si="628"/>
        <v>-1816399135.1500001</v>
      </c>
      <c r="E884" s="44">
        <f t="shared" si="628"/>
        <v>80637701.789999992</v>
      </c>
      <c r="F884" s="44">
        <f t="shared" si="628"/>
        <v>422691881.84999996</v>
      </c>
      <c r="G884" s="44">
        <f t="shared" si="628"/>
        <v>556396703.06000006</v>
      </c>
      <c r="H884" s="44">
        <f t="shared" si="628"/>
        <v>102636778.81</v>
      </c>
      <c r="I884" s="44">
        <f t="shared" si="628"/>
        <v>67143387.5</v>
      </c>
      <c r="J884" s="44">
        <f t="shared" si="628"/>
        <v>279000677.91000003</v>
      </c>
      <c r="K884" s="44">
        <f t="shared" si="628"/>
        <v>544796425.56999993</v>
      </c>
      <c r="L884" s="44">
        <f t="shared" si="628"/>
        <v>0</v>
      </c>
      <c r="M884" s="44">
        <f t="shared" si="628"/>
        <v>890940490.98000002</v>
      </c>
      <c r="N884" s="44">
        <f t="shared" si="628"/>
        <v>0</v>
      </c>
      <c r="O884" s="44">
        <f t="shared" si="628"/>
        <v>10821695.82</v>
      </c>
      <c r="P884" s="44">
        <f t="shared" si="628"/>
        <v>2672618.4700000007</v>
      </c>
      <c r="Q884" s="44">
        <f t="shared" si="628"/>
        <v>108642150.12000002</v>
      </c>
      <c r="R884" s="44">
        <f t="shared" si="628"/>
        <v>25844129.170000002</v>
      </c>
      <c r="S884" s="44">
        <f t="shared" si="628"/>
        <v>9204924.6500000004</v>
      </c>
      <c r="T884" s="44">
        <f t="shared" si="628"/>
        <v>6023616.9800000004</v>
      </c>
      <c r="U884" s="44">
        <f t="shared" si="628"/>
        <v>3383418.8799999999</v>
      </c>
      <c r="V884" s="44">
        <f t="shared" si="628"/>
        <v>2193241.63</v>
      </c>
      <c r="W884" s="44">
        <f t="shared" si="628"/>
        <v>102636778.81</v>
      </c>
      <c r="X884" s="44">
        <f t="shared" si="628"/>
        <v>0</v>
      </c>
      <c r="Y884" s="44">
        <f t="shared" si="628"/>
        <v>0</v>
      </c>
      <c r="Z884" s="44">
        <f t="shared" si="628"/>
        <v>1162363065.5100002</v>
      </c>
      <c r="AA884" s="44">
        <f t="shared" si="628"/>
        <v>1059731207.4899999</v>
      </c>
      <c r="AB884" s="45">
        <f t="shared" si="624"/>
        <v>0.52309349771228186</v>
      </c>
      <c r="AC884" s="47"/>
    </row>
    <row r="885" spans="1:29" s="39" customFormat="1" ht="15" customHeight="1" x14ac:dyDescent="0.25">
      <c r="A885" s="36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8"/>
    </row>
    <row r="886" spans="1:29" s="39" customFormat="1" ht="15" customHeight="1" x14ac:dyDescent="0.25">
      <c r="A886" s="36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8"/>
    </row>
    <row r="887" spans="1:29" s="39" customFormat="1" ht="15" customHeight="1" x14ac:dyDescent="0.3">
      <c r="A887" s="40" t="s">
        <v>54</v>
      </c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8"/>
    </row>
    <row r="888" spans="1:29" s="39" customFormat="1" ht="18" customHeight="1" x14ac:dyDescent="0.25">
      <c r="A888" s="41" t="s">
        <v>36</v>
      </c>
      <c r="B888" s="37">
        <f>[1]consoCURRENT!E18280</f>
        <v>6276628</v>
      </c>
      <c r="C888" s="37">
        <f>[1]consoCURRENT!F18280</f>
        <v>0</v>
      </c>
      <c r="D888" s="37">
        <f>[1]consoCURRENT!G18280</f>
        <v>0</v>
      </c>
      <c r="E888" s="37">
        <f>[1]consoCURRENT!H18280</f>
        <v>0</v>
      </c>
      <c r="F888" s="37">
        <f>[1]consoCURRENT!I18280</f>
        <v>474699.32</v>
      </c>
      <c r="G888" s="37">
        <f>[1]consoCURRENT!J18280</f>
        <v>1378184.6400000001</v>
      </c>
      <c r="H888" s="37">
        <f>[1]consoCURRENT!K18280</f>
        <v>474699.32</v>
      </c>
      <c r="I888" s="37">
        <f>[1]consoCURRENT!L18280</f>
        <v>0</v>
      </c>
      <c r="J888" s="37">
        <f>[1]consoCURRENT!M18280</f>
        <v>0</v>
      </c>
      <c r="K888" s="37">
        <f>[1]consoCURRENT!N18280</f>
        <v>0</v>
      </c>
      <c r="L888" s="37">
        <f>[1]consoCURRENT!O18280</f>
        <v>0</v>
      </c>
      <c r="M888" s="37">
        <f>[1]consoCURRENT!P18280</f>
        <v>0</v>
      </c>
      <c r="N888" s="37">
        <f>[1]consoCURRENT!Q18280</f>
        <v>0</v>
      </c>
      <c r="O888" s="37">
        <f>[1]consoCURRENT!R18280</f>
        <v>11135.81</v>
      </c>
      <c r="P888" s="37">
        <f>[1]consoCURRENT!S18280</f>
        <v>-11135.81</v>
      </c>
      <c r="Q888" s="37">
        <f>[1]consoCURRENT!T18280</f>
        <v>0</v>
      </c>
      <c r="R888" s="37">
        <f>[1]consoCURRENT!U18280</f>
        <v>0</v>
      </c>
      <c r="S888" s="37">
        <f>[1]consoCURRENT!V18280</f>
        <v>474699.32</v>
      </c>
      <c r="T888" s="37">
        <f>[1]consoCURRENT!W18280</f>
        <v>420236</v>
      </c>
      <c r="U888" s="37">
        <f>[1]consoCURRENT!X18280</f>
        <v>474699.32</v>
      </c>
      <c r="V888" s="37">
        <f>[1]consoCURRENT!Y18280</f>
        <v>483249.32</v>
      </c>
      <c r="W888" s="37">
        <f>[1]consoCURRENT!Z18280</f>
        <v>474699.32</v>
      </c>
      <c r="X888" s="37">
        <f>[1]consoCURRENT!AA18280</f>
        <v>0</v>
      </c>
      <c r="Y888" s="37">
        <f>[1]consoCURRENT!AB18280</f>
        <v>0</v>
      </c>
      <c r="Z888" s="37">
        <f>SUM(M888:Y888)</f>
        <v>2327583.2800000003</v>
      </c>
      <c r="AA888" s="37">
        <f>B888-Z888</f>
        <v>3949044.7199999997</v>
      </c>
      <c r="AB888" s="42">
        <f>Z888/B888</f>
        <v>0.3708333965307487</v>
      </c>
      <c r="AC888" s="38"/>
    </row>
    <row r="889" spans="1:29" s="39" customFormat="1" ht="18" customHeight="1" x14ac:dyDescent="0.25">
      <c r="A889" s="41" t="s">
        <v>37</v>
      </c>
      <c r="B889" s="37">
        <f>[1]consoCURRENT!E18356</f>
        <v>1251000</v>
      </c>
      <c r="C889" s="37">
        <f>[1]consoCURRENT!F18356</f>
        <v>0</v>
      </c>
      <c r="D889" s="37">
        <f>[1]consoCURRENT!G18356</f>
        <v>0</v>
      </c>
      <c r="E889" s="37">
        <f>[1]consoCURRENT!H18356</f>
        <v>196282.34</v>
      </c>
      <c r="F889" s="37">
        <f>[1]consoCURRENT!I18356</f>
        <v>107002.5</v>
      </c>
      <c r="G889" s="37">
        <f>[1]consoCURRENT!J18356</f>
        <v>150464.46</v>
      </c>
      <c r="H889" s="37">
        <f>[1]consoCURRENT!K18356</f>
        <v>459907.5</v>
      </c>
      <c r="I889" s="37">
        <f>[1]consoCURRENT!L18356</f>
        <v>0</v>
      </c>
      <c r="J889" s="37">
        <f>[1]consoCURRENT!M18356</f>
        <v>0</v>
      </c>
      <c r="K889" s="37">
        <f>[1]consoCURRENT!N18356</f>
        <v>0</v>
      </c>
      <c r="L889" s="37">
        <f>[1]consoCURRENT!O18356</f>
        <v>0</v>
      </c>
      <c r="M889" s="37">
        <f>[1]consoCURRENT!P18356</f>
        <v>0</v>
      </c>
      <c r="N889" s="37">
        <f>[1]consoCURRENT!Q18356</f>
        <v>0</v>
      </c>
      <c r="O889" s="37">
        <f>[1]consoCURRENT!R18356</f>
        <v>106777</v>
      </c>
      <c r="P889" s="37">
        <f>[1]consoCURRENT!S18356</f>
        <v>89505.34</v>
      </c>
      <c r="Q889" s="37">
        <f>[1]consoCURRENT!T18356</f>
        <v>40044</v>
      </c>
      <c r="R889" s="37">
        <f>[1]consoCURRENT!U18356</f>
        <v>36056.5</v>
      </c>
      <c r="S889" s="37">
        <f>[1]consoCURRENT!V18356</f>
        <v>30902</v>
      </c>
      <c r="T889" s="37">
        <f>[1]consoCURRENT!W18356</f>
        <v>78611.959999999992</v>
      </c>
      <c r="U889" s="37">
        <f>[1]consoCURRENT!X18356</f>
        <v>34888.5</v>
      </c>
      <c r="V889" s="37">
        <f>[1]consoCURRENT!Y18356</f>
        <v>36964</v>
      </c>
      <c r="W889" s="37">
        <f>[1]consoCURRENT!Z18356</f>
        <v>459907.5</v>
      </c>
      <c r="X889" s="37">
        <f>[1]consoCURRENT!AA18356</f>
        <v>0</v>
      </c>
      <c r="Y889" s="37">
        <f>[1]consoCURRENT!AB18356</f>
        <v>0</v>
      </c>
      <c r="Z889" s="37">
        <f t="shared" ref="Z889:Z891" si="629">SUM(M889:Y889)</f>
        <v>913656.79999999993</v>
      </c>
      <c r="AA889" s="37">
        <f t="shared" ref="AA889:AA891" si="630">B889-Z889</f>
        <v>337343.20000000007</v>
      </c>
      <c r="AB889" s="42">
        <f t="shared" ref="AB889:AB894" si="631">Z889/B889</f>
        <v>0.73034116706634689</v>
      </c>
      <c r="AC889" s="38"/>
    </row>
    <row r="890" spans="1:29" s="39" customFormat="1" ht="18" customHeight="1" x14ac:dyDescent="0.25">
      <c r="A890" s="41" t="s">
        <v>38</v>
      </c>
      <c r="B890" s="37">
        <f>[1]consoCURRENT!E18362</f>
        <v>0</v>
      </c>
      <c r="C890" s="37">
        <f>[1]consoCURRENT!F18362</f>
        <v>0</v>
      </c>
      <c r="D890" s="37">
        <f>[1]consoCURRENT!G18362</f>
        <v>0</v>
      </c>
      <c r="E890" s="37">
        <f>[1]consoCURRENT!H18362</f>
        <v>0</v>
      </c>
      <c r="F890" s="37">
        <f>[1]consoCURRENT!I18362</f>
        <v>0</v>
      </c>
      <c r="G890" s="37">
        <f>[1]consoCURRENT!J18362</f>
        <v>0</v>
      </c>
      <c r="H890" s="37">
        <f>[1]consoCURRENT!K18362</f>
        <v>0</v>
      </c>
      <c r="I890" s="37">
        <f>[1]consoCURRENT!L18362</f>
        <v>0</v>
      </c>
      <c r="J890" s="37">
        <f>[1]consoCURRENT!M18362</f>
        <v>0</v>
      </c>
      <c r="K890" s="37">
        <f>[1]consoCURRENT!N18362</f>
        <v>0</v>
      </c>
      <c r="L890" s="37">
        <f>[1]consoCURRENT!O18362</f>
        <v>0</v>
      </c>
      <c r="M890" s="37">
        <f>[1]consoCURRENT!P18362</f>
        <v>0</v>
      </c>
      <c r="N890" s="37">
        <f>[1]consoCURRENT!Q18362</f>
        <v>0</v>
      </c>
      <c r="O890" s="37">
        <f>[1]consoCURRENT!R18362</f>
        <v>0</v>
      </c>
      <c r="P890" s="37">
        <f>[1]consoCURRENT!S18362</f>
        <v>0</v>
      </c>
      <c r="Q890" s="37">
        <f>[1]consoCURRENT!T18362</f>
        <v>0</v>
      </c>
      <c r="R890" s="37">
        <f>[1]consoCURRENT!U18362</f>
        <v>0</v>
      </c>
      <c r="S890" s="37">
        <f>[1]consoCURRENT!V18362</f>
        <v>0</v>
      </c>
      <c r="T890" s="37">
        <f>[1]consoCURRENT!W18362</f>
        <v>0</v>
      </c>
      <c r="U890" s="37">
        <f>[1]consoCURRENT!X18362</f>
        <v>0</v>
      </c>
      <c r="V890" s="37">
        <f>[1]consoCURRENT!Y18362</f>
        <v>0</v>
      </c>
      <c r="W890" s="37">
        <f>[1]consoCURRENT!Z18362</f>
        <v>0</v>
      </c>
      <c r="X890" s="37">
        <f>[1]consoCURRENT!AA18362</f>
        <v>0</v>
      </c>
      <c r="Y890" s="37">
        <f>[1]consoCURRENT!AB18362</f>
        <v>0</v>
      </c>
      <c r="Z890" s="37">
        <f t="shared" si="629"/>
        <v>0</v>
      </c>
      <c r="AA890" s="37">
        <f t="shared" si="630"/>
        <v>0</v>
      </c>
      <c r="AB890" s="42"/>
      <c r="AC890" s="38"/>
    </row>
    <row r="891" spans="1:29" s="39" customFormat="1" ht="18" customHeight="1" x14ac:dyDescent="0.25">
      <c r="A891" s="41" t="s">
        <v>39</v>
      </c>
      <c r="B891" s="37">
        <f>[1]consoCURRENT!E18391</f>
        <v>0</v>
      </c>
      <c r="C891" s="37">
        <f>[1]consoCURRENT!F18391</f>
        <v>0</v>
      </c>
      <c r="D891" s="37">
        <f>[1]consoCURRENT!G18391</f>
        <v>0</v>
      </c>
      <c r="E891" s="37">
        <f>[1]consoCURRENT!H18391</f>
        <v>0</v>
      </c>
      <c r="F891" s="37">
        <f>[1]consoCURRENT!I18391</f>
        <v>0</v>
      </c>
      <c r="G891" s="37">
        <f>[1]consoCURRENT!J18391</f>
        <v>0</v>
      </c>
      <c r="H891" s="37">
        <f>[1]consoCURRENT!K18391</f>
        <v>0</v>
      </c>
      <c r="I891" s="37">
        <f>[1]consoCURRENT!L18391</f>
        <v>0</v>
      </c>
      <c r="J891" s="37">
        <f>[1]consoCURRENT!M18391</f>
        <v>0</v>
      </c>
      <c r="K891" s="37">
        <f>[1]consoCURRENT!N18391</f>
        <v>0</v>
      </c>
      <c r="L891" s="37">
        <f>[1]consoCURRENT!O18391</f>
        <v>0</v>
      </c>
      <c r="M891" s="37">
        <f>[1]consoCURRENT!P18391</f>
        <v>0</v>
      </c>
      <c r="N891" s="37">
        <f>[1]consoCURRENT!Q18391</f>
        <v>0</v>
      </c>
      <c r="O891" s="37">
        <f>[1]consoCURRENT!R18391</f>
        <v>0</v>
      </c>
      <c r="P891" s="37">
        <f>[1]consoCURRENT!S18391</f>
        <v>0</v>
      </c>
      <c r="Q891" s="37">
        <f>[1]consoCURRENT!T18391</f>
        <v>0</v>
      </c>
      <c r="R891" s="37">
        <f>[1]consoCURRENT!U18391</f>
        <v>0</v>
      </c>
      <c r="S891" s="37">
        <f>[1]consoCURRENT!V18391</f>
        <v>0</v>
      </c>
      <c r="T891" s="37">
        <f>[1]consoCURRENT!W18391</f>
        <v>0</v>
      </c>
      <c r="U891" s="37">
        <f>[1]consoCURRENT!X18391</f>
        <v>0</v>
      </c>
      <c r="V891" s="37">
        <f>[1]consoCURRENT!Y18391</f>
        <v>0</v>
      </c>
      <c r="W891" s="37">
        <f>[1]consoCURRENT!Z18391</f>
        <v>0</v>
      </c>
      <c r="X891" s="37">
        <f>[1]consoCURRENT!AA18391</f>
        <v>0</v>
      </c>
      <c r="Y891" s="37">
        <f>[1]consoCURRENT!AB18391</f>
        <v>0</v>
      </c>
      <c r="Z891" s="37">
        <f t="shared" si="629"/>
        <v>0</v>
      </c>
      <c r="AA891" s="37">
        <f t="shared" si="630"/>
        <v>0</v>
      </c>
      <c r="AB891" s="42"/>
      <c r="AC891" s="38"/>
    </row>
    <row r="892" spans="1:29" s="39" customFormat="1" ht="18" customHeight="1" x14ac:dyDescent="0.25">
      <c r="A892" s="43" t="s">
        <v>40</v>
      </c>
      <c r="B892" s="44">
        <f>SUM(B888:B891)</f>
        <v>7527628</v>
      </c>
      <c r="C892" s="44">
        <f t="shared" ref="C892:AA892" si="632">SUM(C888:C891)</f>
        <v>0</v>
      </c>
      <c r="D892" s="44">
        <f t="shared" si="632"/>
        <v>0</v>
      </c>
      <c r="E892" s="44">
        <f t="shared" si="632"/>
        <v>196282.34</v>
      </c>
      <c r="F892" s="44">
        <f t="shared" si="632"/>
        <v>581701.82000000007</v>
      </c>
      <c r="G892" s="44">
        <f t="shared" si="632"/>
        <v>1528649.1</v>
      </c>
      <c r="H892" s="44">
        <f t="shared" si="632"/>
        <v>934606.82000000007</v>
      </c>
      <c r="I892" s="44">
        <f t="shared" si="632"/>
        <v>0</v>
      </c>
      <c r="J892" s="44">
        <f t="shared" si="632"/>
        <v>0</v>
      </c>
      <c r="K892" s="44">
        <f t="shared" si="632"/>
        <v>0</v>
      </c>
      <c r="L892" s="44">
        <f t="shared" si="632"/>
        <v>0</v>
      </c>
      <c r="M892" s="44">
        <f t="shared" si="632"/>
        <v>0</v>
      </c>
      <c r="N892" s="44">
        <f t="shared" si="632"/>
        <v>0</v>
      </c>
      <c r="O892" s="44">
        <f t="shared" si="632"/>
        <v>117912.81</v>
      </c>
      <c r="P892" s="44">
        <f t="shared" si="632"/>
        <v>78369.53</v>
      </c>
      <c r="Q892" s="44">
        <f t="shared" si="632"/>
        <v>40044</v>
      </c>
      <c r="R892" s="44">
        <f t="shared" si="632"/>
        <v>36056.5</v>
      </c>
      <c r="S892" s="44">
        <f t="shared" si="632"/>
        <v>505601.32</v>
      </c>
      <c r="T892" s="44">
        <f t="shared" si="632"/>
        <v>498847.95999999996</v>
      </c>
      <c r="U892" s="44">
        <f t="shared" si="632"/>
        <v>509587.82</v>
      </c>
      <c r="V892" s="44">
        <f t="shared" si="632"/>
        <v>520213.32</v>
      </c>
      <c r="W892" s="44">
        <f t="shared" si="632"/>
        <v>934606.82000000007</v>
      </c>
      <c r="X892" s="44">
        <f t="shared" si="632"/>
        <v>0</v>
      </c>
      <c r="Y892" s="44">
        <f t="shared" si="632"/>
        <v>0</v>
      </c>
      <c r="Z892" s="44">
        <f t="shared" si="632"/>
        <v>3241240.08</v>
      </c>
      <c r="AA892" s="44">
        <f t="shared" si="632"/>
        <v>4286387.92</v>
      </c>
      <c r="AB892" s="45">
        <f t="shared" si="631"/>
        <v>0.43057920502979158</v>
      </c>
      <c r="AC892" s="38"/>
    </row>
    <row r="893" spans="1:29" s="39" customFormat="1" ht="18" customHeight="1" x14ac:dyDescent="0.25">
      <c r="A893" s="46" t="s">
        <v>41</v>
      </c>
      <c r="B893" s="37">
        <f>[1]consoCURRENT!E18395</f>
        <v>0</v>
      </c>
      <c r="C893" s="37">
        <f>[1]consoCURRENT!F18395</f>
        <v>0</v>
      </c>
      <c r="D893" s="37">
        <f>[1]consoCURRENT!G18395</f>
        <v>0</v>
      </c>
      <c r="E893" s="37">
        <f>[1]consoCURRENT!H18395</f>
        <v>0</v>
      </c>
      <c r="F893" s="37">
        <f>[1]consoCURRENT!I18395</f>
        <v>0</v>
      </c>
      <c r="G893" s="37">
        <f>[1]consoCURRENT!J18395</f>
        <v>0</v>
      </c>
      <c r="H893" s="37">
        <f>[1]consoCURRENT!K18395</f>
        <v>0</v>
      </c>
      <c r="I893" s="37">
        <f>[1]consoCURRENT!L18395</f>
        <v>0</v>
      </c>
      <c r="J893" s="37">
        <f>[1]consoCURRENT!M18395</f>
        <v>0</v>
      </c>
      <c r="K893" s="37">
        <f>[1]consoCURRENT!N18395</f>
        <v>0</v>
      </c>
      <c r="L893" s="37">
        <f>[1]consoCURRENT!O18395</f>
        <v>0</v>
      </c>
      <c r="M893" s="37">
        <f>[1]consoCURRENT!P18395</f>
        <v>0</v>
      </c>
      <c r="N893" s="37">
        <f>[1]consoCURRENT!Q18395</f>
        <v>0</v>
      </c>
      <c r="O893" s="37">
        <f>[1]consoCURRENT!R18395</f>
        <v>0</v>
      </c>
      <c r="P893" s="37">
        <f>[1]consoCURRENT!S18395</f>
        <v>0</v>
      </c>
      <c r="Q893" s="37">
        <f>[1]consoCURRENT!T18395</f>
        <v>0</v>
      </c>
      <c r="R893" s="37">
        <f>[1]consoCURRENT!U18395</f>
        <v>0</v>
      </c>
      <c r="S893" s="37">
        <f>[1]consoCURRENT!V18395</f>
        <v>0</v>
      </c>
      <c r="T893" s="37">
        <f>[1]consoCURRENT!W18395</f>
        <v>0</v>
      </c>
      <c r="U893" s="37">
        <f>[1]consoCURRENT!X18395</f>
        <v>0</v>
      </c>
      <c r="V893" s="37">
        <f>[1]consoCURRENT!Y18395</f>
        <v>0</v>
      </c>
      <c r="W893" s="37">
        <f>[1]consoCURRENT!Z18395</f>
        <v>0</v>
      </c>
      <c r="X893" s="37">
        <f>[1]consoCURRENT!AA18395</f>
        <v>0</v>
      </c>
      <c r="Y893" s="37">
        <f>[1]consoCURRENT!AB18395</f>
        <v>0</v>
      </c>
      <c r="Z893" s="37">
        <f t="shared" ref="Z893" si="633">SUM(M893:Y893)</f>
        <v>0</v>
      </c>
      <c r="AA893" s="37">
        <f t="shared" ref="AA893" si="634">B893-Z893</f>
        <v>0</v>
      </c>
      <c r="AB893" s="42"/>
      <c r="AC893" s="38"/>
    </row>
    <row r="894" spans="1:29" s="39" customFormat="1" ht="18" customHeight="1" x14ac:dyDescent="0.25">
      <c r="A894" s="43" t="s">
        <v>42</v>
      </c>
      <c r="B894" s="44">
        <f>B893+B892</f>
        <v>7527628</v>
      </c>
      <c r="C894" s="44">
        <f t="shared" ref="C894:AA894" si="635">C893+C892</f>
        <v>0</v>
      </c>
      <c r="D894" s="44">
        <f t="shared" si="635"/>
        <v>0</v>
      </c>
      <c r="E894" s="44">
        <f t="shared" si="635"/>
        <v>196282.34</v>
      </c>
      <c r="F894" s="44">
        <f t="shared" si="635"/>
        <v>581701.82000000007</v>
      </c>
      <c r="G894" s="44">
        <f t="shared" si="635"/>
        <v>1528649.1</v>
      </c>
      <c r="H894" s="44">
        <f t="shared" si="635"/>
        <v>934606.82000000007</v>
      </c>
      <c r="I894" s="44">
        <f t="shared" si="635"/>
        <v>0</v>
      </c>
      <c r="J894" s="44">
        <f t="shared" si="635"/>
        <v>0</v>
      </c>
      <c r="K894" s="44">
        <f t="shared" si="635"/>
        <v>0</v>
      </c>
      <c r="L894" s="44">
        <f t="shared" si="635"/>
        <v>0</v>
      </c>
      <c r="M894" s="44">
        <f t="shared" si="635"/>
        <v>0</v>
      </c>
      <c r="N894" s="44">
        <f t="shared" si="635"/>
        <v>0</v>
      </c>
      <c r="O894" s="44">
        <f t="shared" si="635"/>
        <v>117912.81</v>
      </c>
      <c r="P894" s="44">
        <f t="shared" si="635"/>
        <v>78369.53</v>
      </c>
      <c r="Q894" s="44">
        <f t="shared" si="635"/>
        <v>40044</v>
      </c>
      <c r="R894" s="44">
        <f t="shared" si="635"/>
        <v>36056.5</v>
      </c>
      <c r="S894" s="44">
        <f t="shared" si="635"/>
        <v>505601.32</v>
      </c>
      <c r="T894" s="44">
        <f t="shared" si="635"/>
        <v>498847.95999999996</v>
      </c>
      <c r="U894" s="44">
        <f t="shared" si="635"/>
        <v>509587.82</v>
      </c>
      <c r="V894" s="44">
        <f t="shared" si="635"/>
        <v>520213.32</v>
      </c>
      <c r="W894" s="44">
        <f t="shared" si="635"/>
        <v>934606.82000000007</v>
      </c>
      <c r="X894" s="44">
        <f t="shared" si="635"/>
        <v>0</v>
      </c>
      <c r="Y894" s="44">
        <f t="shared" si="635"/>
        <v>0</v>
      </c>
      <c r="Z894" s="44">
        <f t="shared" si="635"/>
        <v>3241240.08</v>
      </c>
      <c r="AA894" s="44">
        <f t="shared" si="635"/>
        <v>4286387.92</v>
      </c>
      <c r="AB894" s="45">
        <f t="shared" si="631"/>
        <v>0.43057920502979158</v>
      </c>
      <c r="AC894" s="47"/>
    </row>
    <row r="895" spans="1:29" s="39" customFormat="1" ht="15" customHeight="1" x14ac:dyDescent="0.25">
      <c r="A895" s="36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8"/>
    </row>
    <row r="896" spans="1:29" s="39" customFormat="1" ht="15" customHeight="1" x14ac:dyDescent="0.25">
      <c r="A896" s="36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8"/>
    </row>
    <row r="897" spans="1:29" s="39" customFormat="1" ht="15" customHeight="1" x14ac:dyDescent="0.3">
      <c r="A897" s="40" t="s">
        <v>55</v>
      </c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8"/>
    </row>
    <row r="898" spans="1:29" s="39" customFormat="1" ht="18" customHeight="1" x14ac:dyDescent="0.25">
      <c r="A898" s="41" t="s">
        <v>36</v>
      </c>
      <c r="B898" s="37">
        <f>[1]consoCURRENT!E18455</f>
        <v>3561000</v>
      </c>
      <c r="C898" s="37">
        <f>[1]consoCURRENT!F18455</f>
        <v>0</v>
      </c>
      <c r="D898" s="37">
        <f>[1]consoCURRENT!G18455</f>
        <v>0</v>
      </c>
      <c r="E898" s="37">
        <f>[1]consoCURRENT!H18455</f>
        <v>0</v>
      </c>
      <c r="F898" s="37">
        <f>[1]consoCURRENT!I18455</f>
        <v>0</v>
      </c>
      <c r="G898" s="37">
        <f>[1]consoCURRENT!J18455</f>
        <v>1676779.44</v>
      </c>
      <c r="H898" s="37">
        <f>[1]consoCURRENT!K18455</f>
        <v>428266.21</v>
      </c>
      <c r="I898" s="37">
        <f>[1]consoCURRENT!L18455</f>
        <v>0</v>
      </c>
      <c r="J898" s="37">
        <f>[1]consoCURRENT!M18455</f>
        <v>0</v>
      </c>
      <c r="K898" s="37">
        <f>[1]consoCURRENT!N18455</f>
        <v>0</v>
      </c>
      <c r="L898" s="37">
        <f>[1]consoCURRENT!O18455</f>
        <v>0</v>
      </c>
      <c r="M898" s="37">
        <f>[1]consoCURRENT!P18455</f>
        <v>0</v>
      </c>
      <c r="N898" s="37">
        <f>[1]consoCURRENT!Q18455</f>
        <v>0</v>
      </c>
      <c r="O898" s="37">
        <f>[1]consoCURRENT!R18455</f>
        <v>0</v>
      </c>
      <c r="P898" s="37">
        <f>[1]consoCURRENT!S18455</f>
        <v>0</v>
      </c>
      <c r="Q898" s="37">
        <f>[1]consoCURRENT!T18455</f>
        <v>0</v>
      </c>
      <c r="R898" s="37">
        <f>[1]consoCURRENT!U18455</f>
        <v>0</v>
      </c>
      <c r="S898" s="37">
        <f>[1]consoCURRENT!V18455</f>
        <v>0</v>
      </c>
      <c r="T898" s="37">
        <f>[1]consoCURRENT!W18455</f>
        <v>770640.23</v>
      </c>
      <c r="U898" s="37">
        <f>[1]consoCURRENT!X18455</f>
        <v>491311.34</v>
      </c>
      <c r="V898" s="37">
        <f>[1]consoCURRENT!Y18455</f>
        <v>414827.87</v>
      </c>
      <c r="W898" s="37">
        <f>[1]consoCURRENT!Z18455</f>
        <v>428266.21</v>
      </c>
      <c r="X898" s="37">
        <f>[1]consoCURRENT!AA18455</f>
        <v>0</v>
      </c>
      <c r="Y898" s="37">
        <f>[1]consoCURRENT!AB18455</f>
        <v>0</v>
      </c>
      <c r="Z898" s="37">
        <f>SUM(M898:Y898)</f>
        <v>2105045.65</v>
      </c>
      <c r="AA898" s="37">
        <f>B898-Z898</f>
        <v>1455954.35</v>
      </c>
      <c r="AB898" s="42">
        <f>Z898/B898</f>
        <v>0.59113890761022181</v>
      </c>
      <c r="AC898" s="38"/>
    </row>
    <row r="899" spans="1:29" s="39" customFormat="1" ht="18" customHeight="1" x14ac:dyDescent="0.25">
      <c r="A899" s="41" t="s">
        <v>37</v>
      </c>
      <c r="B899" s="37">
        <f>[1]consoCURRENT!E18531</f>
        <v>632000</v>
      </c>
      <c r="C899" s="37">
        <f>[1]consoCURRENT!F18531</f>
        <v>0</v>
      </c>
      <c r="D899" s="37">
        <f>[1]consoCURRENT!G18531</f>
        <v>0</v>
      </c>
      <c r="E899" s="37">
        <f>[1]consoCURRENT!H18531</f>
        <v>317300</v>
      </c>
      <c r="F899" s="37">
        <f>[1]consoCURRENT!I18531</f>
        <v>310104.3</v>
      </c>
      <c r="G899" s="37">
        <f>[1]consoCURRENT!J18531</f>
        <v>3514</v>
      </c>
      <c r="H899" s="37">
        <f>[1]consoCURRENT!K18531</f>
        <v>0</v>
      </c>
      <c r="I899" s="37">
        <f>[1]consoCURRENT!L18531</f>
        <v>0</v>
      </c>
      <c r="J899" s="37">
        <f>[1]consoCURRENT!M18531</f>
        <v>0</v>
      </c>
      <c r="K899" s="37">
        <f>[1]consoCURRENT!N18531</f>
        <v>0</v>
      </c>
      <c r="L899" s="37">
        <f>[1]consoCURRENT!O18531</f>
        <v>0</v>
      </c>
      <c r="M899" s="37">
        <f>[1]consoCURRENT!P18531</f>
        <v>0</v>
      </c>
      <c r="N899" s="37">
        <f>[1]consoCURRENT!Q18531</f>
        <v>0</v>
      </c>
      <c r="O899" s="37">
        <f>[1]consoCURRENT!R18531</f>
        <v>207507</v>
      </c>
      <c r="P899" s="37">
        <f>[1]consoCURRENT!S18531</f>
        <v>109793</v>
      </c>
      <c r="Q899" s="37">
        <f>[1]consoCURRENT!T18531</f>
        <v>138274.9</v>
      </c>
      <c r="R899" s="37">
        <f>[1]consoCURRENT!U18531</f>
        <v>102288.6</v>
      </c>
      <c r="S899" s="37">
        <f>[1]consoCURRENT!V18531</f>
        <v>69540.800000000003</v>
      </c>
      <c r="T899" s="37">
        <f>[1]consoCURRENT!W18531</f>
        <v>884</v>
      </c>
      <c r="U899" s="37">
        <f>[1]consoCURRENT!X18531</f>
        <v>2630</v>
      </c>
      <c r="V899" s="37">
        <f>[1]consoCURRENT!Y18531</f>
        <v>0</v>
      </c>
      <c r="W899" s="37">
        <f>[1]consoCURRENT!Z18531</f>
        <v>0</v>
      </c>
      <c r="X899" s="37">
        <f>[1]consoCURRENT!AA18531</f>
        <v>0</v>
      </c>
      <c r="Y899" s="37">
        <f>[1]consoCURRENT!AB18531</f>
        <v>0</v>
      </c>
      <c r="Z899" s="37">
        <f t="shared" ref="Z899:Z901" si="636">SUM(M899:Y899)</f>
        <v>630918.30000000005</v>
      </c>
      <c r="AA899" s="37">
        <f t="shared" ref="AA899:AA901" si="637">B899-Z899</f>
        <v>1081.6999999999534</v>
      </c>
      <c r="AB899" s="42">
        <f t="shared" ref="AB899:AB904" si="638">Z899/B899</f>
        <v>0.99828844936708871</v>
      </c>
      <c r="AC899" s="38"/>
    </row>
    <row r="900" spans="1:29" s="39" customFormat="1" ht="18" customHeight="1" x14ac:dyDescent="0.25">
      <c r="A900" s="41" t="s">
        <v>38</v>
      </c>
      <c r="B900" s="37">
        <f>[1]consoCURRENT!E18537</f>
        <v>0</v>
      </c>
      <c r="C900" s="37">
        <f>[1]consoCURRENT!F18537</f>
        <v>0</v>
      </c>
      <c r="D900" s="37">
        <f>[1]consoCURRENT!G18537</f>
        <v>0</v>
      </c>
      <c r="E900" s="37">
        <f>[1]consoCURRENT!H18537</f>
        <v>0</v>
      </c>
      <c r="F900" s="37">
        <f>[1]consoCURRENT!I18537</f>
        <v>0</v>
      </c>
      <c r="G900" s="37">
        <f>[1]consoCURRENT!J18537</f>
        <v>0</v>
      </c>
      <c r="H900" s="37">
        <f>[1]consoCURRENT!K18537</f>
        <v>0</v>
      </c>
      <c r="I900" s="37">
        <f>[1]consoCURRENT!L18537</f>
        <v>0</v>
      </c>
      <c r="J900" s="37">
        <f>[1]consoCURRENT!M18537</f>
        <v>0</v>
      </c>
      <c r="K900" s="37">
        <f>[1]consoCURRENT!N18537</f>
        <v>0</v>
      </c>
      <c r="L900" s="37">
        <f>[1]consoCURRENT!O18537</f>
        <v>0</v>
      </c>
      <c r="M900" s="37">
        <f>[1]consoCURRENT!P18537</f>
        <v>0</v>
      </c>
      <c r="N900" s="37">
        <f>[1]consoCURRENT!Q18537</f>
        <v>0</v>
      </c>
      <c r="O900" s="37">
        <f>[1]consoCURRENT!R18537</f>
        <v>0</v>
      </c>
      <c r="P900" s="37">
        <f>[1]consoCURRENT!S18537</f>
        <v>0</v>
      </c>
      <c r="Q900" s="37">
        <f>[1]consoCURRENT!T18537</f>
        <v>0</v>
      </c>
      <c r="R900" s="37">
        <f>[1]consoCURRENT!U18537</f>
        <v>0</v>
      </c>
      <c r="S900" s="37">
        <f>[1]consoCURRENT!V18537</f>
        <v>0</v>
      </c>
      <c r="T900" s="37">
        <f>[1]consoCURRENT!W18537</f>
        <v>0</v>
      </c>
      <c r="U900" s="37">
        <f>[1]consoCURRENT!X18537</f>
        <v>0</v>
      </c>
      <c r="V900" s="37">
        <f>[1]consoCURRENT!Y18537</f>
        <v>0</v>
      </c>
      <c r="W900" s="37">
        <f>[1]consoCURRENT!Z18537</f>
        <v>0</v>
      </c>
      <c r="X900" s="37">
        <f>[1]consoCURRENT!AA18537</f>
        <v>0</v>
      </c>
      <c r="Y900" s="37">
        <f>[1]consoCURRENT!AB18537</f>
        <v>0</v>
      </c>
      <c r="Z900" s="37">
        <f t="shared" si="636"/>
        <v>0</v>
      </c>
      <c r="AA900" s="37">
        <f t="shared" si="637"/>
        <v>0</v>
      </c>
      <c r="AB900" s="42"/>
      <c r="AC900" s="38"/>
    </row>
    <row r="901" spans="1:29" s="39" customFormat="1" ht="18" customHeight="1" x14ac:dyDescent="0.25">
      <c r="A901" s="41" t="s">
        <v>39</v>
      </c>
      <c r="B901" s="37">
        <f>[1]consoCURRENT!E18566</f>
        <v>0</v>
      </c>
      <c r="C901" s="37">
        <f>[1]consoCURRENT!F18566</f>
        <v>0</v>
      </c>
      <c r="D901" s="37">
        <f>[1]consoCURRENT!G18566</f>
        <v>0</v>
      </c>
      <c r="E901" s="37">
        <f>[1]consoCURRENT!H18566</f>
        <v>0</v>
      </c>
      <c r="F901" s="37">
        <f>[1]consoCURRENT!I18566</f>
        <v>0</v>
      </c>
      <c r="G901" s="37">
        <f>[1]consoCURRENT!J18566</f>
        <v>0</v>
      </c>
      <c r="H901" s="37">
        <f>[1]consoCURRENT!K18566</f>
        <v>0</v>
      </c>
      <c r="I901" s="37">
        <f>[1]consoCURRENT!L18566</f>
        <v>0</v>
      </c>
      <c r="J901" s="37">
        <f>[1]consoCURRENT!M18566</f>
        <v>0</v>
      </c>
      <c r="K901" s="37">
        <f>[1]consoCURRENT!N18566</f>
        <v>0</v>
      </c>
      <c r="L901" s="37">
        <f>[1]consoCURRENT!O18566</f>
        <v>0</v>
      </c>
      <c r="M901" s="37">
        <f>[1]consoCURRENT!P18566</f>
        <v>0</v>
      </c>
      <c r="N901" s="37">
        <f>[1]consoCURRENT!Q18566</f>
        <v>0</v>
      </c>
      <c r="O901" s="37">
        <f>[1]consoCURRENT!R18566</f>
        <v>0</v>
      </c>
      <c r="P901" s="37">
        <f>[1]consoCURRENT!S18566</f>
        <v>0</v>
      </c>
      <c r="Q901" s="37">
        <f>[1]consoCURRENT!T18566</f>
        <v>0</v>
      </c>
      <c r="R901" s="37">
        <f>[1]consoCURRENT!U18566</f>
        <v>0</v>
      </c>
      <c r="S901" s="37">
        <f>[1]consoCURRENT!V18566</f>
        <v>0</v>
      </c>
      <c r="T901" s="37">
        <f>[1]consoCURRENT!W18566</f>
        <v>0</v>
      </c>
      <c r="U901" s="37">
        <f>[1]consoCURRENT!X18566</f>
        <v>0</v>
      </c>
      <c r="V901" s="37">
        <f>[1]consoCURRENT!Y18566</f>
        <v>0</v>
      </c>
      <c r="W901" s="37">
        <f>[1]consoCURRENT!Z18566</f>
        <v>0</v>
      </c>
      <c r="X901" s="37">
        <f>[1]consoCURRENT!AA18566</f>
        <v>0</v>
      </c>
      <c r="Y901" s="37">
        <f>[1]consoCURRENT!AB18566</f>
        <v>0</v>
      </c>
      <c r="Z901" s="37">
        <f t="shared" si="636"/>
        <v>0</v>
      </c>
      <c r="AA901" s="37">
        <f t="shared" si="637"/>
        <v>0</v>
      </c>
      <c r="AB901" s="42"/>
      <c r="AC901" s="38"/>
    </row>
    <row r="902" spans="1:29" s="39" customFormat="1" ht="18" customHeight="1" x14ac:dyDescent="0.25">
      <c r="A902" s="43" t="s">
        <v>40</v>
      </c>
      <c r="B902" s="44">
        <f>SUM(B898:B901)</f>
        <v>4193000</v>
      </c>
      <c r="C902" s="44">
        <f t="shared" ref="C902:AA902" si="639">SUM(C898:C901)</f>
        <v>0</v>
      </c>
      <c r="D902" s="44">
        <f t="shared" si="639"/>
        <v>0</v>
      </c>
      <c r="E902" s="44">
        <f t="shared" si="639"/>
        <v>317300</v>
      </c>
      <c r="F902" s="44">
        <f t="shared" si="639"/>
        <v>310104.3</v>
      </c>
      <c r="G902" s="44">
        <f t="shared" si="639"/>
        <v>1680293.44</v>
      </c>
      <c r="H902" s="44">
        <f t="shared" si="639"/>
        <v>428266.21</v>
      </c>
      <c r="I902" s="44">
        <f t="shared" si="639"/>
        <v>0</v>
      </c>
      <c r="J902" s="44">
        <f t="shared" si="639"/>
        <v>0</v>
      </c>
      <c r="K902" s="44">
        <f t="shared" si="639"/>
        <v>0</v>
      </c>
      <c r="L902" s="44">
        <f t="shared" si="639"/>
        <v>0</v>
      </c>
      <c r="M902" s="44">
        <f t="shared" si="639"/>
        <v>0</v>
      </c>
      <c r="N902" s="44">
        <f t="shared" si="639"/>
        <v>0</v>
      </c>
      <c r="O902" s="44">
        <f t="shared" si="639"/>
        <v>207507</v>
      </c>
      <c r="P902" s="44">
        <f t="shared" si="639"/>
        <v>109793</v>
      </c>
      <c r="Q902" s="44">
        <f t="shared" si="639"/>
        <v>138274.9</v>
      </c>
      <c r="R902" s="44">
        <f t="shared" si="639"/>
        <v>102288.6</v>
      </c>
      <c r="S902" s="44">
        <f t="shared" si="639"/>
        <v>69540.800000000003</v>
      </c>
      <c r="T902" s="44">
        <f t="shared" si="639"/>
        <v>771524.23</v>
      </c>
      <c r="U902" s="44">
        <f t="shared" si="639"/>
        <v>493941.34</v>
      </c>
      <c r="V902" s="44">
        <f t="shared" si="639"/>
        <v>414827.87</v>
      </c>
      <c r="W902" s="44">
        <f t="shared" si="639"/>
        <v>428266.21</v>
      </c>
      <c r="X902" s="44">
        <f t="shared" si="639"/>
        <v>0</v>
      </c>
      <c r="Y902" s="44">
        <f t="shared" si="639"/>
        <v>0</v>
      </c>
      <c r="Z902" s="44">
        <f t="shared" si="639"/>
        <v>2735963.95</v>
      </c>
      <c r="AA902" s="44">
        <f t="shared" si="639"/>
        <v>1457036.05</v>
      </c>
      <c r="AB902" s="45">
        <f t="shared" si="638"/>
        <v>0.65250750059623186</v>
      </c>
      <c r="AC902" s="38"/>
    </row>
    <row r="903" spans="1:29" s="39" customFormat="1" ht="18" customHeight="1" x14ac:dyDescent="0.25">
      <c r="A903" s="46" t="s">
        <v>41</v>
      </c>
      <c r="B903" s="37">
        <f>[1]consoCURRENT!E18570</f>
        <v>0</v>
      </c>
      <c r="C903" s="37">
        <f>[1]consoCURRENT!F18570</f>
        <v>0</v>
      </c>
      <c r="D903" s="37">
        <f>[1]consoCURRENT!G18570</f>
        <v>0</v>
      </c>
      <c r="E903" s="37">
        <f>[1]consoCURRENT!H18570</f>
        <v>0</v>
      </c>
      <c r="F903" s="37">
        <f>[1]consoCURRENT!I18570</f>
        <v>0</v>
      </c>
      <c r="G903" s="37">
        <f>[1]consoCURRENT!J18570</f>
        <v>0</v>
      </c>
      <c r="H903" s="37">
        <f>[1]consoCURRENT!K18570</f>
        <v>0</v>
      </c>
      <c r="I903" s="37">
        <f>[1]consoCURRENT!L18570</f>
        <v>0</v>
      </c>
      <c r="J903" s="37">
        <f>[1]consoCURRENT!M18570</f>
        <v>0</v>
      </c>
      <c r="K903" s="37">
        <f>[1]consoCURRENT!N18570</f>
        <v>0</v>
      </c>
      <c r="L903" s="37">
        <f>[1]consoCURRENT!O18570</f>
        <v>0</v>
      </c>
      <c r="M903" s="37">
        <f>[1]consoCURRENT!P18570</f>
        <v>0</v>
      </c>
      <c r="N903" s="37">
        <f>[1]consoCURRENT!Q18570</f>
        <v>0</v>
      </c>
      <c r="O903" s="37">
        <f>[1]consoCURRENT!R18570</f>
        <v>0</v>
      </c>
      <c r="P903" s="37">
        <f>[1]consoCURRENT!S18570</f>
        <v>0</v>
      </c>
      <c r="Q903" s="37">
        <f>[1]consoCURRENT!T18570</f>
        <v>0</v>
      </c>
      <c r="R903" s="37">
        <f>[1]consoCURRENT!U18570</f>
        <v>0</v>
      </c>
      <c r="S903" s="37">
        <f>[1]consoCURRENT!V18570</f>
        <v>0</v>
      </c>
      <c r="T903" s="37">
        <f>[1]consoCURRENT!W18570</f>
        <v>0</v>
      </c>
      <c r="U903" s="37">
        <f>[1]consoCURRENT!X18570</f>
        <v>0</v>
      </c>
      <c r="V903" s="37">
        <f>[1]consoCURRENT!Y18570</f>
        <v>0</v>
      </c>
      <c r="W903" s="37">
        <f>[1]consoCURRENT!Z18570</f>
        <v>0</v>
      </c>
      <c r="X903" s="37">
        <f>[1]consoCURRENT!AA18570</f>
        <v>0</v>
      </c>
      <c r="Y903" s="37">
        <f>[1]consoCURRENT!AB18570</f>
        <v>0</v>
      </c>
      <c r="Z903" s="37">
        <f t="shared" ref="Z903" si="640">SUM(M903:Y903)</f>
        <v>0</v>
      </c>
      <c r="AA903" s="37">
        <f t="shared" ref="AA903" si="641">B903-Z903</f>
        <v>0</v>
      </c>
      <c r="AB903" s="42"/>
      <c r="AC903" s="38"/>
    </row>
    <row r="904" spans="1:29" s="39" customFormat="1" ht="18" customHeight="1" x14ac:dyDescent="0.25">
      <c r="A904" s="43" t="s">
        <v>42</v>
      </c>
      <c r="B904" s="44">
        <f>B903+B902</f>
        <v>4193000</v>
      </c>
      <c r="C904" s="44">
        <f t="shared" ref="C904:AA904" si="642">C903+C902</f>
        <v>0</v>
      </c>
      <c r="D904" s="44">
        <f t="shared" si="642"/>
        <v>0</v>
      </c>
      <c r="E904" s="44">
        <f t="shared" si="642"/>
        <v>317300</v>
      </c>
      <c r="F904" s="44">
        <f t="shared" si="642"/>
        <v>310104.3</v>
      </c>
      <c r="G904" s="44">
        <f t="shared" si="642"/>
        <v>1680293.44</v>
      </c>
      <c r="H904" s="44">
        <f t="shared" si="642"/>
        <v>428266.21</v>
      </c>
      <c r="I904" s="44">
        <f t="shared" si="642"/>
        <v>0</v>
      </c>
      <c r="J904" s="44">
        <f t="shared" si="642"/>
        <v>0</v>
      </c>
      <c r="K904" s="44">
        <f t="shared" si="642"/>
        <v>0</v>
      </c>
      <c r="L904" s="44">
        <f t="shared" si="642"/>
        <v>0</v>
      </c>
      <c r="M904" s="44">
        <f t="shared" si="642"/>
        <v>0</v>
      </c>
      <c r="N904" s="44">
        <f t="shared" si="642"/>
        <v>0</v>
      </c>
      <c r="O904" s="44">
        <f t="shared" si="642"/>
        <v>207507</v>
      </c>
      <c r="P904" s="44">
        <f t="shared" si="642"/>
        <v>109793</v>
      </c>
      <c r="Q904" s="44">
        <f t="shared" si="642"/>
        <v>138274.9</v>
      </c>
      <c r="R904" s="44">
        <f t="shared" si="642"/>
        <v>102288.6</v>
      </c>
      <c r="S904" s="44">
        <f t="shared" si="642"/>
        <v>69540.800000000003</v>
      </c>
      <c r="T904" s="44">
        <f t="shared" si="642"/>
        <v>771524.23</v>
      </c>
      <c r="U904" s="44">
        <f t="shared" si="642"/>
        <v>493941.34</v>
      </c>
      <c r="V904" s="44">
        <f t="shared" si="642"/>
        <v>414827.87</v>
      </c>
      <c r="W904" s="44">
        <f t="shared" si="642"/>
        <v>428266.21</v>
      </c>
      <c r="X904" s="44">
        <f t="shared" si="642"/>
        <v>0</v>
      </c>
      <c r="Y904" s="44">
        <f t="shared" si="642"/>
        <v>0</v>
      </c>
      <c r="Z904" s="44">
        <f t="shared" si="642"/>
        <v>2735963.95</v>
      </c>
      <c r="AA904" s="44">
        <f t="shared" si="642"/>
        <v>1457036.05</v>
      </c>
      <c r="AB904" s="45">
        <f t="shared" si="638"/>
        <v>0.65250750059623186</v>
      </c>
      <c r="AC904" s="47"/>
    </row>
    <row r="905" spans="1:29" s="39" customFormat="1" ht="15" customHeight="1" x14ac:dyDescent="0.25">
      <c r="A905" s="36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8"/>
    </row>
    <row r="906" spans="1:29" s="39" customFormat="1" ht="15" customHeight="1" x14ac:dyDescent="0.25">
      <c r="A906" s="36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8"/>
    </row>
    <row r="907" spans="1:29" s="39" customFormat="1" ht="15" customHeight="1" x14ac:dyDescent="0.3">
      <c r="A907" s="40" t="s">
        <v>56</v>
      </c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8"/>
    </row>
    <row r="908" spans="1:29" s="39" customFormat="1" ht="18" customHeight="1" x14ac:dyDescent="0.25">
      <c r="A908" s="41" t="s">
        <v>36</v>
      </c>
      <c r="B908" s="37">
        <f>[1]consoCURRENT!E18630</f>
        <v>1554000</v>
      </c>
      <c r="C908" s="37">
        <f>[1]consoCURRENT!F18630</f>
        <v>0</v>
      </c>
      <c r="D908" s="37">
        <f>[1]consoCURRENT!G18630</f>
        <v>0</v>
      </c>
      <c r="E908" s="37">
        <f>[1]consoCURRENT!H18630</f>
        <v>0</v>
      </c>
      <c r="F908" s="37">
        <f>[1]consoCURRENT!I18630</f>
        <v>387848.12</v>
      </c>
      <c r="G908" s="37">
        <f>[1]consoCURRENT!J18630</f>
        <v>1098621.2999999998</v>
      </c>
      <c r="H908" s="37">
        <f>[1]consoCURRENT!K18630</f>
        <v>67530.58</v>
      </c>
      <c r="I908" s="37">
        <f>[1]consoCURRENT!L18630</f>
        <v>0</v>
      </c>
      <c r="J908" s="37">
        <f>[1]consoCURRENT!M18630</f>
        <v>0</v>
      </c>
      <c r="K908" s="37">
        <f>[1]consoCURRENT!N18630</f>
        <v>0</v>
      </c>
      <c r="L908" s="37">
        <f>[1]consoCURRENT!O18630</f>
        <v>0</v>
      </c>
      <c r="M908" s="37">
        <f>[1]consoCURRENT!P18630</f>
        <v>0</v>
      </c>
      <c r="N908" s="37">
        <f>[1]consoCURRENT!Q18630</f>
        <v>0</v>
      </c>
      <c r="O908" s="37">
        <f>[1]consoCURRENT!R18630</f>
        <v>0</v>
      </c>
      <c r="P908" s="37">
        <f>[1]consoCURRENT!S18630</f>
        <v>0</v>
      </c>
      <c r="Q908" s="37">
        <f>[1]consoCURRENT!T18630</f>
        <v>0</v>
      </c>
      <c r="R908" s="37">
        <f>[1]consoCURRENT!U18630</f>
        <v>0</v>
      </c>
      <c r="S908" s="37">
        <f>[1]consoCURRENT!V18630</f>
        <v>387848.12</v>
      </c>
      <c r="T908" s="37">
        <f>[1]consoCURRENT!W18630</f>
        <v>353205.56</v>
      </c>
      <c r="U908" s="37">
        <f>[1]consoCURRENT!X18630</f>
        <v>350943.11</v>
      </c>
      <c r="V908" s="37">
        <f>[1]consoCURRENT!Y18630</f>
        <v>394472.63</v>
      </c>
      <c r="W908" s="37">
        <f>[1]consoCURRENT!Z18630</f>
        <v>67530.58</v>
      </c>
      <c r="X908" s="37">
        <f>[1]consoCURRENT!AA18630</f>
        <v>0</v>
      </c>
      <c r="Y908" s="37">
        <f>[1]consoCURRENT!AB18630</f>
        <v>0</v>
      </c>
      <c r="Z908" s="37">
        <f>SUM(M908:Y908)</f>
        <v>1554000</v>
      </c>
      <c r="AA908" s="37">
        <f>B908-Z908</f>
        <v>0</v>
      </c>
      <c r="AB908" s="42">
        <f>Z908/B908</f>
        <v>1</v>
      </c>
      <c r="AC908" s="38"/>
    </row>
    <row r="909" spans="1:29" s="39" customFormat="1" ht="18" customHeight="1" x14ac:dyDescent="0.25">
      <c r="A909" s="41" t="s">
        <v>37</v>
      </c>
      <c r="B909" s="37">
        <f>[1]consoCURRENT!E18706</f>
        <v>341000</v>
      </c>
      <c r="C909" s="37">
        <f>[1]consoCURRENT!F18706</f>
        <v>0</v>
      </c>
      <c r="D909" s="37">
        <f>[1]consoCURRENT!G18706</f>
        <v>0</v>
      </c>
      <c r="E909" s="37">
        <f>[1]consoCURRENT!H18706</f>
        <v>94240</v>
      </c>
      <c r="F909" s="37">
        <f>[1]consoCURRENT!I18706</f>
        <v>144610.34</v>
      </c>
      <c r="G909" s="37">
        <f>[1]consoCURRENT!J18706</f>
        <v>30370</v>
      </c>
      <c r="H909" s="37">
        <f>[1]consoCURRENT!K18706</f>
        <v>-2195.489999999998</v>
      </c>
      <c r="I909" s="37">
        <f>[1]consoCURRENT!L18706</f>
        <v>0</v>
      </c>
      <c r="J909" s="37">
        <f>[1]consoCURRENT!M18706</f>
        <v>0</v>
      </c>
      <c r="K909" s="37">
        <f>[1]consoCURRENT!N18706</f>
        <v>0</v>
      </c>
      <c r="L909" s="37">
        <f>[1]consoCURRENT!O18706</f>
        <v>0</v>
      </c>
      <c r="M909" s="37">
        <f>[1]consoCURRENT!P18706</f>
        <v>0</v>
      </c>
      <c r="N909" s="37">
        <f>[1]consoCURRENT!Q18706</f>
        <v>0</v>
      </c>
      <c r="O909" s="37">
        <f>[1]consoCURRENT!R18706</f>
        <v>41983</v>
      </c>
      <c r="P909" s="37">
        <f>[1]consoCURRENT!S18706</f>
        <v>52257</v>
      </c>
      <c r="Q909" s="37">
        <f>[1]consoCURRENT!T18706</f>
        <v>108584.2</v>
      </c>
      <c r="R909" s="37">
        <f>[1]consoCURRENT!U18706</f>
        <v>6483.0400000000009</v>
      </c>
      <c r="S909" s="37">
        <f>[1]consoCURRENT!V18706</f>
        <v>29543.1</v>
      </c>
      <c r="T909" s="37">
        <f>[1]consoCURRENT!W18706</f>
        <v>15100</v>
      </c>
      <c r="U909" s="37">
        <f>[1]consoCURRENT!X18706</f>
        <v>7620</v>
      </c>
      <c r="V909" s="37">
        <f>[1]consoCURRENT!Y18706</f>
        <v>7650</v>
      </c>
      <c r="W909" s="37">
        <f>[1]consoCURRENT!Z18706</f>
        <v>-2195.489999999998</v>
      </c>
      <c r="X909" s="37">
        <f>[1]consoCURRENT!AA18706</f>
        <v>0</v>
      </c>
      <c r="Y909" s="37">
        <f>[1]consoCURRENT!AB18706</f>
        <v>0</v>
      </c>
      <c r="Z909" s="37">
        <f t="shared" ref="Z909:Z911" si="643">SUM(M909:Y909)</f>
        <v>267024.85000000003</v>
      </c>
      <c r="AA909" s="37">
        <f t="shared" ref="AA909:AA911" si="644">B909-Z909</f>
        <v>73975.149999999965</v>
      </c>
      <c r="AB909" s="42">
        <f t="shared" ref="AB909:AB914" si="645">Z909/B909</f>
        <v>0.78306407624633445</v>
      </c>
      <c r="AC909" s="38"/>
    </row>
    <row r="910" spans="1:29" s="39" customFormat="1" ht="18" customHeight="1" x14ac:dyDescent="0.25">
      <c r="A910" s="41" t="s">
        <v>38</v>
      </c>
      <c r="B910" s="37">
        <f>[1]consoCURRENT!E18712</f>
        <v>0</v>
      </c>
      <c r="C910" s="37">
        <f>[1]consoCURRENT!F18712</f>
        <v>0</v>
      </c>
      <c r="D910" s="37">
        <f>[1]consoCURRENT!G18712</f>
        <v>0</v>
      </c>
      <c r="E910" s="37">
        <f>[1]consoCURRENT!H18712</f>
        <v>0</v>
      </c>
      <c r="F910" s="37">
        <f>[1]consoCURRENT!I18712</f>
        <v>0</v>
      </c>
      <c r="G910" s="37">
        <f>[1]consoCURRENT!J18712</f>
        <v>0</v>
      </c>
      <c r="H910" s="37">
        <f>[1]consoCURRENT!K18712</f>
        <v>0</v>
      </c>
      <c r="I910" s="37">
        <f>[1]consoCURRENT!L18712</f>
        <v>0</v>
      </c>
      <c r="J910" s="37">
        <f>[1]consoCURRENT!M18712</f>
        <v>0</v>
      </c>
      <c r="K910" s="37">
        <f>[1]consoCURRENT!N18712</f>
        <v>0</v>
      </c>
      <c r="L910" s="37">
        <f>[1]consoCURRENT!O18712</f>
        <v>0</v>
      </c>
      <c r="M910" s="37">
        <f>[1]consoCURRENT!P18712</f>
        <v>0</v>
      </c>
      <c r="N910" s="37">
        <f>[1]consoCURRENT!Q18712</f>
        <v>0</v>
      </c>
      <c r="O910" s="37">
        <f>[1]consoCURRENT!R18712</f>
        <v>0</v>
      </c>
      <c r="P910" s="37">
        <f>[1]consoCURRENT!S18712</f>
        <v>0</v>
      </c>
      <c r="Q910" s="37">
        <f>[1]consoCURRENT!T18712</f>
        <v>0</v>
      </c>
      <c r="R910" s="37">
        <f>[1]consoCURRENT!U18712</f>
        <v>0</v>
      </c>
      <c r="S910" s="37">
        <f>[1]consoCURRENT!V18712</f>
        <v>0</v>
      </c>
      <c r="T910" s="37">
        <f>[1]consoCURRENT!W18712</f>
        <v>0</v>
      </c>
      <c r="U910" s="37">
        <f>[1]consoCURRENT!X18712</f>
        <v>0</v>
      </c>
      <c r="V910" s="37">
        <f>[1]consoCURRENT!Y18712</f>
        <v>0</v>
      </c>
      <c r="W910" s="37">
        <f>[1]consoCURRENT!Z18712</f>
        <v>0</v>
      </c>
      <c r="X910" s="37">
        <f>[1]consoCURRENT!AA18712</f>
        <v>0</v>
      </c>
      <c r="Y910" s="37">
        <f>[1]consoCURRENT!AB18712</f>
        <v>0</v>
      </c>
      <c r="Z910" s="37">
        <f t="shared" si="643"/>
        <v>0</v>
      </c>
      <c r="AA910" s="37">
        <f t="shared" si="644"/>
        <v>0</v>
      </c>
      <c r="AB910" s="42"/>
      <c r="AC910" s="38"/>
    </row>
    <row r="911" spans="1:29" s="39" customFormat="1" ht="18" customHeight="1" x14ac:dyDescent="0.25">
      <c r="A911" s="41" t="s">
        <v>39</v>
      </c>
      <c r="B911" s="37">
        <f>[1]consoCURRENT!E18741</f>
        <v>0</v>
      </c>
      <c r="C911" s="37">
        <f>[1]consoCURRENT!F18741</f>
        <v>0</v>
      </c>
      <c r="D911" s="37">
        <f>[1]consoCURRENT!G18741</f>
        <v>0</v>
      </c>
      <c r="E911" s="37">
        <f>[1]consoCURRENT!H18741</f>
        <v>0</v>
      </c>
      <c r="F911" s="37">
        <f>[1]consoCURRENT!I18741</f>
        <v>0</v>
      </c>
      <c r="G911" s="37">
        <f>[1]consoCURRENT!J18741</f>
        <v>0</v>
      </c>
      <c r="H911" s="37">
        <f>[1]consoCURRENT!K18741</f>
        <v>0</v>
      </c>
      <c r="I911" s="37">
        <f>[1]consoCURRENT!L18741</f>
        <v>0</v>
      </c>
      <c r="J911" s="37">
        <f>[1]consoCURRENT!M18741</f>
        <v>0</v>
      </c>
      <c r="K911" s="37">
        <f>[1]consoCURRENT!N18741</f>
        <v>0</v>
      </c>
      <c r="L911" s="37">
        <f>[1]consoCURRENT!O18741</f>
        <v>0</v>
      </c>
      <c r="M911" s="37">
        <f>[1]consoCURRENT!P18741</f>
        <v>0</v>
      </c>
      <c r="N911" s="37">
        <f>[1]consoCURRENT!Q18741</f>
        <v>0</v>
      </c>
      <c r="O911" s="37">
        <f>[1]consoCURRENT!R18741</f>
        <v>0</v>
      </c>
      <c r="P911" s="37">
        <f>[1]consoCURRENT!S18741</f>
        <v>0</v>
      </c>
      <c r="Q911" s="37">
        <f>[1]consoCURRENT!T18741</f>
        <v>0</v>
      </c>
      <c r="R911" s="37">
        <f>[1]consoCURRENT!U18741</f>
        <v>0</v>
      </c>
      <c r="S911" s="37">
        <f>[1]consoCURRENT!V18741</f>
        <v>0</v>
      </c>
      <c r="T911" s="37">
        <f>[1]consoCURRENT!W18741</f>
        <v>0</v>
      </c>
      <c r="U911" s="37">
        <f>[1]consoCURRENT!X18741</f>
        <v>0</v>
      </c>
      <c r="V911" s="37">
        <f>[1]consoCURRENT!Y18741</f>
        <v>0</v>
      </c>
      <c r="W911" s="37">
        <f>[1]consoCURRENT!Z18741</f>
        <v>0</v>
      </c>
      <c r="X911" s="37">
        <f>[1]consoCURRENT!AA18741</f>
        <v>0</v>
      </c>
      <c r="Y911" s="37">
        <f>[1]consoCURRENT!AB18741</f>
        <v>0</v>
      </c>
      <c r="Z911" s="37">
        <f t="shared" si="643"/>
        <v>0</v>
      </c>
      <c r="AA911" s="37">
        <f t="shared" si="644"/>
        <v>0</v>
      </c>
      <c r="AB911" s="42"/>
      <c r="AC911" s="38"/>
    </row>
    <row r="912" spans="1:29" s="39" customFormat="1" ht="18" customHeight="1" x14ac:dyDescent="0.25">
      <c r="A912" s="43" t="s">
        <v>40</v>
      </c>
      <c r="B912" s="44">
        <f>SUM(B908:B911)</f>
        <v>1895000</v>
      </c>
      <c r="C912" s="44">
        <f t="shared" ref="C912:AA912" si="646">SUM(C908:C911)</f>
        <v>0</v>
      </c>
      <c r="D912" s="44">
        <f t="shared" si="646"/>
        <v>0</v>
      </c>
      <c r="E912" s="44">
        <f t="shared" si="646"/>
        <v>94240</v>
      </c>
      <c r="F912" s="44">
        <f t="shared" si="646"/>
        <v>532458.46</v>
      </c>
      <c r="G912" s="44">
        <f t="shared" si="646"/>
        <v>1128991.2999999998</v>
      </c>
      <c r="H912" s="44">
        <f t="shared" si="646"/>
        <v>65335.090000000004</v>
      </c>
      <c r="I912" s="44">
        <f t="shared" si="646"/>
        <v>0</v>
      </c>
      <c r="J912" s="44">
        <f t="shared" si="646"/>
        <v>0</v>
      </c>
      <c r="K912" s="44">
        <f t="shared" si="646"/>
        <v>0</v>
      </c>
      <c r="L912" s="44">
        <f t="shared" si="646"/>
        <v>0</v>
      </c>
      <c r="M912" s="44">
        <f t="shared" si="646"/>
        <v>0</v>
      </c>
      <c r="N912" s="44">
        <f t="shared" si="646"/>
        <v>0</v>
      </c>
      <c r="O912" s="44">
        <f t="shared" si="646"/>
        <v>41983</v>
      </c>
      <c r="P912" s="44">
        <f t="shared" si="646"/>
        <v>52257</v>
      </c>
      <c r="Q912" s="44">
        <f t="shared" si="646"/>
        <v>108584.2</v>
      </c>
      <c r="R912" s="44">
        <f t="shared" si="646"/>
        <v>6483.0400000000009</v>
      </c>
      <c r="S912" s="44">
        <f t="shared" si="646"/>
        <v>417391.22</v>
      </c>
      <c r="T912" s="44">
        <f t="shared" si="646"/>
        <v>368305.56</v>
      </c>
      <c r="U912" s="44">
        <f t="shared" si="646"/>
        <v>358563.11</v>
      </c>
      <c r="V912" s="44">
        <f t="shared" si="646"/>
        <v>402122.63</v>
      </c>
      <c r="W912" s="44">
        <f t="shared" si="646"/>
        <v>65335.090000000004</v>
      </c>
      <c r="X912" s="44">
        <f t="shared" si="646"/>
        <v>0</v>
      </c>
      <c r="Y912" s="44">
        <f t="shared" si="646"/>
        <v>0</v>
      </c>
      <c r="Z912" s="44">
        <f t="shared" si="646"/>
        <v>1821024.85</v>
      </c>
      <c r="AA912" s="44">
        <f t="shared" si="646"/>
        <v>73975.149999999965</v>
      </c>
      <c r="AB912" s="45">
        <f t="shared" si="645"/>
        <v>0.9609629815303431</v>
      </c>
      <c r="AC912" s="38"/>
    </row>
    <row r="913" spans="1:29" s="39" customFormat="1" ht="18" customHeight="1" x14ac:dyDescent="0.25">
      <c r="A913" s="46" t="s">
        <v>41</v>
      </c>
      <c r="B913" s="37">
        <f>[1]consoCURRENT!E18745</f>
        <v>0</v>
      </c>
      <c r="C913" s="37">
        <f>[1]consoCURRENT!F18745</f>
        <v>0</v>
      </c>
      <c r="D913" s="37">
        <f>[1]consoCURRENT!G18745</f>
        <v>0</v>
      </c>
      <c r="E913" s="37">
        <f>[1]consoCURRENT!H18745</f>
        <v>0</v>
      </c>
      <c r="F913" s="37">
        <f>[1]consoCURRENT!I18745</f>
        <v>0</v>
      </c>
      <c r="G913" s="37">
        <f>[1]consoCURRENT!J18745</f>
        <v>0</v>
      </c>
      <c r="H913" s="37">
        <f>[1]consoCURRENT!K18745</f>
        <v>0</v>
      </c>
      <c r="I913" s="37">
        <f>[1]consoCURRENT!L18745</f>
        <v>0</v>
      </c>
      <c r="J913" s="37">
        <f>[1]consoCURRENT!M18745</f>
        <v>0</v>
      </c>
      <c r="K913" s="37">
        <f>[1]consoCURRENT!N18745</f>
        <v>0</v>
      </c>
      <c r="L913" s="37">
        <f>[1]consoCURRENT!O18745</f>
        <v>0</v>
      </c>
      <c r="M913" s="37">
        <f>[1]consoCURRENT!P18745</f>
        <v>0</v>
      </c>
      <c r="N913" s="37">
        <f>[1]consoCURRENT!Q18745</f>
        <v>0</v>
      </c>
      <c r="O913" s="37">
        <f>[1]consoCURRENT!R18745</f>
        <v>0</v>
      </c>
      <c r="P913" s="37">
        <f>[1]consoCURRENT!S18745</f>
        <v>0</v>
      </c>
      <c r="Q913" s="37">
        <f>[1]consoCURRENT!T18745</f>
        <v>0</v>
      </c>
      <c r="R913" s="37">
        <f>[1]consoCURRENT!U18745</f>
        <v>0</v>
      </c>
      <c r="S913" s="37">
        <f>[1]consoCURRENT!V18745</f>
        <v>0</v>
      </c>
      <c r="T913" s="37">
        <f>[1]consoCURRENT!W18745</f>
        <v>0</v>
      </c>
      <c r="U913" s="37">
        <f>[1]consoCURRENT!X18745</f>
        <v>0</v>
      </c>
      <c r="V913" s="37">
        <f>[1]consoCURRENT!Y18745</f>
        <v>0</v>
      </c>
      <c r="W913" s="37">
        <f>[1]consoCURRENT!Z18745</f>
        <v>0</v>
      </c>
      <c r="X913" s="37">
        <f>[1]consoCURRENT!AA18745</f>
        <v>0</v>
      </c>
      <c r="Y913" s="37">
        <f>[1]consoCURRENT!AB18745</f>
        <v>0</v>
      </c>
      <c r="Z913" s="37">
        <f t="shared" ref="Z913" si="647">SUM(M913:Y913)</f>
        <v>0</v>
      </c>
      <c r="AA913" s="37">
        <f t="shared" ref="AA913" si="648">B913-Z913</f>
        <v>0</v>
      </c>
      <c r="AB913" s="42"/>
      <c r="AC913" s="38"/>
    </row>
    <row r="914" spans="1:29" s="39" customFormat="1" ht="18" customHeight="1" x14ac:dyDescent="0.25">
      <c r="A914" s="43" t="s">
        <v>42</v>
      </c>
      <c r="B914" s="44">
        <f>B913+B912</f>
        <v>1895000</v>
      </c>
      <c r="C914" s="44">
        <f t="shared" ref="C914:AA914" si="649">C913+C912</f>
        <v>0</v>
      </c>
      <c r="D914" s="44">
        <f t="shared" si="649"/>
        <v>0</v>
      </c>
      <c r="E914" s="44">
        <f t="shared" si="649"/>
        <v>94240</v>
      </c>
      <c r="F914" s="44">
        <f t="shared" si="649"/>
        <v>532458.46</v>
      </c>
      <c r="G914" s="44">
        <f t="shared" si="649"/>
        <v>1128991.2999999998</v>
      </c>
      <c r="H914" s="44">
        <f t="shared" si="649"/>
        <v>65335.090000000004</v>
      </c>
      <c r="I914" s="44">
        <f t="shared" si="649"/>
        <v>0</v>
      </c>
      <c r="J914" s="44">
        <f t="shared" si="649"/>
        <v>0</v>
      </c>
      <c r="K914" s="44">
        <f t="shared" si="649"/>
        <v>0</v>
      </c>
      <c r="L914" s="44">
        <f t="shared" si="649"/>
        <v>0</v>
      </c>
      <c r="M914" s="44">
        <f t="shared" si="649"/>
        <v>0</v>
      </c>
      <c r="N914" s="44">
        <f t="shared" si="649"/>
        <v>0</v>
      </c>
      <c r="O914" s="44">
        <f t="shared" si="649"/>
        <v>41983</v>
      </c>
      <c r="P914" s="44">
        <f t="shared" si="649"/>
        <v>52257</v>
      </c>
      <c r="Q914" s="44">
        <f t="shared" si="649"/>
        <v>108584.2</v>
      </c>
      <c r="R914" s="44">
        <f t="shared" si="649"/>
        <v>6483.0400000000009</v>
      </c>
      <c r="S914" s="44">
        <f t="shared" si="649"/>
        <v>417391.22</v>
      </c>
      <c r="T914" s="44">
        <f t="shared" si="649"/>
        <v>368305.56</v>
      </c>
      <c r="U914" s="44">
        <f t="shared" si="649"/>
        <v>358563.11</v>
      </c>
      <c r="V914" s="44">
        <f t="shared" si="649"/>
        <v>402122.63</v>
      </c>
      <c r="W914" s="44">
        <f t="shared" si="649"/>
        <v>65335.090000000004</v>
      </c>
      <c r="X914" s="44">
        <f t="shared" si="649"/>
        <v>0</v>
      </c>
      <c r="Y914" s="44">
        <f t="shared" si="649"/>
        <v>0</v>
      </c>
      <c r="Z914" s="44">
        <f t="shared" si="649"/>
        <v>1821024.85</v>
      </c>
      <c r="AA914" s="44">
        <f t="shared" si="649"/>
        <v>73975.149999999965</v>
      </c>
      <c r="AB914" s="45">
        <f t="shared" si="645"/>
        <v>0.9609629815303431</v>
      </c>
      <c r="AC914" s="47"/>
    </row>
    <row r="915" spans="1:29" s="39" customFormat="1" ht="15" customHeight="1" x14ac:dyDescent="0.25">
      <c r="A915" s="36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8"/>
    </row>
    <row r="916" spans="1:29" s="39" customFormat="1" ht="15" customHeight="1" x14ac:dyDescent="0.25">
      <c r="A916" s="36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8"/>
    </row>
    <row r="917" spans="1:29" s="39" customFormat="1" ht="15" customHeight="1" x14ac:dyDescent="0.3">
      <c r="A917" s="40" t="s">
        <v>57</v>
      </c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8"/>
    </row>
    <row r="918" spans="1:29" s="39" customFormat="1" ht="18" customHeight="1" x14ac:dyDescent="0.25">
      <c r="A918" s="41" t="s">
        <v>36</v>
      </c>
      <c r="B918" s="37">
        <f>[1]consoCURRENT!E18805</f>
        <v>3561000</v>
      </c>
      <c r="C918" s="37">
        <f>[1]consoCURRENT!F18805</f>
        <v>0</v>
      </c>
      <c r="D918" s="37">
        <f>[1]consoCURRENT!G18805</f>
        <v>0</v>
      </c>
      <c r="E918" s="37">
        <f>[1]consoCURRENT!H18805</f>
        <v>0</v>
      </c>
      <c r="F918" s="37">
        <f>[1]consoCURRENT!I18805</f>
        <v>0</v>
      </c>
      <c r="G918" s="37">
        <f>[1]consoCURRENT!J18805</f>
        <v>1415619.9</v>
      </c>
      <c r="H918" s="37">
        <f>[1]consoCURRENT!K18805</f>
        <v>500655.62</v>
      </c>
      <c r="I918" s="37">
        <f>[1]consoCURRENT!L18805</f>
        <v>0</v>
      </c>
      <c r="J918" s="37">
        <f>[1]consoCURRENT!M18805</f>
        <v>0</v>
      </c>
      <c r="K918" s="37">
        <f>[1]consoCURRENT!N18805</f>
        <v>0</v>
      </c>
      <c r="L918" s="37">
        <f>[1]consoCURRENT!O18805</f>
        <v>0</v>
      </c>
      <c r="M918" s="37">
        <f>[1]consoCURRENT!P18805</f>
        <v>0</v>
      </c>
      <c r="N918" s="37">
        <f>[1]consoCURRENT!Q18805</f>
        <v>0</v>
      </c>
      <c r="O918" s="37">
        <f>[1]consoCURRENT!R18805</f>
        <v>0</v>
      </c>
      <c r="P918" s="37">
        <f>[1]consoCURRENT!S18805</f>
        <v>0</v>
      </c>
      <c r="Q918" s="37">
        <f>[1]consoCURRENT!T18805</f>
        <v>0</v>
      </c>
      <c r="R918" s="37">
        <f>[1]consoCURRENT!U18805</f>
        <v>0</v>
      </c>
      <c r="S918" s="37">
        <f>[1]consoCURRENT!V18805</f>
        <v>0</v>
      </c>
      <c r="T918" s="37">
        <f>[1]consoCURRENT!W18805</f>
        <v>0</v>
      </c>
      <c r="U918" s="37">
        <f>[1]consoCURRENT!X18805</f>
        <v>726000.02</v>
      </c>
      <c r="V918" s="37">
        <f>[1]consoCURRENT!Y18805</f>
        <v>689619.88</v>
      </c>
      <c r="W918" s="37">
        <f>[1]consoCURRENT!Z18805</f>
        <v>500655.62</v>
      </c>
      <c r="X918" s="37">
        <f>[1]consoCURRENT!AA18805</f>
        <v>0</v>
      </c>
      <c r="Y918" s="37">
        <f>[1]consoCURRENT!AB18805</f>
        <v>0</v>
      </c>
      <c r="Z918" s="37">
        <f>SUM(M918:Y918)</f>
        <v>1916275.52</v>
      </c>
      <c r="AA918" s="37">
        <f>B918-Z918</f>
        <v>1644724.48</v>
      </c>
      <c r="AB918" s="42">
        <f>Z918/B918</f>
        <v>0.53812848076383035</v>
      </c>
      <c r="AC918" s="38"/>
    </row>
    <row r="919" spans="1:29" s="39" customFormat="1" ht="18" customHeight="1" x14ac:dyDescent="0.25">
      <c r="A919" s="41" t="s">
        <v>37</v>
      </c>
      <c r="B919" s="37">
        <f>[1]consoCURRENT!E18881</f>
        <v>687000</v>
      </c>
      <c r="C919" s="37">
        <f>[1]consoCURRENT!F18881</f>
        <v>0</v>
      </c>
      <c r="D919" s="37">
        <f>[1]consoCURRENT!G18881</f>
        <v>0</v>
      </c>
      <c r="E919" s="37">
        <f>[1]consoCURRENT!H18881</f>
        <v>154092.4</v>
      </c>
      <c r="F919" s="37">
        <f>[1]consoCURRENT!I18881</f>
        <v>268939.7</v>
      </c>
      <c r="G919" s="37">
        <f>[1]consoCURRENT!J18881</f>
        <v>248154.90000000002</v>
      </c>
      <c r="H919" s="37">
        <f>[1]consoCURRENT!K18881</f>
        <v>1708</v>
      </c>
      <c r="I919" s="37">
        <f>[1]consoCURRENT!L18881</f>
        <v>0</v>
      </c>
      <c r="J919" s="37">
        <f>[1]consoCURRENT!M18881</f>
        <v>0</v>
      </c>
      <c r="K919" s="37">
        <f>[1]consoCURRENT!N18881</f>
        <v>0</v>
      </c>
      <c r="L919" s="37">
        <f>[1]consoCURRENT!O18881</f>
        <v>0</v>
      </c>
      <c r="M919" s="37">
        <f>[1]consoCURRENT!P18881</f>
        <v>0</v>
      </c>
      <c r="N919" s="37">
        <f>[1]consoCURRENT!Q18881</f>
        <v>0</v>
      </c>
      <c r="O919" s="37">
        <f>[1]consoCURRENT!R18881</f>
        <v>53204.95</v>
      </c>
      <c r="P919" s="37">
        <f>[1]consoCURRENT!S18881</f>
        <v>100887.45</v>
      </c>
      <c r="Q919" s="37">
        <f>[1]consoCURRENT!T18881</f>
        <v>32700.949999999997</v>
      </c>
      <c r="R919" s="37">
        <f>[1]consoCURRENT!U18881</f>
        <v>182569.3</v>
      </c>
      <c r="S919" s="37">
        <f>[1]consoCURRENT!V18881</f>
        <v>53669.45</v>
      </c>
      <c r="T919" s="37">
        <f>[1]consoCURRENT!W18881</f>
        <v>145619.5</v>
      </c>
      <c r="U919" s="37">
        <f>[1]consoCURRENT!X18881</f>
        <v>106296.48999999999</v>
      </c>
      <c r="V919" s="37">
        <f>[1]consoCURRENT!Y18881</f>
        <v>-3761.09</v>
      </c>
      <c r="W919" s="37">
        <f>[1]consoCURRENT!Z18881</f>
        <v>1708</v>
      </c>
      <c r="X919" s="37">
        <f>[1]consoCURRENT!AA18881</f>
        <v>0</v>
      </c>
      <c r="Y919" s="37">
        <f>[1]consoCURRENT!AB18881</f>
        <v>0</v>
      </c>
      <c r="Z919" s="37">
        <f t="shared" ref="Z919:Z921" si="650">SUM(M919:Y919)</f>
        <v>672895</v>
      </c>
      <c r="AA919" s="37">
        <f t="shared" ref="AA919:AA921" si="651">B919-Z919</f>
        <v>14105</v>
      </c>
      <c r="AB919" s="42">
        <f t="shared" ref="AB919:AB924" si="652">Z919/B919</f>
        <v>0.97946870451237267</v>
      </c>
      <c r="AC919" s="38"/>
    </row>
    <row r="920" spans="1:29" s="39" customFormat="1" ht="18" customHeight="1" x14ac:dyDescent="0.25">
      <c r="A920" s="41" t="s">
        <v>38</v>
      </c>
      <c r="B920" s="37">
        <f>[1]consoCURRENT!E18887</f>
        <v>0</v>
      </c>
      <c r="C920" s="37">
        <f>[1]consoCURRENT!F18887</f>
        <v>0</v>
      </c>
      <c r="D920" s="37">
        <f>[1]consoCURRENT!G18887</f>
        <v>0</v>
      </c>
      <c r="E920" s="37">
        <f>[1]consoCURRENT!H18887</f>
        <v>0</v>
      </c>
      <c r="F920" s="37">
        <f>[1]consoCURRENT!I18887</f>
        <v>0</v>
      </c>
      <c r="G920" s="37">
        <f>[1]consoCURRENT!J18887</f>
        <v>0</v>
      </c>
      <c r="H920" s="37">
        <f>[1]consoCURRENT!K18887</f>
        <v>0</v>
      </c>
      <c r="I920" s="37">
        <f>[1]consoCURRENT!L18887</f>
        <v>0</v>
      </c>
      <c r="J920" s="37">
        <f>[1]consoCURRENT!M18887</f>
        <v>0</v>
      </c>
      <c r="K920" s="37">
        <f>[1]consoCURRENT!N18887</f>
        <v>0</v>
      </c>
      <c r="L920" s="37">
        <f>[1]consoCURRENT!O18887</f>
        <v>0</v>
      </c>
      <c r="M920" s="37">
        <f>[1]consoCURRENT!P18887</f>
        <v>0</v>
      </c>
      <c r="N920" s="37">
        <f>[1]consoCURRENT!Q18887</f>
        <v>0</v>
      </c>
      <c r="O920" s="37">
        <f>[1]consoCURRENT!R18887</f>
        <v>0</v>
      </c>
      <c r="P920" s="37">
        <f>[1]consoCURRENT!S18887</f>
        <v>0</v>
      </c>
      <c r="Q920" s="37">
        <f>[1]consoCURRENT!T18887</f>
        <v>0</v>
      </c>
      <c r="R920" s="37">
        <f>[1]consoCURRENT!U18887</f>
        <v>0</v>
      </c>
      <c r="S920" s="37">
        <f>[1]consoCURRENT!V18887</f>
        <v>0</v>
      </c>
      <c r="T920" s="37">
        <f>[1]consoCURRENT!W18887</f>
        <v>0</v>
      </c>
      <c r="U920" s="37">
        <f>[1]consoCURRENT!X18887</f>
        <v>0</v>
      </c>
      <c r="V920" s="37">
        <f>[1]consoCURRENT!Y18887</f>
        <v>0</v>
      </c>
      <c r="W920" s="37">
        <f>[1]consoCURRENT!Z18887</f>
        <v>0</v>
      </c>
      <c r="X920" s="37">
        <f>[1]consoCURRENT!AA18887</f>
        <v>0</v>
      </c>
      <c r="Y920" s="37">
        <f>[1]consoCURRENT!AB18887</f>
        <v>0</v>
      </c>
      <c r="Z920" s="37">
        <f t="shared" si="650"/>
        <v>0</v>
      </c>
      <c r="AA920" s="37">
        <f t="shared" si="651"/>
        <v>0</v>
      </c>
      <c r="AB920" s="42"/>
      <c r="AC920" s="38"/>
    </row>
    <row r="921" spans="1:29" s="39" customFormat="1" ht="18" customHeight="1" x14ac:dyDescent="0.25">
      <c r="A921" s="41" t="s">
        <v>39</v>
      </c>
      <c r="B921" s="37">
        <f>[1]consoCURRENT!E18916</f>
        <v>0</v>
      </c>
      <c r="C921" s="37">
        <f>[1]consoCURRENT!F18916</f>
        <v>0</v>
      </c>
      <c r="D921" s="37">
        <f>[1]consoCURRENT!G18916</f>
        <v>0</v>
      </c>
      <c r="E921" s="37">
        <f>[1]consoCURRENT!H18916</f>
        <v>0</v>
      </c>
      <c r="F921" s="37">
        <f>[1]consoCURRENT!I18916</f>
        <v>0</v>
      </c>
      <c r="G921" s="37">
        <f>[1]consoCURRENT!J18916</f>
        <v>0</v>
      </c>
      <c r="H921" s="37">
        <f>[1]consoCURRENT!K18916</f>
        <v>0</v>
      </c>
      <c r="I921" s="37">
        <f>[1]consoCURRENT!L18916</f>
        <v>0</v>
      </c>
      <c r="J921" s="37">
        <f>[1]consoCURRENT!M18916</f>
        <v>0</v>
      </c>
      <c r="K921" s="37">
        <f>[1]consoCURRENT!N18916</f>
        <v>0</v>
      </c>
      <c r="L921" s="37">
        <f>[1]consoCURRENT!O18916</f>
        <v>0</v>
      </c>
      <c r="M921" s="37">
        <f>[1]consoCURRENT!P18916</f>
        <v>0</v>
      </c>
      <c r="N921" s="37">
        <f>[1]consoCURRENT!Q18916</f>
        <v>0</v>
      </c>
      <c r="O921" s="37">
        <f>[1]consoCURRENT!R18916</f>
        <v>0</v>
      </c>
      <c r="P921" s="37">
        <f>[1]consoCURRENT!S18916</f>
        <v>0</v>
      </c>
      <c r="Q921" s="37">
        <f>[1]consoCURRENT!T18916</f>
        <v>0</v>
      </c>
      <c r="R921" s="37">
        <f>[1]consoCURRENT!U18916</f>
        <v>0</v>
      </c>
      <c r="S921" s="37">
        <f>[1]consoCURRENT!V18916</f>
        <v>0</v>
      </c>
      <c r="T921" s="37">
        <f>[1]consoCURRENT!W18916</f>
        <v>0</v>
      </c>
      <c r="U921" s="37">
        <f>[1]consoCURRENT!X18916</f>
        <v>0</v>
      </c>
      <c r="V921" s="37">
        <f>[1]consoCURRENT!Y18916</f>
        <v>0</v>
      </c>
      <c r="W921" s="37">
        <f>[1]consoCURRENT!Z18916</f>
        <v>0</v>
      </c>
      <c r="X921" s="37">
        <f>[1]consoCURRENT!AA18916</f>
        <v>0</v>
      </c>
      <c r="Y921" s="37">
        <f>[1]consoCURRENT!AB18916</f>
        <v>0</v>
      </c>
      <c r="Z921" s="37">
        <f t="shared" si="650"/>
        <v>0</v>
      </c>
      <c r="AA921" s="37">
        <f t="shared" si="651"/>
        <v>0</v>
      </c>
      <c r="AB921" s="42"/>
      <c r="AC921" s="38"/>
    </row>
    <row r="922" spans="1:29" s="39" customFormat="1" ht="18" customHeight="1" x14ac:dyDescent="0.25">
      <c r="A922" s="43" t="s">
        <v>40</v>
      </c>
      <c r="B922" s="44">
        <f>SUM(B918:B921)</f>
        <v>4248000</v>
      </c>
      <c r="C922" s="44">
        <f t="shared" ref="C922:AA922" si="653">SUM(C918:C921)</f>
        <v>0</v>
      </c>
      <c r="D922" s="44">
        <f t="shared" si="653"/>
        <v>0</v>
      </c>
      <c r="E922" s="44">
        <f t="shared" si="653"/>
        <v>154092.4</v>
      </c>
      <c r="F922" s="44">
        <f t="shared" si="653"/>
        <v>268939.7</v>
      </c>
      <c r="G922" s="44">
        <f t="shared" si="653"/>
        <v>1663774.7999999998</v>
      </c>
      <c r="H922" s="44">
        <f t="shared" si="653"/>
        <v>502363.62</v>
      </c>
      <c r="I922" s="44">
        <f t="shared" si="653"/>
        <v>0</v>
      </c>
      <c r="J922" s="44">
        <f t="shared" si="653"/>
        <v>0</v>
      </c>
      <c r="K922" s="44">
        <f t="shared" si="653"/>
        <v>0</v>
      </c>
      <c r="L922" s="44">
        <f t="shared" si="653"/>
        <v>0</v>
      </c>
      <c r="M922" s="44">
        <f t="shared" si="653"/>
        <v>0</v>
      </c>
      <c r="N922" s="44">
        <f t="shared" si="653"/>
        <v>0</v>
      </c>
      <c r="O922" s="44">
        <f t="shared" si="653"/>
        <v>53204.95</v>
      </c>
      <c r="P922" s="44">
        <f t="shared" si="653"/>
        <v>100887.45</v>
      </c>
      <c r="Q922" s="44">
        <f t="shared" si="653"/>
        <v>32700.949999999997</v>
      </c>
      <c r="R922" s="44">
        <f t="shared" si="653"/>
        <v>182569.3</v>
      </c>
      <c r="S922" s="44">
        <f t="shared" si="653"/>
        <v>53669.45</v>
      </c>
      <c r="T922" s="44">
        <f t="shared" si="653"/>
        <v>145619.5</v>
      </c>
      <c r="U922" s="44">
        <f t="shared" si="653"/>
        <v>832296.51</v>
      </c>
      <c r="V922" s="44">
        <f t="shared" si="653"/>
        <v>685858.79</v>
      </c>
      <c r="W922" s="44">
        <f t="shared" si="653"/>
        <v>502363.62</v>
      </c>
      <c r="X922" s="44">
        <f t="shared" si="653"/>
        <v>0</v>
      </c>
      <c r="Y922" s="44">
        <f t="shared" si="653"/>
        <v>0</v>
      </c>
      <c r="Z922" s="44">
        <f t="shared" si="653"/>
        <v>2589170.52</v>
      </c>
      <c r="AA922" s="44">
        <f t="shared" si="653"/>
        <v>1658829.48</v>
      </c>
      <c r="AB922" s="45">
        <f t="shared" si="652"/>
        <v>0.60950341807909603</v>
      </c>
      <c r="AC922" s="38"/>
    </row>
    <row r="923" spans="1:29" s="39" customFormat="1" ht="18" customHeight="1" x14ac:dyDescent="0.25">
      <c r="A923" s="46" t="s">
        <v>41</v>
      </c>
      <c r="B923" s="37">
        <f>[1]consoCURRENT!E18920</f>
        <v>0</v>
      </c>
      <c r="C923" s="37">
        <f>[1]consoCURRENT!F18920</f>
        <v>0</v>
      </c>
      <c r="D923" s="37">
        <f>[1]consoCURRENT!G18920</f>
        <v>0</v>
      </c>
      <c r="E923" s="37">
        <f>[1]consoCURRENT!H18920</f>
        <v>0</v>
      </c>
      <c r="F923" s="37">
        <f>[1]consoCURRENT!I18920</f>
        <v>0</v>
      </c>
      <c r="G923" s="37">
        <f>[1]consoCURRENT!J18920</f>
        <v>0</v>
      </c>
      <c r="H923" s="37">
        <f>[1]consoCURRENT!K18920</f>
        <v>0</v>
      </c>
      <c r="I923" s="37">
        <f>[1]consoCURRENT!L18920</f>
        <v>0</v>
      </c>
      <c r="J923" s="37">
        <f>[1]consoCURRENT!M18920</f>
        <v>0</v>
      </c>
      <c r="K923" s="37">
        <f>[1]consoCURRENT!N18920</f>
        <v>0</v>
      </c>
      <c r="L923" s="37">
        <f>[1]consoCURRENT!O18920</f>
        <v>0</v>
      </c>
      <c r="M923" s="37">
        <f>[1]consoCURRENT!P18920</f>
        <v>0</v>
      </c>
      <c r="N923" s="37">
        <f>[1]consoCURRENT!Q18920</f>
        <v>0</v>
      </c>
      <c r="O923" s="37">
        <f>[1]consoCURRENT!R18920</f>
        <v>0</v>
      </c>
      <c r="P923" s="37">
        <f>[1]consoCURRENT!S18920</f>
        <v>0</v>
      </c>
      <c r="Q923" s="37">
        <f>[1]consoCURRENT!T18920</f>
        <v>0</v>
      </c>
      <c r="R923" s="37">
        <f>[1]consoCURRENT!U18920</f>
        <v>0</v>
      </c>
      <c r="S923" s="37">
        <f>[1]consoCURRENT!V18920</f>
        <v>0</v>
      </c>
      <c r="T923" s="37">
        <f>[1]consoCURRENT!W18920</f>
        <v>0</v>
      </c>
      <c r="U923" s="37">
        <f>[1]consoCURRENT!X18920</f>
        <v>0</v>
      </c>
      <c r="V923" s="37">
        <f>[1]consoCURRENT!Y18920</f>
        <v>0</v>
      </c>
      <c r="W923" s="37">
        <f>[1]consoCURRENT!Z18920</f>
        <v>0</v>
      </c>
      <c r="X923" s="37">
        <f>[1]consoCURRENT!AA18920</f>
        <v>0</v>
      </c>
      <c r="Y923" s="37">
        <f>[1]consoCURRENT!AB18920</f>
        <v>0</v>
      </c>
      <c r="Z923" s="37">
        <f t="shared" ref="Z923" si="654">SUM(M923:Y923)</f>
        <v>0</v>
      </c>
      <c r="AA923" s="37">
        <f t="shared" ref="AA923" si="655">B923-Z923</f>
        <v>0</v>
      </c>
      <c r="AB923" s="42"/>
      <c r="AC923" s="38"/>
    </row>
    <row r="924" spans="1:29" s="39" customFormat="1" ht="18" customHeight="1" x14ac:dyDescent="0.25">
      <c r="A924" s="43" t="s">
        <v>42</v>
      </c>
      <c r="B924" s="44">
        <f>B923+B922</f>
        <v>4248000</v>
      </c>
      <c r="C924" s="44">
        <f t="shared" ref="C924:AA924" si="656">C923+C922</f>
        <v>0</v>
      </c>
      <c r="D924" s="44">
        <f t="shared" si="656"/>
        <v>0</v>
      </c>
      <c r="E924" s="44">
        <f t="shared" si="656"/>
        <v>154092.4</v>
      </c>
      <c r="F924" s="44">
        <f t="shared" si="656"/>
        <v>268939.7</v>
      </c>
      <c r="G924" s="44">
        <f t="shared" si="656"/>
        <v>1663774.7999999998</v>
      </c>
      <c r="H924" s="44">
        <f t="shared" si="656"/>
        <v>502363.62</v>
      </c>
      <c r="I924" s="44">
        <f t="shared" si="656"/>
        <v>0</v>
      </c>
      <c r="J924" s="44">
        <f t="shared" si="656"/>
        <v>0</v>
      </c>
      <c r="K924" s="44">
        <f t="shared" si="656"/>
        <v>0</v>
      </c>
      <c r="L924" s="44">
        <f t="shared" si="656"/>
        <v>0</v>
      </c>
      <c r="M924" s="44">
        <f t="shared" si="656"/>
        <v>0</v>
      </c>
      <c r="N924" s="44">
        <f t="shared" si="656"/>
        <v>0</v>
      </c>
      <c r="O924" s="44">
        <f t="shared" si="656"/>
        <v>53204.95</v>
      </c>
      <c r="P924" s="44">
        <f t="shared" si="656"/>
        <v>100887.45</v>
      </c>
      <c r="Q924" s="44">
        <f t="shared" si="656"/>
        <v>32700.949999999997</v>
      </c>
      <c r="R924" s="44">
        <f t="shared" si="656"/>
        <v>182569.3</v>
      </c>
      <c r="S924" s="44">
        <f t="shared" si="656"/>
        <v>53669.45</v>
      </c>
      <c r="T924" s="44">
        <f t="shared" si="656"/>
        <v>145619.5</v>
      </c>
      <c r="U924" s="44">
        <f t="shared" si="656"/>
        <v>832296.51</v>
      </c>
      <c r="V924" s="44">
        <f t="shared" si="656"/>
        <v>685858.79</v>
      </c>
      <c r="W924" s="44">
        <f t="shared" si="656"/>
        <v>502363.62</v>
      </c>
      <c r="X924" s="44">
        <f t="shared" si="656"/>
        <v>0</v>
      </c>
      <c r="Y924" s="44">
        <f t="shared" si="656"/>
        <v>0</v>
      </c>
      <c r="Z924" s="44">
        <f t="shared" si="656"/>
        <v>2589170.52</v>
      </c>
      <c r="AA924" s="44">
        <f t="shared" si="656"/>
        <v>1658829.48</v>
      </c>
      <c r="AB924" s="45">
        <f t="shared" si="652"/>
        <v>0.60950341807909603</v>
      </c>
      <c r="AC924" s="47"/>
    </row>
    <row r="925" spans="1:29" s="39" customFormat="1" ht="15" customHeight="1" x14ac:dyDescent="0.25">
      <c r="A925" s="36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8"/>
    </row>
    <row r="926" spans="1:29" s="39" customFormat="1" ht="15" customHeight="1" x14ac:dyDescent="0.25">
      <c r="A926" s="36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8"/>
    </row>
    <row r="927" spans="1:29" s="39" customFormat="1" ht="15" customHeight="1" x14ac:dyDescent="0.3">
      <c r="A927" s="40" t="s">
        <v>58</v>
      </c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8"/>
    </row>
    <row r="928" spans="1:29" s="39" customFormat="1" ht="18" customHeight="1" x14ac:dyDescent="0.25">
      <c r="A928" s="41" t="s">
        <v>36</v>
      </c>
      <c r="B928" s="37">
        <f>[1]consoCURRENT!E18980</f>
        <v>1956000</v>
      </c>
      <c r="C928" s="37">
        <f>[1]consoCURRENT!F18980</f>
        <v>0</v>
      </c>
      <c r="D928" s="37">
        <f>[1]consoCURRENT!G18980</f>
        <v>0</v>
      </c>
      <c r="E928" s="37">
        <f>[1]consoCURRENT!H18980</f>
        <v>0</v>
      </c>
      <c r="F928" s="37">
        <f>[1]consoCURRENT!I18980</f>
        <v>341628</v>
      </c>
      <c r="G928" s="37">
        <f>[1]consoCURRENT!J18980</f>
        <v>1015905.6000000001</v>
      </c>
      <c r="H928" s="37">
        <f>[1]consoCURRENT!K18980</f>
        <v>345383.56</v>
      </c>
      <c r="I928" s="37">
        <f>[1]consoCURRENT!L18980</f>
        <v>0</v>
      </c>
      <c r="J928" s="37">
        <f>[1]consoCURRENT!M18980</f>
        <v>0</v>
      </c>
      <c r="K928" s="37">
        <f>[1]consoCURRENT!N18980</f>
        <v>0</v>
      </c>
      <c r="L928" s="37">
        <f>[1]consoCURRENT!O18980</f>
        <v>0</v>
      </c>
      <c r="M928" s="37">
        <f>[1]consoCURRENT!P18980</f>
        <v>0</v>
      </c>
      <c r="N928" s="37">
        <f>[1]consoCURRENT!Q18980</f>
        <v>0</v>
      </c>
      <c r="O928" s="37">
        <f>[1]consoCURRENT!R18980</f>
        <v>0</v>
      </c>
      <c r="P928" s="37">
        <f>[1]consoCURRENT!S18980</f>
        <v>0</v>
      </c>
      <c r="Q928" s="37">
        <f>[1]consoCURRENT!T18980</f>
        <v>0</v>
      </c>
      <c r="R928" s="37">
        <f>[1]consoCURRENT!U18980</f>
        <v>0</v>
      </c>
      <c r="S928" s="37">
        <f>[1]consoCURRENT!V18980</f>
        <v>341628</v>
      </c>
      <c r="T928" s="37">
        <f>[1]consoCURRENT!W18980</f>
        <v>344170.7</v>
      </c>
      <c r="U928" s="37">
        <f>[1]consoCURRENT!X18980</f>
        <v>350830.12</v>
      </c>
      <c r="V928" s="37">
        <f>[1]consoCURRENT!Y18980</f>
        <v>320904.78000000003</v>
      </c>
      <c r="W928" s="37">
        <f>[1]consoCURRENT!Z18980</f>
        <v>345383.56</v>
      </c>
      <c r="X928" s="37">
        <f>[1]consoCURRENT!AA18980</f>
        <v>0</v>
      </c>
      <c r="Y928" s="37">
        <f>[1]consoCURRENT!AB18980</f>
        <v>0</v>
      </c>
      <c r="Z928" s="37">
        <f>SUM(M928:Y928)</f>
        <v>1702917.1600000001</v>
      </c>
      <c r="AA928" s="37">
        <f>B928-Z928</f>
        <v>253082.83999999985</v>
      </c>
      <c r="AB928" s="42">
        <f>Z928/B928</f>
        <v>0.87061204498977518</v>
      </c>
      <c r="AC928" s="38"/>
    </row>
    <row r="929" spans="1:29" s="39" customFormat="1" ht="18" customHeight="1" x14ac:dyDescent="0.25">
      <c r="A929" s="41" t="s">
        <v>37</v>
      </c>
      <c r="B929" s="37">
        <f>[1]consoCURRENT!E19056</f>
        <v>570000</v>
      </c>
      <c r="C929" s="37">
        <f>[1]consoCURRENT!F19056</f>
        <v>0</v>
      </c>
      <c r="D929" s="37">
        <f>[1]consoCURRENT!G19056</f>
        <v>0</v>
      </c>
      <c r="E929" s="37">
        <f>[1]consoCURRENT!H19056</f>
        <v>282212.88</v>
      </c>
      <c r="F929" s="37">
        <f>[1]consoCURRENT!I19056</f>
        <v>287661</v>
      </c>
      <c r="G929" s="37">
        <f>[1]consoCURRENT!J19056</f>
        <v>126.12</v>
      </c>
      <c r="H929" s="37">
        <f>[1]consoCURRENT!K19056</f>
        <v>0</v>
      </c>
      <c r="I929" s="37">
        <f>[1]consoCURRENT!L19056</f>
        <v>0</v>
      </c>
      <c r="J929" s="37">
        <f>[1]consoCURRENT!M19056</f>
        <v>0</v>
      </c>
      <c r="K929" s="37">
        <f>[1]consoCURRENT!N19056</f>
        <v>0</v>
      </c>
      <c r="L929" s="37">
        <f>[1]consoCURRENT!O19056</f>
        <v>0</v>
      </c>
      <c r="M929" s="37">
        <f>[1]consoCURRENT!P19056</f>
        <v>0</v>
      </c>
      <c r="N929" s="37">
        <f>[1]consoCURRENT!Q19056</f>
        <v>0</v>
      </c>
      <c r="O929" s="37">
        <f>[1]consoCURRENT!R19056</f>
        <v>102409.48</v>
      </c>
      <c r="P929" s="37">
        <f>[1]consoCURRENT!S19056</f>
        <v>179803.4</v>
      </c>
      <c r="Q929" s="37">
        <f>[1]consoCURRENT!T19056</f>
        <v>175497.5</v>
      </c>
      <c r="R929" s="37">
        <f>[1]consoCURRENT!U19056</f>
        <v>80705</v>
      </c>
      <c r="S929" s="37">
        <f>[1]consoCURRENT!V19056</f>
        <v>31458.5</v>
      </c>
      <c r="T929" s="37">
        <f>[1]consoCURRENT!W19056</f>
        <v>0</v>
      </c>
      <c r="U929" s="37">
        <f>[1]consoCURRENT!X19056</f>
        <v>0</v>
      </c>
      <c r="V929" s="37">
        <f>[1]consoCURRENT!Y19056</f>
        <v>126.12</v>
      </c>
      <c r="W929" s="37">
        <f>[1]consoCURRENT!Z19056</f>
        <v>0</v>
      </c>
      <c r="X929" s="37">
        <f>[1]consoCURRENT!AA19056</f>
        <v>0</v>
      </c>
      <c r="Y929" s="37">
        <f>[1]consoCURRENT!AB19056</f>
        <v>0</v>
      </c>
      <c r="Z929" s="37">
        <f t="shared" ref="Z929:Z931" si="657">SUM(M929:Y929)</f>
        <v>570000</v>
      </c>
      <c r="AA929" s="37">
        <f t="shared" ref="AA929:AA931" si="658">B929-Z929</f>
        <v>0</v>
      </c>
      <c r="AB929" s="42">
        <f t="shared" ref="AB929:AB934" si="659">Z929/B929</f>
        <v>1</v>
      </c>
      <c r="AC929" s="38"/>
    </row>
    <row r="930" spans="1:29" s="39" customFormat="1" ht="18" customHeight="1" x14ac:dyDescent="0.25">
      <c r="A930" s="41" t="s">
        <v>38</v>
      </c>
      <c r="B930" s="37">
        <f>[1]consoCURRENT!E19062</f>
        <v>0</v>
      </c>
      <c r="C930" s="37">
        <f>[1]consoCURRENT!F19062</f>
        <v>0</v>
      </c>
      <c r="D930" s="37">
        <f>[1]consoCURRENT!G19062</f>
        <v>0</v>
      </c>
      <c r="E930" s="37">
        <f>[1]consoCURRENT!H19062</f>
        <v>0</v>
      </c>
      <c r="F930" s="37">
        <f>[1]consoCURRENT!I19062</f>
        <v>0</v>
      </c>
      <c r="G930" s="37">
        <f>[1]consoCURRENT!J19062</f>
        <v>0</v>
      </c>
      <c r="H930" s="37">
        <f>[1]consoCURRENT!K19062</f>
        <v>0</v>
      </c>
      <c r="I930" s="37">
        <f>[1]consoCURRENT!L19062</f>
        <v>0</v>
      </c>
      <c r="J930" s="37">
        <f>[1]consoCURRENT!M19062</f>
        <v>0</v>
      </c>
      <c r="K930" s="37">
        <f>[1]consoCURRENT!N19062</f>
        <v>0</v>
      </c>
      <c r="L930" s="37">
        <f>[1]consoCURRENT!O19062</f>
        <v>0</v>
      </c>
      <c r="M930" s="37">
        <f>[1]consoCURRENT!P19062</f>
        <v>0</v>
      </c>
      <c r="N930" s="37">
        <f>[1]consoCURRENT!Q19062</f>
        <v>0</v>
      </c>
      <c r="O930" s="37">
        <f>[1]consoCURRENT!R19062</f>
        <v>0</v>
      </c>
      <c r="P930" s="37">
        <f>[1]consoCURRENT!S19062</f>
        <v>0</v>
      </c>
      <c r="Q930" s="37">
        <f>[1]consoCURRENT!T19062</f>
        <v>0</v>
      </c>
      <c r="R930" s="37">
        <f>[1]consoCURRENT!U19062</f>
        <v>0</v>
      </c>
      <c r="S930" s="37">
        <f>[1]consoCURRENT!V19062</f>
        <v>0</v>
      </c>
      <c r="T930" s="37">
        <f>[1]consoCURRENT!W19062</f>
        <v>0</v>
      </c>
      <c r="U930" s="37">
        <f>[1]consoCURRENT!X19062</f>
        <v>0</v>
      </c>
      <c r="V930" s="37">
        <f>[1]consoCURRENT!Y19062</f>
        <v>0</v>
      </c>
      <c r="W930" s="37">
        <f>[1]consoCURRENT!Z19062</f>
        <v>0</v>
      </c>
      <c r="X930" s="37">
        <f>[1]consoCURRENT!AA19062</f>
        <v>0</v>
      </c>
      <c r="Y930" s="37">
        <f>[1]consoCURRENT!AB19062</f>
        <v>0</v>
      </c>
      <c r="Z930" s="37">
        <f t="shared" si="657"/>
        <v>0</v>
      </c>
      <c r="AA930" s="37">
        <f t="shared" si="658"/>
        <v>0</v>
      </c>
      <c r="AB930" s="42"/>
      <c r="AC930" s="38"/>
    </row>
    <row r="931" spans="1:29" s="39" customFormat="1" ht="18" customHeight="1" x14ac:dyDescent="0.25">
      <c r="A931" s="41" t="s">
        <v>39</v>
      </c>
      <c r="B931" s="37">
        <f>[1]consoCURRENT!E19091</f>
        <v>0</v>
      </c>
      <c r="C931" s="37">
        <f>[1]consoCURRENT!F19091</f>
        <v>0</v>
      </c>
      <c r="D931" s="37">
        <f>[1]consoCURRENT!G19091</f>
        <v>0</v>
      </c>
      <c r="E931" s="37">
        <f>[1]consoCURRENT!H19091</f>
        <v>0</v>
      </c>
      <c r="F931" s="37">
        <f>[1]consoCURRENT!I19091</f>
        <v>0</v>
      </c>
      <c r="G931" s="37">
        <f>[1]consoCURRENT!J19091</f>
        <v>0</v>
      </c>
      <c r="H931" s="37">
        <f>[1]consoCURRENT!K19091</f>
        <v>0</v>
      </c>
      <c r="I931" s="37">
        <f>[1]consoCURRENT!L19091</f>
        <v>0</v>
      </c>
      <c r="J931" s="37">
        <f>[1]consoCURRENT!M19091</f>
        <v>0</v>
      </c>
      <c r="K931" s="37">
        <f>[1]consoCURRENT!N19091</f>
        <v>0</v>
      </c>
      <c r="L931" s="37">
        <f>[1]consoCURRENT!O19091</f>
        <v>0</v>
      </c>
      <c r="M931" s="37">
        <f>[1]consoCURRENT!P19091</f>
        <v>0</v>
      </c>
      <c r="N931" s="37">
        <f>[1]consoCURRENT!Q19091</f>
        <v>0</v>
      </c>
      <c r="O931" s="37">
        <f>[1]consoCURRENT!R19091</f>
        <v>0</v>
      </c>
      <c r="P931" s="37">
        <f>[1]consoCURRENT!S19091</f>
        <v>0</v>
      </c>
      <c r="Q931" s="37">
        <f>[1]consoCURRENT!T19091</f>
        <v>0</v>
      </c>
      <c r="R931" s="37">
        <f>[1]consoCURRENT!U19091</f>
        <v>0</v>
      </c>
      <c r="S931" s="37">
        <f>[1]consoCURRENT!V19091</f>
        <v>0</v>
      </c>
      <c r="T931" s="37">
        <f>[1]consoCURRENT!W19091</f>
        <v>0</v>
      </c>
      <c r="U931" s="37">
        <f>[1]consoCURRENT!X19091</f>
        <v>0</v>
      </c>
      <c r="V931" s="37">
        <f>[1]consoCURRENT!Y19091</f>
        <v>0</v>
      </c>
      <c r="W931" s="37">
        <f>[1]consoCURRENT!Z19091</f>
        <v>0</v>
      </c>
      <c r="X931" s="37">
        <f>[1]consoCURRENT!AA19091</f>
        <v>0</v>
      </c>
      <c r="Y931" s="37">
        <f>[1]consoCURRENT!AB19091</f>
        <v>0</v>
      </c>
      <c r="Z931" s="37">
        <f t="shared" si="657"/>
        <v>0</v>
      </c>
      <c r="AA931" s="37">
        <f t="shared" si="658"/>
        <v>0</v>
      </c>
      <c r="AB931" s="42"/>
      <c r="AC931" s="38"/>
    </row>
    <row r="932" spans="1:29" s="39" customFormat="1" ht="18" customHeight="1" x14ac:dyDescent="0.25">
      <c r="A932" s="43" t="s">
        <v>40</v>
      </c>
      <c r="B932" s="44">
        <f>SUM(B928:B931)</f>
        <v>2526000</v>
      </c>
      <c r="C932" s="44">
        <f t="shared" ref="C932:AA932" si="660">SUM(C928:C931)</f>
        <v>0</v>
      </c>
      <c r="D932" s="44">
        <f t="shared" si="660"/>
        <v>0</v>
      </c>
      <c r="E932" s="44">
        <f t="shared" si="660"/>
        <v>282212.88</v>
      </c>
      <c r="F932" s="44">
        <f t="shared" si="660"/>
        <v>629289</v>
      </c>
      <c r="G932" s="44">
        <f t="shared" si="660"/>
        <v>1016031.7200000001</v>
      </c>
      <c r="H932" s="44">
        <f t="shared" si="660"/>
        <v>345383.56</v>
      </c>
      <c r="I932" s="44">
        <f t="shared" si="660"/>
        <v>0</v>
      </c>
      <c r="J932" s="44">
        <f t="shared" si="660"/>
        <v>0</v>
      </c>
      <c r="K932" s="44">
        <f t="shared" si="660"/>
        <v>0</v>
      </c>
      <c r="L932" s="44">
        <f t="shared" si="660"/>
        <v>0</v>
      </c>
      <c r="M932" s="44">
        <f t="shared" si="660"/>
        <v>0</v>
      </c>
      <c r="N932" s="44">
        <f t="shared" si="660"/>
        <v>0</v>
      </c>
      <c r="O932" s="44">
        <f t="shared" si="660"/>
        <v>102409.48</v>
      </c>
      <c r="P932" s="44">
        <f t="shared" si="660"/>
        <v>179803.4</v>
      </c>
      <c r="Q932" s="44">
        <f t="shared" si="660"/>
        <v>175497.5</v>
      </c>
      <c r="R932" s="44">
        <f t="shared" si="660"/>
        <v>80705</v>
      </c>
      <c r="S932" s="44">
        <f t="shared" si="660"/>
        <v>373086.5</v>
      </c>
      <c r="T932" s="44">
        <f t="shared" si="660"/>
        <v>344170.7</v>
      </c>
      <c r="U932" s="44">
        <f t="shared" si="660"/>
        <v>350830.12</v>
      </c>
      <c r="V932" s="44">
        <f t="shared" si="660"/>
        <v>321030.90000000002</v>
      </c>
      <c r="W932" s="44">
        <f t="shared" si="660"/>
        <v>345383.56</v>
      </c>
      <c r="X932" s="44">
        <f t="shared" si="660"/>
        <v>0</v>
      </c>
      <c r="Y932" s="44">
        <f t="shared" si="660"/>
        <v>0</v>
      </c>
      <c r="Z932" s="44">
        <f t="shared" si="660"/>
        <v>2272917.16</v>
      </c>
      <c r="AA932" s="44">
        <f t="shared" si="660"/>
        <v>253082.83999999985</v>
      </c>
      <c r="AB932" s="45">
        <f t="shared" si="659"/>
        <v>0.89980885193982585</v>
      </c>
      <c r="AC932" s="38"/>
    </row>
    <row r="933" spans="1:29" s="39" customFormat="1" ht="18" customHeight="1" x14ac:dyDescent="0.25">
      <c r="A933" s="46" t="s">
        <v>41</v>
      </c>
      <c r="B933" s="37">
        <f>[1]consoCURRENT!E19095</f>
        <v>0</v>
      </c>
      <c r="C933" s="37">
        <f>[1]consoCURRENT!F19095</f>
        <v>0</v>
      </c>
      <c r="D933" s="37">
        <f>[1]consoCURRENT!G19095</f>
        <v>0</v>
      </c>
      <c r="E933" s="37">
        <f>[1]consoCURRENT!H19095</f>
        <v>0</v>
      </c>
      <c r="F933" s="37">
        <f>[1]consoCURRENT!I19095</f>
        <v>0</v>
      </c>
      <c r="G933" s="37">
        <f>[1]consoCURRENT!J19095</f>
        <v>0</v>
      </c>
      <c r="H933" s="37">
        <f>[1]consoCURRENT!K19095</f>
        <v>0</v>
      </c>
      <c r="I933" s="37">
        <f>[1]consoCURRENT!L19095</f>
        <v>0</v>
      </c>
      <c r="J933" s="37">
        <f>[1]consoCURRENT!M19095</f>
        <v>0</v>
      </c>
      <c r="K933" s="37">
        <f>[1]consoCURRENT!N19095</f>
        <v>0</v>
      </c>
      <c r="L933" s="37">
        <f>[1]consoCURRENT!O19095</f>
        <v>0</v>
      </c>
      <c r="M933" s="37">
        <f>[1]consoCURRENT!P19095</f>
        <v>0</v>
      </c>
      <c r="N933" s="37">
        <f>[1]consoCURRENT!Q19095</f>
        <v>0</v>
      </c>
      <c r="O933" s="37">
        <f>[1]consoCURRENT!R19095</f>
        <v>0</v>
      </c>
      <c r="P933" s="37">
        <f>[1]consoCURRENT!S19095</f>
        <v>0</v>
      </c>
      <c r="Q933" s="37">
        <f>[1]consoCURRENT!T19095</f>
        <v>0</v>
      </c>
      <c r="R933" s="37">
        <f>[1]consoCURRENT!U19095</f>
        <v>0</v>
      </c>
      <c r="S933" s="37">
        <f>[1]consoCURRENT!V19095</f>
        <v>0</v>
      </c>
      <c r="T933" s="37">
        <f>[1]consoCURRENT!W19095</f>
        <v>0</v>
      </c>
      <c r="U933" s="37">
        <f>[1]consoCURRENT!X19095</f>
        <v>0</v>
      </c>
      <c r="V933" s="37">
        <f>[1]consoCURRENT!Y19095</f>
        <v>0</v>
      </c>
      <c r="W933" s="37">
        <f>[1]consoCURRENT!Z19095</f>
        <v>0</v>
      </c>
      <c r="X933" s="37">
        <f>[1]consoCURRENT!AA19095</f>
        <v>0</v>
      </c>
      <c r="Y933" s="37">
        <f>[1]consoCURRENT!AB19095</f>
        <v>0</v>
      </c>
      <c r="Z933" s="37">
        <f t="shared" ref="Z933" si="661">SUM(M933:Y933)</f>
        <v>0</v>
      </c>
      <c r="AA933" s="37">
        <f t="shared" ref="AA933" si="662">B933-Z933</f>
        <v>0</v>
      </c>
      <c r="AB933" s="42"/>
      <c r="AC933" s="38"/>
    </row>
    <row r="934" spans="1:29" s="39" customFormat="1" ht="18" customHeight="1" x14ac:dyDescent="0.25">
      <c r="A934" s="43" t="s">
        <v>42</v>
      </c>
      <c r="B934" s="44">
        <f>B933+B932</f>
        <v>2526000</v>
      </c>
      <c r="C934" s="44">
        <f t="shared" ref="C934:AA934" si="663">C933+C932</f>
        <v>0</v>
      </c>
      <c r="D934" s="44">
        <f t="shared" si="663"/>
        <v>0</v>
      </c>
      <c r="E934" s="44">
        <f t="shared" si="663"/>
        <v>282212.88</v>
      </c>
      <c r="F934" s="44">
        <f t="shared" si="663"/>
        <v>629289</v>
      </c>
      <c r="G934" s="44">
        <f t="shared" si="663"/>
        <v>1016031.7200000001</v>
      </c>
      <c r="H934" s="44">
        <f t="shared" si="663"/>
        <v>345383.56</v>
      </c>
      <c r="I934" s="44">
        <f t="shared" si="663"/>
        <v>0</v>
      </c>
      <c r="J934" s="44">
        <f t="shared" si="663"/>
        <v>0</v>
      </c>
      <c r="K934" s="44">
        <f t="shared" si="663"/>
        <v>0</v>
      </c>
      <c r="L934" s="44">
        <f t="shared" si="663"/>
        <v>0</v>
      </c>
      <c r="M934" s="44">
        <f t="shared" si="663"/>
        <v>0</v>
      </c>
      <c r="N934" s="44">
        <f t="shared" si="663"/>
        <v>0</v>
      </c>
      <c r="O934" s="44">
        <f t="shared" si="663"/>
        <v>102409.48</v>
      </c>
      <c r="P934" s="44">
        <f t="shared" si="663"/>
        <v>179803.4</v>
      </c>
      <c r="Q934" s="44">
        <f t="shared" si="663"/>
        <v>175497.5</v>
      </c>
      <c r="R934" s="44">
        <f t="shared" si="663"/>
        <v>80705</v>
      </c>
      <c r="S934" s="44">
        <f t="shared" si="663"/>
        <v>373086.5</v>
      </c>
      <c r="T934" s="44">
        <f t="shared" si="663"/>
        <v>344170.7</v>
      </c>
      <c r="U934" s="44">
        <f t="shared" si="663"/>
        <v>350830.12</v>
      </c>
      <c r="V934" s="44">
        <f t="shared" si="663"/>
        <v>321030.90000000002</v>
      </c>
      <c r="W934" s="44">
        <f t="shared" si="663"/>
        <v>345383.56</v>
      </c>
      <c r="X934" s="44">
        <f t="shared" si="663"/>
        <v>0</v>
      </c>
      <c r="Y934" s="44">
        <f t="shared" si="663"/>
        <v>0</v>
      </c>
      <c r="Z934" s="44">
        <f t="shared" si="663"/>
        <v>2272917.16</v>
      </c>
      <c r="AA934" s="44">
        <f t="shared" si="663"/>
        <v>253082.83999999985</v>
      </c>
      <c r="AB934" s="45">
        <f t="shared" si="659"/>
        <v>0.89980885193982585</v>
      </c>
      <c r="AC934" s="47"/>
    </row>
    <row r="935" spans="1:29" s="39" customFormat="1" ht="15" customHeight="1" x14ac:dyDescent="0.25">
      <c r="A935" s="36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8"/>
    </row>
    <row r="936" spans="1:29" s="39" customFormat="1" ht="15" customHeight="1" x14ac:dyDescent="0.25">
      <c r="A936" s="36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8"/>
    </row>
    <row r="937" spans="1:29" s="39" customFormat="1" ht="15" customHeight="1" x14ac:dyDescent="0.3">
      <c r="A937" s="40" t="s">
        <v>59</v>
      </c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8"/>
    </row>
    <row r="938" spans="1:29" s="39" customFormat="1" ht="18" customHeight="1" x14ac:dyDescent="0.25">
      <c r="A938" s="41" t="s">
        <v>36</v>
      </c>
      <c r="B938" s="37">
        <f>[1]consoCURRENT!E19155</f>
        <v>3561000</v>
      </c>
      <c r="C938" s="37">
        <f>[1]consoCURRENT!F19155</f>
        <v>0</v>
      </c>
      <c r="D938" s="37">
        <f>[1]consoCURRENT!G19155</f>
        <v>0</v>
      </c>
      <c r="E938" s="37">
        <f>[1]consoCURRENT!H19155</f>
        <v>0</v>
      </c>
      <c r="F938" s="37">
        <f>[1]consoCURRENT!I19155</f>
        <v>0</v>
      </c>
      <c r="G938" s="37">
        <f>[1]consoCURRENT!J19155</f>
        <v>1019453.1000000001</v>
      </c>
      <c r="H938" s="37">
        <f>[1]consoCURRENT!K19155</f>
        <v>351835.17</v>
      </c>
      <c r="I938" s="37">
        <f>[1]consoCURRENT!L19155</f>
        <v>0</v>
      </c>
      <c r="J938" s="37">
        <f>[1]consoCURRENT!M19155</f>
        <v>0</v>
      </c>
      <c r="K938" s="37">
        <f>[1]consoCURRENT!N19155</f>
        <v>0</v>
      </c>
      <c r="L938" s="37">
        <f>[1]consoCURRENT!O19155</f>
        <v>0</v>
      </c>
      <c r="M938" s="37">
        <f>[1]consoCURRENT!P19155</f>
        <v>0</v>
      </c>
      <c r="N938" s="37">
        <f>[1]consoCURRENT!Q19155</f>
        <v>0</v>
      </c>
      <c r="O938" s="37">
        <f>[1]consoCURRENT!R19155</f>
        <v>0</v>
      </c>
      <c r="P938" s="37">
        <f>[1]consoCURRENT!S19155</f>
        <v>0</v>
      </c>
      <c r="Q938" s="37">
        <f>[1]consoCURRENT!T19155</f>
        <v>0</v>
      </c>
      <c r="R938" s="37">
        <f>[1]consoCURRENT!U19155</f>
        <v>0</v>
      </c>
      <c r="S938" s="37">
        <f>[1]consoCURRENT!V19155</f>
        <v>0</v>
      </c>
      <c r="T938" s="37">
        <f>[1]consoCURRENT!W19155</f>
        <v>240663.81</v>
      </c>
      <c r="U938" s="37">
        <f>[1]consoCURRENT!X19155</f>
        <v>412575.59</v>
      </c>
      <c r="V938" s="37">
        <f>[1]consoCURRENT!Y19155</f>
        <v>366213.7</v>
      </c>
      <c r="W938" s="37">
        <f>[1]consoCURRENT!Z19155</f>
        <v>351835.17</v>
      </c>
      <c r="X938" s="37">
        <f>[1]consoCURRENT!AA19155</f>
        <v>0</v>
      </c>
      <c r="Y938" s="37">
        <f>[1]consoCURRENT!AB19155</f>
        <v>0</v>
      </c>
      <c r="Z938" s="37">
        <f>SUM(M938:Y938)</f>
        <v>1371288.27</v>
      </c>
      <c r="AA938" s="37">
        <f>B938-Z938</f>
        <v>2189711.73</v>
      </c>
      <c r="AB938" s="42">
        <f>Z938/B938</f>
        <v>0.38508516427969675</v>
      </c>
      <c r="AC938" s="38"/>
    </row>
    <row r="939" spans="1:29" s="39" customFormat="1" ht="18" customHeight="1" x14ac:dyDescent="0.25">
      <c r="A939" s="41" t="s">
        <v>37</v>
      </c>
      <c r="B939" s="37">
        <f>[1]consoCURRENT!E19231</f>
        <v>687000</v>
      </c>
      <c r="C939" s="37">
        <f>[1]consoCURRENT!F19231</f>
        <v>0</v>
      </c>
      <c r="D939" s="37">
        <f>[1]consoCURRENT!G19231</f>
        <v>0</v>
      </c>
      <c r="E939" s="37">
        <f>[1]consoCURRENT!H19231</f>
        <v>205880.38</v>
      </c>
      <c r="F939" s="37">
        <f>[1]consoCURRENT!I19231</f>
        <v>356734.6</v>
      </c>
      <c r="G939" s="37">
        <f>[1]consoCURRENT!J19231</f>
        <v>89523.9</v>
      </c>
      <c r="H939" s="37">
        <f>[1]consoCURRENT!K19231</f>
        <v>0</v>
      </c>
      <c r="I939" s="37">
        <f>[1]consoCURRENT!L19231</f>
        <v>0</v>
      </c>
      <c r="J939" s="37">
        <f>[1]consoCURRENT!M19231</f>
        <v>0</v>
      </c>
      <c r="K939" s="37">
        <f>[1]consoCURRENT!N19231</f>
        <v>0</v>
      </c>
      <c r="L939" s="37">
        <f>[1]consoCURRENT!O19231</f>
        <v>0</v>
      </c>
      <c r="M939" s="37">
        <f>[1]consoCURRENT!P19231</f>
        <v>0</v>
      </c>
      <c r="N939" s="37">
        <f>[1]consoCURRENT!Q19231</f>
        <v>0</v>
      </c>
      <c r="O939" s="37">
        <f>[1]consoCURRENT!R19231</f>
        <v>88256.18</v>
      </c>
      <c r="P939" s="37">
        <f>[1]consoCURRENT!S19231</f>
        <v>117624.2</v>
      </c>
      <c r="Q939" s="37">
        <f>[1]consoCURRENT!T19231</f>
        <v>90730</v>
      </c>
      <c r="R939" s="37">
        <f>[1]consoCURRENT!U19231</f>
        <v>145050.6</v>
      </c>
      <c r="S939" s="37">
        <f>[1]consoCURRENT!V19231</f>
        <v>120954</v>
      </c>
      <c r="T939" s="37">
        <f>[1]consoCURRENT!W19231</f>
        <v>85325.9</v>
      </c>
      <c r="U939" s="37">
        <f>[1]consoCURRENT!X19231</f>
        <v>4198</v>
      </c>
      <c r="V939" s="37">
        <f>[1]consoCURRENT!Y19231</f>
        <v>0</v>
      </c>
      <c r="W939" s="37">
        <f>[1]consoCURRENT!Z19231</f>
        <v>0</v>
      </c>
      <c r="X939" s="37">
        <f>[1]consoCURRENT!AA19231</f>
        <v>0</v>
      </c>
      <c r="Y939" s="37">
        <f>[1]consoCURRENT!AB19231</f>
        <v>0</v>
      </c>
      <c r="Z939" s="37">
        <f t="shared" ref="Z939:Z941" si="664">SUM(M939:Y939)</f>
        <v>652138.88</v>
      </c>
      <c r="AA939" s="37">
        <f t="shared" ref="AA939:AA941" si="665">B939-Z939</f>
        <v>34861.119999999995</v>
      </c>
      <c r="AB939" s="42">
        <f t="shared" ref="AB939:AB944" si="666">Z939/B939</f>
        <v>0.94925601164483264</v>
      </c>
      <c r="AC939" s="38"/>
    </row>
    <row r="940" spans="1:29" s="39" customFormat="1" ht="18" customHeight="1" x14ac:dyDescent="0.25">
      <c r="A940" s="41" t="s">
        <v>38</v>
      </c>
      <c r="B940" s="37">
        <f>[1]consoCURRENT!E19237</f>
        <v>0</v>
      </c>
      <c r="C940" s="37">
        <f>[1]consoCURRENT!F19237</f>
        <v>0</v>
      </c>
      <c r="D940" s="37">
        <f>[1]consoCURRENT!G19237</f>
        <v>0</v>
      </c>
      <c r="E940" s="37">
        <f>[1]consoCURRENT!H19237</f>
        <v>0</v>
      </c>
      <c r="F940" s="37">
        <f>[1]consoCURRENT!I19237</f>
        <v>0</v>
      </c>
      <c r="G940" s="37">
        <f>[1]consoCURRENT!J19237</f>
        <v>0</v>
      </c>
      <c r="H940" s="37">
        <f>[1]consoCURRENT!K19237</f>
        <v>0</v>
      </c>
      <c r="I940" s="37">
        <f>[1]consoCURRENT!L19237</f>
        <v>0</v>
      </c>
      <c r="J940" s="37">
        <f>[1]consoCURRENT!M19237</f>
        <v>0</v>
      </c>
      <c r="K940" s="37">
        <f>[1]consoCURRENT!N19237</f>
        <v>0</v>
      </c>
      <c r="L940" s="37">
        <f>[1]consoCURRENT!O19237</f>
        <v>0</v>
      </c>
      <c r="M940" s="37">
        <f>[1]consoCURRENT!P19237</f>
        <v>0</v>
      </c>
      <c r="N940" s="37">
        <f>[1]consoCURRENT!Q19237</f>
        <v>0</v>
      </c>
      <c r="O940" s="37">
        <f>[1]consoCURRENT!R19237</f>
        <v>0</v>
      </c>
      <c r="P940" s="37">
        <f>[1]consoCURRENT!S19237</f>
        <v>0</v>
      </c>
      <c r="Q940" s="37">
        <f>[1]consoCURRENT!T19237</f>
        <v>0</v>
      </c>
      <c r="R940" s="37">
        <f>[1]consoCURRENT!U19237</f>
        <v>0</v>
      </c>
      <c r="S940" s="37">
        <f>[1]consoCURRENT!V19237</f>
        <v>0</v>
      </c>
      <c r="T940" s="37">
        <f>[1]consoCURRENT!W19237</f>
        <v>0</v>
      </c>
      <c r="U940" s="37">
        <f>[1]consoCURRENT!X19237</f>
        <v>0</v>
      </c>
      <c r="V940" s="37">
        <f>[1]consoCURRENT!Y19237</f>
        <v>0</v>
      </c>
      <c r="W940" s="37">
        <f>[1]consoCURRENT!Z19237</f>
        <v>0</v>
      </c>
      <c r="X940" s="37">
        <f>[1]consoCURRENT!AA19237</f>
        <v>0</v>
      </c>
      <c r="Y940" s="37">
        <f>[1]consoCURRENT!AB19237</f>
        <v>0</v>
      </c>
      <c r="Z940" s="37">
        <f t="shared" si="664"/>
        <v>0</v>
      </c>
      <c r="AA940" s="37">
        <f t="shared" si="665"/>
        <v>0</v>
      </c>
      <c r="AB940" s="42"/>
      <c r="AC940" s="38"/>
    </row>
    <row r="941" spans="1:29" s="39" customFormat="1" ht="18" customHeight="1" x14ac:dyDescent="0.25">
      <c r="A941" s="41" t="s">
        <v>39</v>
      </c>
      <c r="B941" s="37">
        <f>[1]consoCURRENT!E19266</f>
        <v>0</v>
      </c>
      <c r="C941" s="37">
        <f>[1]consoCURRENT!F19266</f>
        <v>0</v>
      </c>
      <c r="D941" s="37">
        <f>[1]consoCURRENT!G19266</f>
        <v>0</v>
      </c>
      <c r="E941" s="37">
        <f>[1]consoCURRENT!H19266</f>
        <v>0</v>
      </c>
      <c r="F941" s="37">
        <f>[1]consoCURRENT!I19266</f>
        <v>0</v>
      </c>
      <c r="G941" s="37">
        <f>[1]consoCURRENT!J19266</f>
        <v>0</v>
      </c>
      <c r="H941" s="37">
        <f>[1]consoCURRENT!K19266</f>
        <v>0</v>
      </c>
      <c r="I941" s="37">
        <f>[1]consoCURRENT!L19266</f>
        <v>0</v>
      </c>
      <c r="J941" s="37">
        <f>[1]consoCURRENT!M19266</f>
        <v>0</v>
      </c>
      <c r="K941" s="37">
        <f>[1]consoCURRENT!N19266</f>
        <v>0</v>
      </c>
      <c r="L941" s="37">
        <f>[1]consoCURRENT!O19266</f>
        <v>0</v>
      </c>
      <c r="M941" s="37">
        <f>[1]consoCURRENT!P19266</f>
        <v>0</v>
      </c>
      <c r="N941" s="37">
        <f>[1]consoCURRENT!Q19266</f>
        <v>0</v>
      </c>
      <c r="O941" s="37">
        <f>[1]consoCURRENT!R19266</f>
        <v>0</v>
      </c>
      <c r="P941" s="37">
        <f>[1]consoCURRENT!S19266</f>
        <v>0</v>
      </c>
      <c r="Q941" s="37">
        <f>[1]consoCURRENT!T19266</f>
        <v>0</v>
      </c>
      <c r="R941" s="37">
        <f>[1]consoCURRENT!U19266</f>
        <v>0</v>
      </c>
      <c r="S941" s="37">
        <f>[1]consoCURRENT!V19266</f>
        <v>0</v>
      </c>
      <c r="T941" s="37">
        <f>[1]consoCURRENT!W19266</f>
        <v>0</v>
      </c>
      <c r="U941" s="37">
        <f>[1]consoCURRENT!X19266</f>
        <v>0</v>
      </c>
      <c r="V941" s="37">
        <f>[1]consoCURRENT!Y19266</f>
        <v>0</v>
      </c>
      <c r="W941" s="37">
        <f>[1]consoCURRENT!Z19266</f>
        <v>0</v>
      </c>
      <c r="X941" s="37">
        <f>[1]consoCURRENT!AA19266</f>
        <v>0</v>
      </c>
      <c r="Y941" s="37">
        <f>[1]consoCURRENT!AB19266</f>
        <v>0</v>
      </c>
      <c r="Z941" s="37">
        <f t="shared" si="664"/>
        <v>0</v>
      </c>
      <c r="AA941" s="37">
        <f t="shared" si="665"/>
        <v>0</v>
      </c>
      <c r="AB941" s="42"/>
      <c r="AC941" s="38"/>
    </row>
    <row r="942" spans="1:29" s="39" customFormat="1" ht="18" customHeight="1" x14ac:dyDescent="0.25">
      <c r="A942" s="43" t="s">
        <v>40</v>
      </c>
      <c r="B942" s="44">
        <f>SUM(B938:B941)</f>
        <v>4248000</v>
      </c>
      <c r="C942" s="44">
        <f t="shared" ref="C942:AA942" si="667">SUM(C938:C941)</f>
        <v>0</v>
      </c>
      <c r="D942" s="44">
        <f t="shared" si="667"/>
        <v>0</v>
      </c>
      <c r="E942" s="44">
        <f t="shared" si="667"/>
        <v>205880.38</v>
      </c>
      <c r="F942" s="44">
        <f t="shared" si="667"/>
        <v>356734.6</v>
      </c>
      <c r="G942" s="44">
        <f t="shared" si="667"/>
        <v>1108977</v>
      </c>
      <c r="H942" s="44">
        <f t="shared" si="667"/>
        <v>351835.17</v>
      </c>
      <c r="I942" s="44">
        <f t="shared" si="667"/>
        <v>0</v>
      </c>
      <c r="J942" s="44">
        <f t="shared" si="667"/>
        <v>0</v>
      </c>
      <c r="K942" s="44">
        <f t="shared" si="667"/>
        <v>0</v>
      </c>
      <c r="L942" s="44">
        <f t="shared" si="667"/>
        <v>0</v>
      </c>
      <c r="M942" s="44">
        <f t="shared" si="667"/>
        <v>0</v>
      </c>
      <c r="N942" s="44">
        <f t="shared" si="667"/>
        <v>0</v>
      </c>
      <c r="O942" s="44">
        <f t="shared" si="667"/>
        <v>88256.18</v>
      </c>
      <c r="P942" s="44">
        <f t="shared" si="667"/>
        <v>117624.2</v>
      </c>
      <c r="Q942" s="44">
        <f t="shared" si="667"/>
        <v>90730</v>
      </c>
      <c r="R942" s="44">
        <f t="shared" si="667"/>
        <v>145050.6</v>
      </c>
      <c r="S942" s="44">
        <f t="shared" si="667"/>
        <v>120954</v>
      </c>
      <c r="T942" s="44">
        <f t="shared" si="667"/>
        <v>325989.70999999996</v>
      </c>
      <c r="U942" s="44">
        <f t="shared" si="667"/>
        <v>416773.59</v>
      </c>
      <c r="V942" s="44">
        <f t="shared" si="667"/>
        <v>366213.7</v>
      </c>
      <c r="W942" s="44">
        <f t="shared" si="667"/>
        <v>351835.17</v>
      </c>
      <c r="X942" s="44">
        <f t="shared" si="667"/>
        <v>0</v>
      </c>
      <c r="Y942" s="44">
        <f t="shared" si="667"/>
        <v>0</v>
      </c>
      <c r="Z942" s="44">
        <f t="shared" si="667"/>
        <v>2023427.15</v>
      </c>
      <c r="AA942" s="44">
        <f t="shared" si="667"/>
        <v>2224572.85</v>
      </c>
      <c r="AB942" s="45">
        <f t="shared" si="666"/>
        <v>0.47632465866290019</v>
      </c>
      <c r="AC942" s="38"/>
    </row>
    <row r="943" spans="1:29" s="39" customFormat="1" ht="18" customHeight="1" x14ac:dyDescent="0.25">
      <c r="A943" s="46" t="s">
        <v>41</v>
      </c>
      <c r="B943" s="37">
        <f>[1]consoCURRENT!E19270</f>
        <v>0</v>
      </c>
      <c r="C943" s="37">
        <f>[1]consoCURRENT!F19270</f>
        <v>0</v>
      </c>
      <c r="D943" s="37">
        <f>[1]consoCURRENT!G19270</f>
        <v>0</v>
      </c>
      <c r="E943" s="37">
        <f>[1]consoCURRENT!H19270</f>
        <v>0</v>
      </c>
      <c r="F943" s="37">
        <f>[1]consoCURRENT!I19270</f>
        <v>0</v>
      </c>
      <c r="G943" s="37">
        <f>[1]consoCURRENT!J19270</f>
        <v>0</v>
      </c>
      <c r="H943" s="37">
        <f>[1]consoCURRENT!K19270</f>
        <v>0</v>
      </c>
      <c r="I943" s="37">
        <f>[1]consoCURRENT!L19270</f>
        <v>0</v>
      </c>
      <c r="J943" s="37">
        <f>[1]consoCURRENT!M19270</f>
        <v>0</v>
      </c>
      <c r="K943" s="37">
        <f>[1]consoCURRENT!N19270</f>
        <v>0</v>
      </c>
      <c r="L943" s="37">
        <f>[1]consoCURRENT!O19270</f>
        <v>0</v>
      </c>
      <c r="M943" s="37">
        <f>[1]consoCURRENT!P19270</f>
        <v>0</v>
      </c>
      <c r="N943" s="37">
        <f>[1]consoCURRENT!Q19270</f>
        <v>0</v>
      </c>
      <c r="O943" s="37">
        <f>[1]consoCURRENT!R19270</f>
        <v>0</v>
      </c>
      <c r="P943" s="37">
        <f>[1]consoCURRENT!S19270</f>
        <v>0</v>
      </c>
      <c r="Q943" s="37">
        <f>[1]consoCURRENT!T19270</f>
        <v>0</v>
      </c>
      <c r="R943" s="37">
        <f>[1]consoCURRENT!U19270</f>
        <v>0</v>
      </c>
      <c r="S943" s="37">
        <f>[1]consoCURRENT!V19270</f>
        <v>0</v>
      </c>
      <c r="T943" s="37">
        <f>[1]consoCURRENT!W19270</f>
        <v>0</v>
      </c>
      <c r="U943" s="37">
        <f>[1]consoCURRENT!X19270</f>
        <v>0</v>
      </c>
      <c r="V943" s="37">
        <f>[1]consoCURRENT!Y19270</f>
        <v>0</v>
      </c>
      <c r="W943" s="37">
        <f>[1]consoCURRENT!Z19270</f>
        <v>0</v>
      </c>
      <c r="X943" s="37">
        <f>[1]consoCURRENT!AA19270</f>
        <v>0</v>
      </c>
      <c r="Y943" s="37">
        <f>[1]consoCURRENT!AB19270</f>
        <v>0</v>
      </c>
      <c r="Z943" s="37">
        <f t="shared" ref="Z943" si="668">SUM(M943:Y943)</f>
        <v>0</v>
      </c>
      <c r="AA943" s="37">
        <f t="shared" ref="AA943" si="669">B943-Z943</f>
        <v>0</v>
      </c>
      <c r="AB943" s="42"/>
      <c r="AC943" s="38"/>
    </row>
    <row r="944" spans="1:29" s="39" customFormat="1" ht="18" customHeight="1" x14ac:dyDescent="0.25">
      <c r="A944" s="43" t="s">
        <v>42</v>
      </c>
      <c r="B944" s="44">
        <f>B943+B942</f>
        <v>4248000</v>
      </c>
      <c r="C944" s="44">
        <f t="shared" ref="C944:AA944" si="670">C943+C942</f>
        <v>0</v>
      </c>
      <c r="D944" s="44">
        <f t="shared" si="670"/>
        <v>0</v>
      </c>
      <c r="E944" s="44">
        <f t="shared" si="670"/>
        <v>205880.38</v>
      </c>
      <c r="F944" s="44">
        <f t="shared" si="670"/>
        <v>356734.6</v>
      </c>
      <c r="G944" s="44">
        <f t="shared" si="670"/>
        <v>1108977</v>
      </c>
      <c r="H944" s="44">
        <f t="shared" si="670"/>
        <v>351835.17</v>
      </c>
      <c r="I944" s="44">
        <f t="shared" si="670"/>
        <v>0</v>
      </c>
      <c r="J944" s="44">
        <f t="shared" si="670"/>
        <v>0</v>
      </c>
      <c r="K944" s="44">
        <f t="shared" si="670"/>
        <v>0</v>
      </c>
      <c r="L944" s="44">
        <f t="shared" si="670"/>
        <v>0</v>
      </c>
      <c r="M944" s="44">
        <f t="shared" si="670"/>
        <v>0</v>
      </c>
      <c r="N944" s="44">
        <f t="shared" si="670"/>
        <v>0</v>
      </c>
      <c r="O944" s="44">
        <f t="shared" si="670"/>
        <v>88256.18</v>
      </c>
      <c r="P944" s="44">
        <f t="shared" si="670"/>
        <v>117624.2</v>
      </c>
      <c r="Q944" s="44">
        <f t="shared" si="670"/>
        <v>90730</v>
      </c>
      <c r="R944" s="44">
        <f t="shared" si="670"/>
        <v>145050.6</v>
      </c>
      <c r="S944" s="44">
        <f t="shared" si="670"/>
        <v>120954</v>
      </c>
      <c r="T944" s="44">
        <f t="shared" si="670"/>
        <v>325989.70999999996</v>
      </c>
      <c r="U944" s="44">
        <f t="shared" si="670"/>
        <v>416773.59</v>
      </c>
      <c r="V944" s="44">
        <f t="shared" si="670"/>
        <v>366213.7</v>
      </c>
      <c r="W944" s="44">
        <f t="shared" si="670"/>
        <v>351835.17</v>
      </c>
      <c r="X944" s="44">
        <f t="shared" si="670"/>
        <v>0</v>
      </c>
      <c r="Y944" s="44">
        <f t="shared" si="670"/>
        <v>0</v>
      </c>
      <c r="Z944" s="44">
        <f t="shared" si="670"/>
        <v>2023427.15</v>
      </c>
      <c r="AA944" s="44">
        <f t="shared" si="670"/>
        <v>2224572.85</v>
      </c>
      <c r="AB944" s="45">
        <f t="shared" si="666"/>
        <v>0.47632465866290019</v>
      </c>
      <c r="AC944" s="47"/>
    </row>
    <row r="945" spans="1:29" s="39" customFormat="1" ht="15" customHeight="1" x14ac:dyDescent="0.25">
      <c r="A945" s="36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8"/>
    </row>
    <row r="946" spans="1:29" s="39" customFormat="1" ht="15" customHeight="1" x14ac:dyDescent="0.25">
      <c r="A946" s="36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8"/>
    </row>
    <row r="947" spans="1:29" s="39" customFormat="1" ht="15" customHeight="1" x14ac:dyDescent="0.3">
      <c r="A947" s="40" t="s">
        <v>60</v>
      </c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8"/>
    </row>
    <row r="948" spans="1:29" s="39" customFormat="1" ht="18" customHeight="1" x14ac:dyDescent="0.25">
      <c r="A948" s="41" t="s">
        <v>36</v>
      </c>
      <c r="B948" s="37">
        <f>[1]consoCURRENT!E19330</f>
        <v>12792761</v>
      </c>
      <c r="C948" s="37">
        <f>[1]consoCURRENT!F19330</f>
        <v>0</v>
      </c>
      <c r="D948" s="37">
        <f>[1]consoCURRENT!G19330</f>
        <v>0</v>
      </c>
      <c r="E948" s="37">
        <f>[1]consoCURRENT!H19330</f>
        <v>0</v>
      </c>
      <c r="F948" s="37">
        <f>[1]consoCURRENT!I19330</f>
        <v>0</v>
      </c>
      <c r="G948" s="37">
        <f>[1]consoCURRENT!J19330</f>
        <v>2654742.85</v>
      </c>
      <c r="H948" s="37">
        <f>[1]consoCURRENT!K19330</f>
        <v>899734.8</v>
      </c>
      <c r="I948" s="37">
        <f>[1]consoCURRENT!L19330</f>
        <v>0</v>
      </c>
      <c r="J948" s="37">
        <f>[1]consoCURRENT!M19330</f>
        <v>0</v>
      </c>
      <c r="K948" s="37">
        <f>[1]consoCURRENT!N19330</f>
        <v>0</v>
      </c>
      <c r="L948" s="37">
        <f>[1]consoCURRENT!O19330</f>
        <v>0</v>
      </c>
      <c r="M948" s="37">
        <f>[1]consoCURRENT!P19330</f>
        <v>0</v>
      </c>
      <c r="N948" s="37">
        <f>[1]consoCURRENT!Q19330</f>
        <v>0</v>
      </c>
      <c r="O948" s="37">
        <f>[1]consoCURRENT!R19330</f>
        <v>0</v>
      </c>
      <c r="P948" s="37">
        <f>[1]consoCURRENT!S19330</f>
        <v>0</v>
      </c>
      <c r="Q948" s="37">
        <f>[1]consoCURRENT!T19330</f>
        <v>0</v>
      </c>
      <c r="R948" s="37">
        <f>[1]consoCURRENT!U19330</f>
        <v>0</v>
      </c>
      <c r="S948" s="37">
        <f>[1]consoCURRENT!V19330</f>
        <v>0</v>
      </c>
      <c r="T948" s="37">
        <f>[1]consoCURRENT!W19330</f>
        <v>0</v>
      </c>
      <c r="U948" s="37">
        <f>[1]consoCURRENT!X19330</f>
        <v>1337029.48</v>
      </c>
      <c r="V948" s="37">
        <f>[1]consoCURRENT!Y19330</f>
        <v>1317713.3700000001</v>
      </c>
      <c r="W948" s="37">
        <f>[1]consoCURRENT!Z19330</f>
        <v>899734.8</v>
      </c>
      <c r="X948" s="37">
        <f>[1]consoCURRENT!AA19330</f>
        <v>0</v>
      </c>
      <c r="Y948" s="37">
        <f>[1]consoCURRENT!AB19330</f>
        <v>0</v>
      </c>
      <c r="Z948" s="37">
        <f>SUM(M948:Y948)</f>
        <v>3554477.6500000004</v>
      </c>
      <c r="AA948" s="37">
        <f>B948-Z948</f>
        <v>9238283.3499999996</v>
      </c>
      <c r="AB948" s="42">
        <f>Z948/B948</f>
        <v>0.27785070400361583</v>
      </c>
      <c r="AC948" s="38"/>
    </row>
    <row r="949" spans="1:29" s="39" customFormat="1" ht="18" customHeight="1" x14ac:dyDescent="0.25">
      <c r="A949" s="41" t="s">
        <v>37</v>
      </c>
      <c r="B949" s="37">
        <f>[1]consoCURRENT!E19406</f>
        <v>2722000</v>
      </c>
      <c r="C949" s="37">
        <f>[1]consoCURRENT!F19406</f>
        <v>0</v>
      </c>
      <c r="D949" s="37">
        <f>[1]consoCURRENT!G19406</f>
        <v>0</v>
      </c>
      <c r="E949" s="37">
        <f>[1]consoCURRENT!H19406</f>
        <v>606673.91999999993</v>
      </c>
      <c r="F949" s="37">
        <f>[1]consoCURRENT!I19406</f>
        <v>332229.90000000002</v>
      </c>
      <c r="G949" s="37">
        <f>[1]consoCURRENT!J19406</f>
        <v>117174.26000000001</v>
      </c>
      <c r="H949" s="37">
        <f>[1]consoCURRENT!K19406</f>
        <v>48118.74</v>
      </c>
      <c r="I949" s="37">
        <f>[1]consoCURRENT!L19406</f>
        <v>0</v>
      </c>
      <c r="J949" s="37">
        <f>[1]consoCURRENT!M19406</f>
        <v>0</v>
      </c>
      <c r="K949" s="37">
        <f>[1]consoCURRENT!N19406</f>
        <v>0</v>
      </c>
      <c r="L949" s="37">
        <f>[1]consoCURRENT!O19406</f>
        <v>0</v>
      </c>
      <c r="M949" s="37">
        <f>[1]consoCURRENT!P19406</f>
        <v>0</v>
      </c>
      <c r="N949" s="37">
        <f>[1]consoCURRENT!Q19406</f>
        <v>0</v>
      </c>
      <c r="O949" s="37">
        <f>[1]consoCURRENT!R19406</f>
        <v>260893.06</v>
      </c>
      <c r="P949" s="37">
        <f>[1]consoCURRENT!S19406</f>
        <v>345780.86</v>
      </c>
      <c r="Q949" s="37">
        <f>[1]consoCURRENT!T19406</f>
        <v>113377.56</v>
      </c>
      <c r="R949" s="37">
        <f>[1]consoCURRENT!U19406</f>
        <v>-4090</v>
      </c>
      <c r="S949" s="37">
        <f>[1]consoCURRENT!V19406</f>
        <v>222942.34</v>
      </c>
      <c r="T949" s="37">
        <f>[1]consoCURRENT!W19406</f>
        <v>36355.980000000003</v>
      </c>
      <c r="U949" s="37">
        <f>[1]consoCURRENT!X19406</f>
        <v>12856</v>
      </c>
      <c r="V949" s="37">
        <f>[1]consoCURRENT!Y19406</f>
        <v>67962.28</v>
      </c>
      <c r="W949" s="37">
        <f>[1]consoCURRENT!Z19406</f>
        <v>48118.74</v>
      </c>
      <c r="X949" s="37">
        <f>[1]consoCURRENT!AA19406</f>
        <v>0</v>
      </c>
      <c r="Y949" s="37">
        <f>[1]consoCURRENT!AB19406</f>
        <v>0</v>
      </c>
      <c r="Z949" s="37">
        <f t="shared" ref="Z949:Z951" si="671">SUM(M949:Y949)</f>
        <v>1104196.8199999998</v>
      </c>
      <c r="AA949" s="37">
        <f t="shared" ref="AA949:AA951" si="672">B949-Z949</f>
        <v>1617803.1800000002</v>
      </c>
      <c r="AB949" s="42">
        <f t="shared" ref="AB949:AB954" si="673">Z949/B949</f>
        <v>0.40565643644379129</v>
      </c>
      <c r="AC949" s="38"/>
    </row>
    <row r="950" spans="1:29" s="39" customFormat="1" ht="18" customHeight="1" x14ac:dyDescent="0.25">
      <c r="A950" s="41" t="s">
        <v>38</v>
      </c>
      <c r="B950" s="37">
        <f>[1]consoCURRENT!E19412</f>
        <v>0</v>
      </c>
      <c r="C950" s="37">
        <f>[1]consoCURRENT!F19412</f>
        <v>0</v>
      </c>
      <c r="D950" s="37">
        <f>[1]consoCURRENT!G19412</f>
        <v>0</v>
      </c>
      <c r="E950" s="37">
        <f>[1]consoCURRENT!H19412</f>
        <v>0</v>
      </c>
      <c r="F950" s="37">
        <f>[1]consoCURRENT!I19412</f>
        <v>0</v>
      </c>
      <c r="G950" s="37">
        <f>[1]consoCURRENT!J19412</f>
        <v>0</v>
      </c>
      <c r="H950" s="37">
        <f>[1]consoCURRENT!K19412</f>
        <v>0</v>
      </c>
      <c r="I950" s="37">
        <f>[1]consoCURRENT!L19412</f>
        <v>0</v>
      </c>
      <c r="J950" s="37">
        <f>[1]consoCURRENT!M19412</f>
        <v>0</v>
      </c>
      <c r="K950" s="37">
        <f>[1]consoCURRENT!N19412</f>
        <v>0</v>
      </c>
      <c r="L950" s="37">
        <f>[1]consoCURRENT!O19412</f>
        <v>0</v>
      </c>
      <c r="M950" s="37">
        <f>[1]consoCURRENT!P19412</f>
        <v>0</v>
      </c>
      <c r="N950" s="37">
        <f>[1]consoCURRENT!Q19412</f>
        <v>0</v>
      </c>
      <c r="O950" s="37">
        <f>[1]consoCURRENT!R19412</f>
        <v>0</v>
      </c>
      <c r="P950" s="37">
        <f>[1]consoCURRENT!S19412</f>
        <v>0</v>
      </c>
      <c r="Q950" s="37">
        <f>[1]consoCURRENT!T19412</f>
        <v>0</v>
      </c>
      <c r="R950" s="37">
        <f>[1]consoCURRENT!U19412</f>
        <v>0</v>
      </c>
      <c r="S950" s="37">
        <f>[1]consoCURRENT!V19412</f>
        <v>0</v>
      </c>
      <c r="T950" s="37">
        <f>[1]consoCURRENT!W19412</f>
        <v>0</v>
      </c>
      <c r="U950" s="37">
        <f>[1]consoCURRENT!X19412</f>
        <v>0</v>
      </c>
      <c r="V950" s="37">
        <f>[1]consoCURRENT!Y19412</f>
        <v>0</v>
      </c>
      <c r="W950" s="37">
        <f>[1]consoCURRENT!Z19412</f>
        <v>0</v>
      </c>
      <c r="X950" s="37">
        <f>[1]consoCURRENT!AA19412</f>
        <v>0</v>
      </c>
      <c r="Y950" s="37">
        <f>[1]consoCURRENT!AB19412</f>
        <v>0</v>
      </c>
      <c r="Z950" s="37">
        <f t="shared" si="671"/>
        <v>0</v>
      </c>
      <c r="AA950" s="37">
        <f t="shared" si="672"/>
        <v>0</v>
      </c>
      <c r="AB950" s="42"/>
      <c r="AC950" s="38"/>
    </row>
    <row r="951" spans="1:29" s="39" customFormat="1" ht="18" customHeight="1" x14ac:dyDescent="0.25">
      <c r="A951" s="41" t="s">
        <v>39</v>
      </c>
      <c r="B951" s="37">
        <f>[1]consoCURRENT!E19441</f>
        <v>0</v>
      </c>
      <c r="C951" s="37">
        <f>[1]consoCURRENT!F19441</f>
        <v>0</v>
      </c>
      <c r="D951" s="37">
        <f>[1]consoCURRENT!G19441</f>
        <v>0</v>
      </c>
      <c r="E951" s="37">
        <f>[1]consoCURRENT!H19441</f>
        <v>0</v>
      </c>
      <c r="F951" s="37">
        <f>[1]consoCURRENT!I19441</f>
        <v>0</v>
      </c>
      <c r="G951" s="37">
        <f>[1]consoCURRENT!J19441</f>
        <v>0</v>
      </c>
      <c r="H951" s="37">
        <f>[1]consoCURRENT!K19441</f>
        <v>0</v>
      </c>
      <c r="I951" s="37">
        <f>[1]consoCURRENT!L19441</f>
        <v>0</v>
      </c>
      <c r="J951" s="37">
        <f>[1]consoCURRENT!M19441</f>
        <v>0</v>
      </c>
      <c r="K951" s="37">
        <f>[1]consoCURRENT!N19441</f>
        <v>0</v>
      </c>
      <c r="L951" s="37">
        <f>[1]consoCURRENT!O19441</f>
        <v>0</v>
      </c>
      <c r="M951" s="37">
        <f>[1]consoCURRENT!P19441</f>
        <v>0</v>
      </c>
      <c r="N951" s="37">
        <f>[1]consoCURRENT!Q19441</f>
        <v>0</v>
      </c>
      <c r="O951" s="37">
        <f>[1]consoCURRENT!R19441</f>
        <v>0</v>
      </c>
      <c r="P951" s="37">
        <f>[1]consoCURRENT!S19441</f>
        <v>0</v>
      </c>
      <c r="Q951" s="37">
        <f>[1]consoCURRENT!T19441</f>
        <v>0</v>
      </c>
      <c r="R951" s="37">
        <f>[1]consoCURRENT!U19441</f>
        <v>0</v>
      </c>
      <c r="S951" s="37">
        <f>[1]consoCURRENT!V19441</f>
        <v>0</v>
      </c>
      <c r="T951" s="37">
        <f>[1]consoCURRENT!W19441</f>
        <v>0</v>
      </c>
      <c r="U951" s="37">
        <f>[1]consoCURRENT!X19441</f>
        <v>0</v>
      </c>
      <c r="V951" s="37">
        <f>[1]consoCURRENT!Y19441</f>
        <v>0</v>
      </c>
      <c r="W951" s="37">
        <f>[1]consoCURRENT!Z19441</f>
        <v>0</v>
      </c>
      <c r="X951" s="37">
        <f>[1]consoCURRENT!AA19441</f>
        <v>0</v>
      </c>
      <c r="Y951" s="37">
        <f>[1]consoCURRENT!AB19441</f>
        <v>0</v>
      </c>
      <c r="Z951" s="37">
        <f t="shared" si="671"/>
        <v>0</v>
      </c>
      <c r="AA951" s="37">
        <f t="shared" si="672"/>
        <v>0</v>
      </c>
      <c r="AB951" s="42"/>
      <c r="AC951" s="38"/>
    </row>
    <row r="952" spans="1:29" s="39" customFormat="1" ht="18" customHeight="1" x14ac:dyDescent="0.25">
      <c r="A952" s="43" t="s">
        <v>40</v>
      </c>
      <c r="B952" s="44">
        <f>SUM(B948:B951)</f>
        <v>15514761</v>
      </c>
      <c r="C952" s="44">
        <f t="shared" ref="C952:AA952" si="674">SUM(C948:C951)</f>
        <v>0</v>
      </c>
      <c r="D952" s="44">
        <f t="shared" si="674"/>
        <v>0</v>
      </c>
      <c r="E952" s="44">
        <f t="shared" si="674"/>
        <v>606673.91999999993</v>
      </c>
      <c r="F952" s="44">
        <f t="shared" si="674"/>
        <v>332229.90000000002</v>
      </c>
      <c r="G952" s="44">
        <f t="shared" si="674"/>
        <v>2771917.1100000003</v>
      </c>
      <c r="H952" s="44">
        <f t="shared" si="674"/>
        <v>947853.54</v>
      </c>
      <c r="I952" s="44">
        <f t="shared" si="674"/>
        <v>0</v>
      </c>
      <c r="J952" s="44">
        <f t="shared" si="674"/>
        <v>0</v>
      </c>
      <c r="K952" s="44">
        <f t="shared" si="674"/>
        <v>0</v>
      </c>
      <c r="L952" s="44">
        <f t="shared" si="674"/>
        <v>0</v>
      </c>
      <c r="M952" s="44">
        <f t="shared" si="674"/>
        <v>0</v>
      </c>
      <c r="N952" s="44">
        <f t="shared" si="674"/>
        <v>0</v>
      </c>
      <c r="O952" s="44">
        <f t="shared" si="674"/>
        <v>260893.06</v>
      </c>
      <c r="P952" s="44">
        <f t="shared" si="674"/>
        <v>345780.86</v>
      </c>
      <c r="Q952" s="44">
        <f t="shared" si="674"/>
        <v>113377.56</v>
      </c>
      <c r="R952" s="44">
        <f t="shared" si="674"/>
        <v>-4090</v>
      </c>
      <c r="S952" s="44">
        <f t="shared" si="674"/>
        <v>222942.34</v>
      </c>
      <c r="T952" s="44">
        <f t="shared" si="674"/>
        <v>36355.980000000003</v>
      </c>
      <c r="U952" s="44">
        <f t="shared" si="674"/>
        <v>1349885.48</v>
      </c>
      <c r="V952" s="44">
        <f t="shared" si="674"/>
        <v>1385675.6500000001</v>
      </c>
      <c r="W952" s="44">
        <f t="shared" si="674"/>
        <v>947853.54</v>
      </c>
      <c r="X952" s="44">
        <f t="shared" si="674"/>
        <v>0</v>
      </c>
      <c r="Y952" s="44">
        <f t="shared" si="674"/>
        <v>0</v>
      </c>
      <c r="Z952" s="44">
        <f t="shared" si="674"/>
        <v>4658674.4700000007</v>
      </c>
      <c r="AA952" s="44">
        <f t="shared" si="674"/>
        <v>10856086.529999999</v>
      </c>
      <c r="AB952" s="45">
        <f t="shared" si="673"/>
        <v>0.30027368581443187</v>
      </c>
      <c r="AC952" s="38"/>
    </row>
    <row r="953" spans="1:29" s="39" customFormat="1" ht="18" customHeight="1" x14ac:dyDescent="0.25">
      <c r="A953" s="46" t="s">
        <v>41</v>
      </c>
      <c r="B953" s="37">
        <f>[1]consoCURRENT!E19445</f>
        <v>0</v>
      </c>
      <c r="C953" s="37">
        <f>[1]consoCURRENT!F19445</f>
        <v>0</v>
      </c>
      <c r="D953" s="37">
        <f>[1]consoCURRENT!G19445</f>
        <v>0</v>
      </c>
      <c r="E953" s="37">
        <f>[1]consoCURRENT!H19445</f>
        <v>0</v>
      </c>
      <c r="F953" s="37">
        <f>[1]consoCURRENT!I19445</f>
        <v>0</v>
      </c>
      <c r="G953" s="37">
        <f>[1]consoCURRENT!J19445</f>
        <v>0</v>
      </c>
      <c r="H953" s="37">
        <f>[1]consoCURRENT!K19445</f>
        <v>0</v>
      </c>
      <c r="I953" s="37">
        <f>[1]consoCURRENT!L19445</f>
        <v>0</v>
      </c>
      <c r="J953" s="37">
        <f>[1]consoCURRENT!M19445</f>
        <v>0</v>
      </c>
      <c r="K953" s="37">
        <f>[1]consoCURRENT!N19445</f>
        <v>0</v>
      </c>
      <c r="L953" s="37">
        <f>[1]consoCURRENT!O19445</f>
        <v>0</v>
      </c>
      <c r="M953" s="37">
        <f>[1]consoCURRENT!P19445</f>
        <v>0</v>
      </c>
      <c r="N953" s="37">
        <f>[1]consoCURRENT!Q19445</f>
        <v>0</v>
      </c>
      <c r="O953" s="37">
        <f>[1]consoCURRENT!R19445</f>
        <v>0</v>
      </c>
      <c r="P953" s="37">
        <f>[1]consoCURRENT!S19445</f>
        <v>0</v>
      </c>
      <c r="Q953" s="37">
        <f>[1]consoCURRENT!T19445</f>
        <v>0</v>
      </c>
      <c r="R953" s="37">
        <f>[1]consoCURRENT!U19445</f>
        <v>0</v>
      </c>
      <c r="S953" s="37">
        <f>[1]consoCURRENT!V19445</f>
        <v>0</v>
      </c>
      <c r="T953" s="37">
        <f>[1]consoCURRENT!W19445</f>
        <v>0</v>
      </c>
      <c r="U953" s="37">
        <f>[1]consoCURRENT!X19445</f>
        <v>0</v>
      </c>
      <c r="V953" s="37">
        <f>[1]consoCURRENT!Y19445</f>
        <v>0</v>
      </c>
      <c r="W953" s="37">
        <f>[1]consoCURRENT!Z19445</f>
        <v>0</v>
      </c>
      <c r="X953" s="37">
        <f>[1]consoCURRENT!AA19445</f>
        <v>0</v>
      </c>
      <c r="Y953" s="37">
        <f>[1]consoCURRENT!AB19445</f>
        <v>0</v>
      </c>
      <c r="Z953" s="37">
        <f t="shared" ref="Z953" si="675">SUM(M953:Y953)</f>
        <v>0</v>
      </c>
      <c r="AA953" s="37">
        <f t="shared" ref="AA953" si="676">B953-Z953</f>
        <v>0</v>
      </c>
      <c r="AB953" s="42"/>
      <c r="AC953" s="38"/>
    </row>
    <row r="954" spans="1:29" s="39" customFormat="1" ht="18" customHeight="1" x14ac:dyDescent="0.25">
      <c r="A954" s="43" t="s">
        <v>42</v>
      </c>
      <c r="B954" s="44">
        <f>B953+B952</f>
        <v>15514761</v>
      </c>
      <c r="C954" s="44">
        <f t="shared" ref="C954:AA954" si="677">C953+C952</f>
        <v>0</v>
      </c>
      <c r="D954" s="44">
        <f t="shared" si="677"/>
        <v>0</v>
      </c>
      <c r="E954" s="44">
        <f t="shared" si="677"/>
        <v>606673.91999999993</v>
      </c>
      <c r="F954" s="44">
        <f t="shared" si="677"/>
        <v>332229.90000000002</v>
      </c>
      <c r="G954" s="44">
        <f t="shared" si="677"/>
        <v>2771917.1100000003</v>
      </c>
      <c r="H954" s="44">
        <f t="shared" si="677"/>
        <v>947853.54</v>
      </c>
      <c r="I954" s="44">
        <f t="shared" si="677"/>
        <v>0</v>
      </c>
      <c r="J954" s="44">
        <f t="shared" si="677"/>
        <v>0</v>
      </c>
      <c r="K954" s="44">
        <f t="shared" si="677"/>
        <v>0</v>
      </c>
      <c r="L954" s="44">
        <f t="shared" si="677"/>
        <v>0</v>
      </c>
      <c r="M954" s="44">
        <f t="shared" si="677"/>
        <v>0</v>
      </c>
      <c r="N954" s="44">
        <f t="shared" si="677"/>
        <v>0</v>
      </c>
      <c r="O954" s="44">
        <f t="shared" si="677"/>
        <v>260893.06</v>
      </c>
      <c r="P954" s="44">
        <f t="shared" si="677"/>
        <v>345780.86</v>
      </c>
      <c r="Q954" s="44">
        <f t="shared" si="677"/>
        <v>113377.56</v>
      </c>
      <c r="R954" s="44">
        <f t="shared" si="677"/>
        <v>-4090</v>
      </c>
      <c r="S954" s="44">
        <f t="shared" si="677"/>
        <v>222942.34</v>
      </c>
      <c r="T954" s="44">
        <f t="shared" si="677"/>
        <v>36355.980000000003</v>
      </c>
      <c r="U954" s="44">
        <f t="shared" si="677"/>
        <v>1349885.48</v>
      </c>
      <c r="V954" s="44">
        <f t="shared" si="677"/>
        <v>1385675.6500000001</v>
      </c>
      <c r="W954" s="44">
        <f t="shared" si="677"/>
        <v>947853.54</v>
      </c>
      <c r="X954" s="44">
        <f t="shared" si="677"/>
        <v>0</v>
      </c>
      <c r="Y954" s="44">
        <f t="shared" si="677"/>
        <v>0</v>
      </c>
      <c r="Z954" s="44">
        <f t="shared" si="677"/>
        <v>4658674.4700000007</v>
      </c>
      <c r="AA954" s="44">
        <f t="shared" si="677"/>
        <v>10856086.529999999</v>
      </c>
      <c r="AB954" s="45">
        <f t="shared" si="673"/>
        <v>0.30027368581443187</v>
      </c>
      <c r="AC954" s="47"/>
    </row>
    <row r="955" spans="1:29" s="39" customFormat="1" ht="15" customHeight="1" x14ac:dyDescent="0.25">
      <c r="A955" s="36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8"/>
    </row>
    <row r="956" spans="1:29" s="39" customFormat="1" ht="15" customHeight="1" x14ac:dyDescent="0.25">
      <c r="A956" s="36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8"/>
    </row>
    <row r="957" spans="1:29" s="39" customFormat="1" ht="15" customHeight="1" x14ac:dyDescent="0.3">
      <c r="A957" s="40" t="s">
        <v>61</v>
      </c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8"/>
    </row>
    <row r="958" spans="1:29" s="39" customFormat="1" ht="18" customHeight="1" x14ac:dyDescent="0.25">
      <c r="A958" s="41" t="s">
        <v>36</v>
      </c>
      <c r="B958" s="37">
        <f>[1]consoCURRENT!E19505</f>
        <v>11494416</v>
      </c>
      <c r="C958" s="37">
        <f>[1]consoCURRENT!F19505</f>
        <v>0</v>
      </c>
      <c r="D958" s="37">
        <f>[1]consoCURRENT!G19505</f>
        <v>0</v>
      </c>
      <c r="E958" s="37">
        <f>[1]consoCURRENT!H19505</f>
        <v>0</v>
      </c>
      <c r="F958" s="37">
        <f>[1]consoCURRENT!I19505</f>
        <v>0</v>
      </c>
      <c r="G958" s="37">
        <f>[1]consoCURRENT!J19505</f>
        <v>2485707.06</v>
      </c>
      <c r="H958" s="37">
        <f>[1]consoCURRENT!K19505</f>
        <v>870891.06</v>
      </c>
      <c r="I958" s="37">
        <f>[1]consoCURRENT!L19505</f>
        <v>0</v>
      </c>
      <c r="J958" s="37">
        <f>[1]consoCURRENT!M19505</f>
        <v>0</v>
      </c>
      <c r="K958" s="37">
        <f>[1]consoCURRENT!N19505</f>
        <v>0</v>
      </c>
      <c r="L958" s="37">
        <f>[1]consoCURRENT!O19505</f>
        <v>0</v>
      </c>
      <c r="M958" s="37">
        <f>[1]consoCURRENT!P19505</f>
        <v>0</v>
      </c>
      <c r="N958" s="37">
        <f>[1]consoCURRENT!Q19505</f>
        <v>0</v>
      </c>
      <c r="O958" s="37">
        <f>[1]consoCURRENT!R19505</f>
        <v>0</v>
      </c>
      <c r="P958" s="37">
        <f>[1]consoCURRENT!S19505</f>
        <v>0</v>
      </c>
      <c r="Q958" s="37">
        <f>[1]consoCURRENT!T19505</f>
        <v>0</v>
      </c>
      <c r="R958" s="37">
        <f>[1]consoCURRENT!U19505</f>
        <v>0</v>
      </c>
      <c r="S958" s="37">
        <f>[1]consoCURRENT!V19505</f>
        <v>0</v>
      </c>
      <c r="T958" s="37">
        <f>[1]consoCURRENT!W19505</f>
        <v>0</v>
      </c>
      <c r="U958" s="37">
        <f>[1]consoCURRENT!X19505</f>
        <v>1524945.24</v>
      </c>
      <c r="V958" s="37">
        <f>[1]consoCURRENT!Y19505</f>
        <v>960761.82</v>
      </c>
      <c r="W958" s="37">
        <f>[1]consoCURRENT!Z19505</f>
        <v>870891.06</v>
      </c>
      <c r="X958" s="37">
        <f>[1]consoCURRENT!AA19505</f>
        <v>0</v>
      </c>
      <c r="Y958" s="37">
        <f>[1]consoCURRENT!AB19505</f>
        <v>0</v>
      </c>
      <c r="Z958" s="37">
        <f>SUM(M958:Y958)</f>
        <v>3356598.12</v>
      </c>
      <c r="AA958" s="37">
        <f>B958-Z958</f>
        <v>8137817.8799999999</v>
      </c>
      <c r="AB958" s="42">
        <f>Z958/B958</f>
        <v>0.29201989209369139</v>
      </c>
      <c r="AC958" s="38"/>
    </row>
    <row r="959" spans="1:29" s="39" customFormat="1" ht="18" customHeight="1" x14ac:dyDescent="0.25">
      <c r="A959" s="41" t="s">
        <v>37</v>
      </c>
      <c r="B959" s="37">
        <f>[1]consoCURRENT!E19581</f>
        <v>2542000</v>
      </c>
      <c r="C959" s="37">
        <f>[1]consoCURRENT!F19581</f>
        <v>0</v>
      </c>
      <c r="D959" s="37">
        <f>[1]consoCURRENT!G19581</f>
        <v>0</v>
      </c>
      <c r="E959" s="37">
        <f>[1]consoCURRENT!H19581</f>
        <v>514682.4</v>
      </c>
      <c r="F959" s="37">
        <f>[1]consoCURRENT!I19581</f>
        <v>806239.47</v>
      </c>
      <c r="G959" s="37">
        <f>[1]consoCURRENT!J19581</f>
        <v>1156917.28</v>
      </c>
      <c r="H959" s="37">
        <f>[1]consoCURRENT!K19581</f>
        <v>10728</v>
      </c>
      <c r="I959" s="37">
        <f>[1]consoCURRENT!L19581</f>
        <v>0</v>
      </c>
      <c r="J959" s="37">
        <f>[1]consoCURRENT!M19581</f>
        <v>0</v>
      </c>
      <c r="K959" s="37">
        <f>[1]consoCURRENT!N19581</f>
        <v>0</v>
      </c>
      <c r="L959" s="37">
        <f>[1]consoCURRENT!O19581</f>
        <v>0</v>
      </c>
      <c r="M959" s="37">
        <f>[1]consoCURRENT!P19581</f>
        <v>0</v>
      </c>
      <c r="N959" s="37">
        <f>[1]consoCURRENT!Q19581</f>
        <v>0</v>
      </c>
      <c r="O959" s="37">
        <f>[1]consoCURRENT!R19581</f>
        <v>149539.20000000001</v>
      </c>
      <c r="P959" s="37">
        <f>[1]consoCURRENT!S19581</f>
        <v>365143.2</v>
      </c>
      <c r="Q959" s="37">
        <f>[1]consoCURRENT!T19581</f>
        <v>200697</v>
      </c>
      <c r="R959" s="37">
        <f>[1]consoCURRENT!U19581</f>
        <v>124488.47</v>
      </c>
      <c r="S959" s="37">
        <f>[1]consoCURRENT!V19581</f>
        <v>481054</v>
      </c>
      <c r="T959" s="37">
        <f>[1]consoCURRENT!W19581</f>
        <v>206743</v>
      </c>
      <c r="U959" s="37">
        <f>[1]consoCURRENT!X19581</f>
        <v>766017.96</v>
      </c>
      <c r="V959" s="37">
        <f>[1]consoCURRENT!Y19581</f>
        <v>184156.32</v>
      </c>
      <c r="W959" s="37">
        <f>[1]consoCURRENT!Z19581</f>
        <v>10728</v>
      </c>
      <c r="X959" s="37">
        <f>[1]consoCURRENT!AA19581</f>
        <v>0</v>
      </c>
      <c r="Y959" s="37">
        <f>[1]consoCURRENT!AB19581</f>
        <v>0</v>
      </c>
      <c r="Z959" s="37">
        <f t="shared" ref="Z959:Z961" si="678">SUM(M959:Y959)</f>
        <v>2488567.15</v>
      </c>
      <c r="AA959" s="37">
        <f t="shared" ref="AA959:AA961" si="679">B959-Z959</f>
        <v>53432.850000000093</v>
      </c>
      <c r="AB959" s="42">
        <f t="shared" ref="AB959:AB964" si="680">Z959/B959</f>
        <v>0.97897999606608965</v>
      </c>
      <c r="AC959" s="38"/>
    </row>
    <row r="960" spans="1:29" s="39" customFormat="1" ht="18" customHeight="1" x14ac:dyDescent="0.25">
      <c r="A960" s="41" t="s">
        <v>38</v>
      </c>
      <c r="B960" s="37">
        <f>[1]consoCURRENT!E19587</f>
        <v>0</v>
      </c>
      <c r="C960" s="37">
        <f>[1]consoCURRENT!F19587</f>
        <v>0</v>
      </c>
      <c r="D960" s="37">
        <f>[1]consoCURRENT!G19587</f>
        <v>0</v>
      </c>
      <c r="E960" s="37">
        <f>[1]consoCURRENT!H19587</f>
        <v>0</v>
      </c>
      <c r="F960" s="37">
        <f>[1]consoCURRENT!I19587</f>
        <v>0</v>
      </c>
      <c r="G960" s="37">
        <f>[1]consoCURRENT!J19587</f>
        <v>0</v>
      </c>
      <c r="H960" s="37">
        <f>[1]consoCURRENT!K19587</f>
        <v>0</v>
      </c>
      <c r="I960" s="37">
        <f>[1]consoCURRENT!L19587</f>
        <v>0</v>
      </c>
      <c r="J960" s="37">
        <f>[1]consoCURRENT!M19587</f>
        <v>0</v>
      </c>
      <c r="K960" s="37">
        <f>[1]consoCURRENT!N19587</f>
        <v>0</v>
      </c>
      <c r="L960" s="37">
        <f>[1]consoCURRENT!O19587</f>
        <v>0</v>
      </c>
      <c r="M960" s="37">
        <f>[1]consoCURRENT!P19587</f>
        <v>0</v>
      </c>
      <c r="N960" s="37">
        <f>[1]consoCURRENT!Q19587</f>
        <v>0</v>
      </c>
      <c r="O960" s="37">
        <f>[1]consoCURRENT!R19587</f>
        <v>0</v>
      </c>
      <c r="P960" s="37">
        <f>[1]consoCURRENT!S19587</f>
        <v>0</v>
      </c>
      <c r="Q960" s="37">
        <f>[1]consoCURRENT!T19587</f>
        <v>0</v>
      </c>
      <c r="R960" s="37">
        <f>[1]consoCURRENT!U19587</f>
        <v>0</v>
      </c>
      <c r="S960" s="37">
        <f>[1]consoCURRENT!V19587</f>
        <v>0</v>
      </c>
      <c r="T960" s="37">
        <f>[1]consoCURRENT!W19587</f>
        <v>0</v>
      </c>
      <c r="U960" s="37">
        <f>[1]consoCURRENT!X19587</f>
        <v>0</v>
      </c>
      <c r="V960" s="37">
        <f>[1]consoCURRENT!Y19587</f>
        <v>0</v>
      </c>
      <c r="W960" s="37">
        <f>[1]consoCURRENT!Z19587</f>
        <v>0</v>
      </c>
      <c r="X960" s="37">
        <f>[1]consoCURRENT!AA19587</f>
        <v>0</v>
      </c>
      <c r="Y960" s="37">
        <f>[1]consoCURRENT!AB19587</f>
        <v>0</v>
      </c>
      <c r="Z960" s="37">
        <f t="shared" si="678"/>
        <v>0</v>
      </c>
      <c r="AA960" s="37">
        <f t="shared" si="679"/>
        <v>0</v>
      </c>
      <c r="AB960" s="42"/>
      <c r="AC960" s="38"/>
    </row>
    <row r="961" spans="1:29" s="39" customFormat="1" ht="18" customHeight="1" x14ac:dyDescent="0.25">
      <c r="A961" s="41" t="s">
        <v>39</v>
      </c>
      <c r="B961" s="37">
        <f>[1]consoCURRENT!E19616</f>
        <v>0</v>
      </c>
      <c r="C961" s="37">
        <f>[1]consoCURRENT!F19616</f>
        <v>0</v>
      </c>
      <c r="D961" s="37">
        <f>[1]consoCURRENT!G19616</f>
        <v>0</v>
      </c>
      <c r="E961" s="37">
        <f>[1]consoCURRENT!H19616</f>
        <v>0</v>
      </c>
      <c r="F961" s="37">
        <f>[1]consoCURRENT!I19616</f>
        <v>0</v>
      </c>
      <c r="G961" s="37">
        <f>[1]consoCURRENT!J19616</f>
        <v>0</v>
      </c>
      <c r="H961" s="37">
        <f>[1]consoCURRENT!K19616</f>
        <v>0</v>
      </c>
      <c r="I961" s="37">
        <f>[1]consoCURRENT!L19616</f>
        <v>0</v>
      </c>
      <c r="J961" s="37">
        <f>[1]consoCURRENT!M19616</f>
        <v>0</v>
      </c>
      <c r="K961" s="37">
        <f>[1]consoCURRENT!N19616</f>
        <v>0</v>
      </c>
      <c r="L961" s="37">
        <f>[1]consoCURRENT!O19616</f>
        <v>0</v>
      </c>
      <c r="M961" s="37">
        <f>[1]consoCURRENT!P19616</f>
        <v>0</v>
      </c>
      <c r="N961" s="37">
        <f>[1]consoCURRENT!Q19616</f>
        <v>0</v>
      </c>
      <c r="O961" s="37">
        <f>[1]consoCURRENT!R19616</f>
        <v>0</v>
      </c>
      <c r="P961" s="37">
        <f>[1]consoCURRENT!S19616</f>
        <v>0</v>
      </c>
      <c r="Q961" s="37">
        <f>[1]consoCURRENT!T19616</f>
        <v>0</v>
      </c>
      <c r="R961" s="37">
        <f>[1]consoCURRENT!U19616</f>
        <v>0</v>
      </c>
      <c r="S961" s="37">
        <f>[1]consoCURRENT!V19616</f>
        <v>0</v>
      </c>
      <c r="T961" s="37">
        <f>[1]consoCURRENT!W19616</f>
        <v>0</v>
      </c>
      <c r="U961" s="37">
        <f>[1]consoCURRENT!X19616</f>
        <v>0</v>
      </c>
      <c r="V961" s="37">
        <f>[1]consoCURRENT!Y19616</f>
        <v>0</v>
      </c>
      <c r="W961" s="37">
        <f>[1]consoCURRENT!Z19616</f>
        <v>0</v>
      </c>
      <c r="X961" s="37">
        <f>[1]consoCURRENT!AA19616</f>
        <v>0</v>
      </c>
      <c r="Y961" s="37">
        <f>[1]consoCURRENT!AB19616</f>
        <v>0</v>
      </c>
      <c r="Z961" s="37">
        <f t="shared" si="678"/>
        <v>0</v>
      </c>
      <c r="AA961" s="37">
        <f t="shared" si="679"/>
        <v>0</v>
      </c>
      <c r="AB961" s="42"/>
      <c r="AC961" s="38"/>
    </row>
    <row r="962" spans="1:29" s="39" customFormat="1" ht="18" customHeight="1" x14ac:dyDescent="0.25">
      <c r="A962" s="43" t="s">
        <v>40</v>
      </c>
      <c r="B962" s="44">
        <f>SUM(B958:B961)</f>
        <v>14036416</v>
      </c>
      <c r="C962" s="44">
        <f t="shared" ref="C962:AA962" si="681">SUM(C958:C961)</f>
        <v>0</v>
      </c>
      <c r="D962" s="44">
        <f t="shared" si="681"/>
        <v>0</v>
      </c>
      <c r="E962" s="44">
        <f t="shared" si="681"/>
        <v>514682.4</v>
      </c>
      <c r="F962" s="44">
        <f t="shared" si="681"/>
        <v>806239.47</v>
      </c>
      <c r="G962" s="44">
        <f t="shared" si="681"/>
        <v>3642624.34</v>
      </c>
      <c r="H962" s="44">
        <f t="shared" si="681"/>
        <v>881619.06</v>
      </c>
      <c r="I962" s="44">
        <f t="shared" si="681"/>
        <v>0</v>
      </c>
      <c r="J962" s="44">
        <f t="shared" si="681"/>
        <v>0</v>
      </c>
      <c r="K962" s="44">
        <f t="shared" si="681"/>
        <v>0</v>
      </c>
      <c r="L962" s="44">
        <f t="shared" si="681"/>
        <v>0</v>
      </c>
      <c r="M962" s="44">
        <f t="shared" si="681"/>
        <v>0</v>
      </c>
      <c r="N962" s="44">
        <f t="shared" si="681"/>
        <v>0</v>
      </c>
      <c r="O962" s="44">
        <f t="shared" si="681"/>
        <v>149539.20000000001</v>
      </c>
      <c r="P962" s="44">
        <f t="shared" si="681"/>
        <v>365143.2</v>
      </c>
      <c r="Q962" s="44">
        <f t="shared" si="681"/>
        <v>200697</v>
      </c>
      <c r="R962" s="44">
        <f t="shared" si="681"/>
        <v>124488.47</v>
      </c>
      <c r="S962" s="44">
        <f t="shared" si="681"/>
        <v>481054</v>
      </c>
      <c r="T962" s="44">
        <f t="shared" si="681"/>
        <v>206743</v>
      </c>
      <c r="U962" s="44">
        <f t="shared" si="681"/>
        <v>2290963.2000000002</v>
      </c>
      <c r="V962" s="44">
        <f t="shared" si="681"/>
        <v>1144918.1399999999</v>
      </c>
      <c r="W962" s="44">
        <f t="shared" si="681"/>
        <v>881619.06</v>
      </c>
      <c r="X962" s="44">
        <f t="shared" si="681"/>
        <v>0</v>
      </c>
      <c r="Y962" s="44">
        <f t="shared" si="681"/>
        <v>0</v>
      </c>
      <c r="Z962" s="44">
        <f t="shared" si="681"/>
        <v>5845165.2699999996</v>
      </c>
      <c r="AA962" s="44">
        <f t="shared" si="681"/>
        <v>8191250.7300000004</v>
      </c>
      <c r="AB962" s="45">
        <f t="shared" si="680"/>
        <v>0.41642861468340631</v>
      </c>
      <c r="AC962" s="38"/>
    </row>
    <row r="963" spans="1:29" s="39" customFormat="1" ht="18" customHeight="1" x14ac:dyDescent="0.25">
      <c r="A963" s="46" t="s">
        <v>41</v>
      </c>
      <c r="B963" s="37">
        <f>[1]consoCURRENT!E19620</f>
        <v>0</v>
      </c>
      <c r="C963" s="37">
        <f>[1]consoCURRENT!F19620</f>
        <v>0</v>
      </c>
      <c r="D963" s="37">
        <f>[1]consoCURRENT!G19620</f>
        <v>0</v>
      </c>
      <c r="E963" s="37">
        <f>[1]consoCURRENT!H19620</f>
        <v>0</v>
      </c>
      <c r="F963" s="37">
        <f>[1]consoCURRENT!I19620</f>
        <v>0</v>
      </c>
      <c r="G963" s="37">
        <f>[1]consoCURRENT!J19620</f>
        <v>0</v>
      </c>
      <c r="H963" s="37">
        <f>[1]consoCURRENT!K19620</f>
        <v>0</v>
      </c>
      <c r="I963" s="37">
        <f>[1]consoCURRENT!L19620</f>
        <v>0</v>
      </c>
      <c r="J963" s="37">
        <f>[1]consoCURRENT!M19620</f>
        <v>0</v>
      </c>
      <c r="K963" s="37">
        <f>[1]consoCURRENT!N19620</f>
        <v>0</v>
      </c>
      <c r="L963" s="37">
        <f>[1]consoCURRENT!O19620</f>
        <v>0</v>
      </c>
      <c r="M963" s="37">
        <f>[1]consoCURRENT!P19620</f>
        <v>0</v>
      </c>
      <c r="N963" s="37">
        <f>[1]consoCURRENT!Q19620</f>
        <v>0</v>
      </c>
      <c r="O963" s="37">
        <f>[1]consoCURRENT!R19620</f>
        <v>0</v>
      </c>
      <c r="P963" s="37">
        <f>[1]consoCURRENT!S19620</f>
        <v>0</v>
      </c>
      <c r="Q963" s="37">
        <f>[1]consoCURRENT!T19620</f>
        <v>0</v>
      </c>
      <c r="R963" s="37">
        <f>[1]consoCURRENT!U19620</f>
        <v>0</v>
      </c>
      <c r="S963" s="37">
        <f>[1]consoCURRENT!V19620</f>
        <v>0</v>
      </c>
      <c r="T963" s="37">
        <f>[1]consoCURRENT!W19620</f>
        <v>0</v>
      </c>
      <c r="U963" s="37">
        <f>[1]consoCURRENT!X19620</f>
        <v>0</v>
      </c>
      <c r="V963" s="37">
        <f>[1]consoCURRENT!Y19620</f>
        <v>0</v>
      </c>
      <c r="W963" s="37">
        <f>[1]consoCURRENT!Z19620</f>
        <v>0</v>
      </c>
      <c r="X963" s="37">
        <f>[1]consoCURRENT!AA19620</f>
        <v>0</v>
      </c>
      <c r="Y963" s="37">
        <f>[1]consoCURRENT!AB19620</f>
        <v>0</v>
      </c>
      <c r="Z963" s="37">
        <f t="shared" ref="Z963" si="682">SUM(M963:Y963)</f>
        <v>0</v>
      </c>
      <c r="AA963" s="37">
        <f t="shared" ref="AA963" si="683">B963-Z963</f>
        <v>0</v>
      </c>
      <c r="AB963" s="42"/>
      <c r="AC963" s="38"/>
    </row>
    <row r="964" spans="1:29" s="39" customFormat="1" ht="18" customHeight="1" x14ac:dyDescent="0.25">
      <c r="A964" s="43" t="s">
        <v>42</v>
      </c>
      <c r="B964" s="44">
        <f>B963+B962</f>
        <v>14036416</v>
      </c>
      <c r="C964" s="44">
        <f t="shared" ref="C964:AA964" si="684">C963+C962</f>
        <v>0</v>
      </c>
      <c r="D964" s="44">
        <f t="shared" si="684"/>
        <v>0</v>
      </c>
      <c r="E964" s="44">
        <f t="shared" si="684"/>
        <v>514682.4</v>
      </c>
      <c r="F964" s="44">
        <f t="shared" si="684"/>
        <v>806239.47</v>
      </c>
      <c r="G964" s="44">
        <f t="shared" si="684"/>
        <v>3642624.34</v>
      </c>
      <c r="H964" s="44">
        <f t="shared" si="684"/>
        <v>881619.06</v>
      </c>
      <c r="I964" s="44">
        <f t="shared" si="684"/>
        <v>0</v>
      </c>
      <c r="J964" s="44">
        <f t="shared" si="684"/>
        <v>0</v>
      </c>
      <c r="K964" s="44">
        <f t="shared" si="684"/>
        <v>0</v>
      </c>
      <c r="L964" s="44">
        <f t="shared" si="684"/>
        <v>0</v>
      </c>
      <c r="M964" s="44">
        <f t="shared" si="684"/>
        <v>0</v>
      </c>
      <c r="N964" s="44">
        <f t="shared" si="684"/>
        <v>0</v>
      </c>
      <c r="O964" s="44">
        <f t="shared" si="684"/>
        <v>149539.20000000001</v>
      </c>
      <c r="P964" s="44">
        <f t="shared" si="684"/>
        <v>365143.2</v>
      </c>
      <c r="Q964" s="44">
        <f t="shared" si="684"/>
        <v>200697</v>
      </c>
      <c r="R964" s="44">
        <f t="shared" si="684"/>
        <v>124488.47</v>
      </c>
      <c r="S964" s="44">
        <f t="shared" si="684"/>
        <v>481054</v>
      </c>
      <c r="T964" s="44">
        <f t="shared" si="684"/>
        <v>206743</v>
      </c>
      <c r="U964" s="44">
        <f t="shared" si="684"/>
        <v>2290963.2000000002</v>
      </c>
      <c r="V964" s="44">
        <f t="shared" si="684"/>
        <v>1144918.1399999999</v>
      </c>
      <c r="W964" s="44">
        <f t="shared" si="684"/>
        <v>881619.06</v>
      </c>
      <c r="X964" s="44">
        <f t="shared" si="684"/>
        <v>0</v>
      </c>
      <c r="Y964" s="44">
        <f t="shared" si="684"/>
        <v>0</v>
      </c>
      <c r="Z964" s="44">
        <f t="shared" si="684"/>
        <v>5845165.2699999996</v>
      </c>
      <c r="AA964" s="44">
        <f t="shared" si="684"/>
        <v>8191250.7300000004</v>
      </c>
      <c r="AB964" s="45">
        <f t="shared" si="680"/>
        <v>0.41642861468340631</v>
      </c>
      <c r="AC964" s="47"/>
    </row>
    <row r="965" spans="1:29" s="39" customFormat="1" ht="15" customHeight="1" x14ac:dyDescent="0.25">
      <c r="A965" s="36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8"/>
    </row>
    <row r="966" spans="1:29" s="39" customFormat="1" ht="15" customHeight="1" x14ac:dyDescent="0.25">
      <c r="A966" s="36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8"/>
    </row>
    <row r="967" spans="1:29" s="39" customFormat="1" ht="15" customHeight="1" x14ac:dyDescent="0.3">
      <c r="A967" s="40" t="s">
        <v>62</v>
      </c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8"/>
    </row>
    <row r="968" spans="1:29" s="39" customFormat="1" ht="18" customHeight="1" x14ac:dyDescent="0.25">
      <c r="A968" s="41" t="s">
        <v>36</v>
      </c>
      <c r="B968" s="37">
        <f>[1]consoCURRENT!E19680</f>
        <v>5970000</v>
      </c>
      <c r="C968" s="37">
        <f>[1]consoCURRENT!F19680</f>
        <v>0</v>
      </c>
      <c r="D968" s="37">
        <f>[1]consoCURRENT!G19680</f>
        <v>0</v>
      </c>
      <c r="E968" s="37">
        <f>[1]consoCURRENT!H19680</f>
        <v>0</v>
      </c>
      <c r="F968" s="37">
        <f>[1]consoCURRENT!I19680</f>
        <v>343288.85</v>
      </c>
      <c r="G968" s="37">
        <f>[1]consoCURRENT!J19680</f>
        <v>2160078.2400000002</v>
      </c>
      <c r="H968" s="37">
        <f>[1]consoCURRENT!K19680</f>
        <v>699534.38</v>
      </c>
      <c r="I968" s="37">
        <f>[1]consoCURRENT!L19680</f>
        <v>0</v>
      </c>
      <c r="J968" s="37">
        <f>[1]consoCURRENT!M19680</f>
        <v>0</v>
      </c>
      <c r="K968" s="37">
        <f>[1]consoCURRENT!N19680</f>
        <v>0</v>
      </c>
      <c r="L968" s="37">
        <f>[1]consoCURRENT!O19680</f>
        <v>0</v>
      </c>
      <c r="M968" s="37">
        <f>[1]consoCURRENT!P19680</f>
        <v>0</v>
      </c>
      <c r="N968" s="37">
        <f>[1]consoCURRENT!Q19680</f>
        <v>0</v>
      </c>
      <c r="O968" s="37">
        <f>[1]consoCURRENT!R19680</f>
        <v>0</v>
      </c>
      <c r="P968" s="37">
        <f>[1]consoCURRENT!S19680</f>
        <v>0</v>
      </c>
      <c r="Q968" s="37">
        <f>[1]consoCURRENT!T19680</f>
        <v>0</v>
      </c>
      <c r="R968" s="37">
        <f>[1]consoCURRENT!U19680</f>
        <v>0</v>
      </c>
      <c r="S968" s="37">
        <f>[1]consoCURRENT!V19680</f>
        <v>343288.85</v>
      </c>
      <c r="T968" s="37">
        <f>[1]consoCURRENT!W19680</f>
        <v>731493.99</v>
      </c>
      <c r="U968" s="37">
        <f>[1]consoCURRENT!X19680</f>
        <v>717686.84</v>
      </c>
      <c r="V968" s="37">
        <f>[1]consoCURRENT!Y19680</f>
        <v>710897.41</v>
      </c>
      <c r="W968" s="37">
        <f>[1]consoCURRENT!Z19680</f>
        <v>699534.38</v>
      </c>
      <c r="X968" s="37">
        <f>[1]consoCURRENT!AA19680</f>
        <v>0</v>
      </c>
      <c r="Y968" s="37">
        <f>[1]consoCURRENT!AB19680</f>
        <v>0</v>
      </c>
      <c r="Z968" s="37">
        <f>SUM(M968:Y968)</f>
        <v>3202901.4699999997</v>
      </c>
      <c r="AA968" s="37">
        <f>B968-Z968</f>
        <v>2767098.5300000003</v>
      </c>
      <c r="AB968" s="42">
        <f>Z968/B968</f>
        <v>0.53649940871021773</v>
      </c>
      <c r="AC968" s="38"/>
    </row>
    <row r="969" spans="1:29" s="39" customFormat="1" ht="18" customHeight="1" x14ac:dyDescent="0.25">
      <c r="A969" s="41" t="s">
        <v>37</v>
      </c>
      <c r="B969" s="37">
        <f>[1]consoCURRENT!E19756</f>
        <v>1151000</v>
      </c>
      <c r="C969" s="37">
        <f>[1]consoCURRENT!F19756</f>
        <v>0</v>
      </c>
      <c r="D969" s="37">
        <f>[1]consoCURRENT!G19756</f>
        <v>0</v>
      </c>
      <c r="E969" s="37">
        <f>[1]consoCURRENT!H19756</f>
        <v>222766.5</v>
      </c>
      <c r="F969" s="37">
        <f>[1]consoCURRENT!I19756</f>
        <v>426488.5</v>
      </c>
      <c r="G969" s="37">
        <f>[1]consoCURRENT!J19756</f>
        <v>421668.18</v>
      </c>
      <c r="H969" s="37">
        <f>[1]consoCURRENT!K19756</f>
        <v>75223</v>
      </c>
      <c r="I969" s="37">
        <f>[1]consoCURRENT!L19756</f>
        <v>0</v>
      </c>
      <c r="J969" s="37">
        <f>[1]consoCURRENT!M19756</f>
        <v>0</v>
      </c>
      <c r="K969" s="37">
        <f>[1]consoCURRENT!N19756</f>
        <v>0</v>
      </c>
      <c r="L969" s="37">
        <f>[1]consoCURRENT!O19756</f>
        <v>0</v>
      </c>
      <c r="M969" s="37">
        <f>[1]consoCURRENT!P19756</f>
        <v>0</v>
      </c>
      <c r="N969" s="37">
        <f>[1]consoCURRENT!Q19756</f>
        <v>0</v>
      </c>
      <c r="O969" s="37">
        <f>[1]consoCURRENT!R19756</f>
        <v>92854</v>
      </c>
      <c r="P969" s="37">
        <f>[1]consoCURRENT!S19756</f>
        <v>129912.5</v>
      </c>
      <c r="Q969" s="37">
        <f>[1]consoCURRENT!T19756</f>
        <v>167540</v>
      </c>
      <c r="R969" s="37">
        <f>[1]consoCURRENT!U19756</f>
        <v>99094.5</v>
      </c>
      <c r="S969" s="37">
        <f>[1]consoCURRENT!V19756</f>
        <v>159854</v>
      </c>
      <c r="T969" s="37">
        <f>[1]consoCURRENT!W19756</f>
        <v>173785.68</v>
      </c>
      <c r="U969" s="37">
        <f>[1]consoCURRENT!X19756</f>
        <v>110749.5</v>
      </c>
      <c r="V969" s="37">
        <f>[1]consoCURRENT!Y19756</f>
        <v>137133</v>
      </c>
      <c r="W969" s="37">
        <f>[1]consoCURRENT!Z19756</f>
        <v>75223</v>
      </c>
      <c r="X969" s="37">
        <f>[1]consoCURRENT!AA19756</f>
        <v>0</v>
      </c>
      <c r="Y969" s="37">
        <f>[1]consoCURRENT!AB19756</f>
        <v>0</v>
      </c>
      <c r="Z969" s="37">
        <f t="shared" ref="Z969:Z971" si="685">SUM(M969:Y969)</f>
        <v>1146146.18</v>
      </c>
      <c r="AA969" s="37">
        <f t="shared" ref="AA969:AA971" si="686">B969-Z969</f>
        <v>4853.8200000000652</v>
      </c>
      <c r="AB969" s="42">
        <f t="shared" ref="AB969:AB974" si="687">Z969/B969</f>
        <v>0.99578295395308425</v>
      </c>
      <c r="AC969" s="38"/>
    </row>
    <row r="970" spans="1:29" s="39" customFormat="1" ht="18" customHeight="1" x14ac:dyDescent="0.25">
      <c r="A970" s="41" t="s">
        <v>38</v>
      </c>
      <c r="B970" s="37">
        <f>[1]consoCURRENT!E19762</f>
        <v>0</v>
      </c>
      <c r="C970" s="37">
        <f>[1]consoCURRENT!F19762</f>
        <v>0</v>
      </c>
      <c r="D970" s="37">
        <f>[1]consoCURRENT!G19762</f>
        <v>0</v>
      </c>
      <c r="E970" s="37">
        <f>[1]consoCURRENT!H19762</f>
        <v>0</v>
      </c>
      <c r="F970" s="37">
        <f>[1]consoCURRENT!I19762</f>
        <v>0</v>
      </c>
      <c r="G970" s="37">
        <f>[1]consoCURRENT!J19762</f>
        <v>0</v>
      </c>
      <c r="H970" s="37">
        <f>[1]consoCURRENT!K19762</f>
        <v>0</v>
      </c>
      <c r="I970" s="37">
        <f>[1]consoCURRENT!L19762</f>
        <v>0</v>
      </c>
      <c r="J970" s="37">
        <f>[1]consoCURRENT!M19762</f>
        <v>0</v>
      </c>
      <c r="K970" s="37">
        <f>[1]consoCURRENT!N19762</f>
        <v>0</v>
      </c>
      <c r="L970" s="37">
        <f>[1]consoCURRENT!O19762</f>
        <v>0</v>
      </c>
      <c r="M970" s="37">
        <f>[1]consoCURRENT!P19762</f>
        <v>0</v>
      </c>
      <c r="N970" s="37">
        <f>[1]consoCURRENT!Q19762</f>
        <v>0</v>
      </c>
      <c r="O970" s="37">
        <f>[1]consoCURRENT!R19762</f>
        <v>0</v>
      </c>
      <c r="P970" s="37">
        <f>[1]consoCURRENT!S19762</f>
        <v>0</v>
      </c>
      <c r="Q970" s="37">
        <f>[1]consoCURRENT!T19762</f>
        <v>0</v>
      </c>
      <c r="R970" s="37">
        <f>[1]consoCURRENT!U19762</f>
        <v>0</v>
      </c>
      <c r="S970" s="37">
        <f>[1]consoCURRENT!V19762</f>
        <v>0</v>
      </c>
      <c r="T970" s="37">
        <f>[1]consoCURRENT!W19762</f>
        <v>0</v>
      </c>
      <c r="U970" s="37">
        <f>[1]consoCURRENT!X19762</f>
        <v>0</v>
      </c>
      <c r="V970" s="37">
        <f>[1]consoCURRENT!Y19762</f>
        <v>0</v>
      </c>
      <c r="W970" s="37">
        <f>[1]consoCURRENT!Z19762</f>
        <v>0</v>
      </c>
      <c r="X970" s="37">
        <f>[1]consoCURRENT!AA19762</f>
        <v>0</v>
      </c>
      <c r="Y970" s="37">
        <f>[1]consoCURRENT!AB19762</f>
        <v>0</v>
      </c>
      <c r="Z970" s="37">
        <f t="shared" si="685"/>
        <v>0</v>
      </c>
      <c r="AA970" s="37">
        <f t="shared" si="686"/>
        <v>0</v>
      </c>
      <c r="AB970" s="42"/>
      <c r="AC970" s="38"/>
    </row>
    <row r="971" spans="1:29" s="39" customFormat="1" ht="18" customHeight="1" x14ac:dyDescent="0.25">
      <c r="A971" s="41" t="s">
        <v>39</v>
      </c>
      <c r="B971" s="37">
        <f>[1]consoCURRENT!E19791</f>
        <v>0</v>
      </c>
      <c r="C971" s="37">
        <f>[1]consoCURRENT!F19791</f>
        <v>0</v>
      </c>
      <c r="D971" s="37">
        <f>[1]consoCURRENT!G19791</f>
        <v>0</v>
      </c>
      <c r="E971" s="37">
        <f>[1]consoCURRENT!H19791</f>
        <v>0</v>
      </c>
      <c r="F971" s="37">
        <f>[1]consoCURRENT!I19791</f>
        <v>0</v>
      </c>
      <c r="G971" s="37">
        <f>[1]consoCURRENT!J19791</f>
        <v>0</v>
      </c>
      <c r="H971" s="37">
        <f>[1]consoCURRENT!K19791</f>
        <v>0</v>
      </c>
      <c r="I971" s="37">
        <f>[1]consoCURRENT!L19791</f>
        <v>0</v>
      </c>
      <c r="J971" s="37">
        <f>[1]consoCURRENT!M19791</f>
        <v>0</v>
      </c>
      <c r="K971" s="37">
        <f>[1]consoCURRENT!N19791</f>
        <v>0</v>
      </c>
      <c r="L971" s="37">
        <f>[1]consoCURRENT!O19791</f>
        <v>0</v>
      </c>
      <c r="M971" s="37">
        <f>[1]consoCURRENT!P19791</f>
        <v>0</v>
      </c>
      <c r="N971" s="37">
        <f>[1]consoCURRENT!Q19791</f>
        <v>0</v>
      </c>
      <c r="O971" s="37">
        <f>[1]consoCURRENT!R19791</f>
        <v>0</v>
      </c>
      <c r="P971" s="37">
        <f>[1]consoCURRENT!S19791</f>
        <v>0</v>
      </c>
      <c r="Q971" s="37">
        <f>[1]consoCURRENT!T19791</f>
        <v>0</v>
      </c>
      <c r="R971" s="37">
        <f>[1]consoCURRENT!U19791</f>
        <v>0</v>
      </c>
      <c r="S971" s="37">
        <f>[1]consoCURRENT!V19791</f>
        <v>0</v>
      </c>
      <c r="T971" s="37">
        <f>[1]consoCURRENT!W19791</f>
        <v>0</v>
      </c>
      <c r="U971" s="37">
        <f>[1]consoCURRENT!X19791</f>
        <v>0</v>
      </c>
      <c r="V971" s="37">
        <f>[1]consoCURRENT!Y19791</f>
        <v>0</v>
      </c>
      <c r="W971" s="37">
        <f>[1]consoCURRENT!Z19791</f>
        <v>0</v>
      </c>
      <c r="X971" s="37">
        <f>[1]consoCURRENT!AA19791</f>
        <v>0</v>
      </c>
      <c r="Y971" s="37">
        <f>[1]consoCURRENT!AB19791</f>
        <v>0</v>
      </c>
      <c r="Z971" s="37">
        <f t="shared" si="685"/>
        <v>0</v>
      </c>
      <c r="AA971" s="37">
        <f t="shared" si="686"/>
        <v>0</v>
      </c>
      <c r="AB971" s="42"/>
      <c r="AC971" s="38"/>
    </row>
    <row r="972" spans="1:29" s="39" customFormat="1" ht="18" customHeight="1" x14ac:dyDescent="0.25">
      <c r="A972" s="43" t="s">
        <v>40</v>
      </c>
      <c r="B972" s="44">
        <f>SUM(B968:B971)</f>
        <v>7121000</v>
      </c>
      <c r="C972" s="44">
        <f t="shared" ref="C972:AA972" si="688">SUM(C968:C971)</f>
        <v>0</v>
      </c>
      <c r="D972" s="44">
        <f t="shared" si="688"/>
        <v>0</v>
      </c>
      <c r="E972" s="44">
        <f t="shared" si="688"/>
        <v>222766.5</v>
      </c>
      <c r="F972" s="44">
        <f t="shared" si="688"/>
        <v>769777.35</v>
      </c>
      <c r="G972" s="44">
        <f t="shared" si="688"/>
        <v>2581746.4200000004</v>
      </c>
      <c r="H972" s="44">
        <f t="shared" si="688"/>
        <v>774757.38</v>
      </c>
      <c r="I972" s="44">
        <f t="shared" si="688"/>
        <v>0</v>
      </c>
      <c r="J972" s="44">
        <f t="shared" si="688"/>
        <v>0</v>
      </c>
      <c r="K972" s="44">
        <f t="shared" si="688"/>
        <v>0</v>
      </c>
      <c r="L972" s="44">
        <f t="shared" si="688"/>
        <v>0</v>
      </c>
      <c r="M972" s="44">
        <f t="shared" si="688"/>
        <v>0</v>
      </c>
      <c r="N972" s="44">
        <f t="shared" si="688"/>
        <v>0</v>
      </c>
      <c r="O972" s="44">
        <f t="shared" si="688"/>
        <v>92854</v>
      </c>
      <c r="P972" s="44">
        <f t="shared" si="688"/>
        <v>129912.5</v>
      </c>
      <c r="Q972" s="44">
        <f t="shared" si="688"/>
        <v>167540</v>
      </c>
      <c r="R972" s="44">
        <f t="shared" si="688"/>
        <v>99094.5</v>
      </c>
      <c r="S972" s="44">
        <f t="shared" si="688"/>
        <v>503142.85</v>
      </c>
      <c r="T972" s="44">
        <f t="shared" si="688"/>
        <v>905279.66999999993</v>
      </c>
      <c r="U972" s="44">
        <f t="shared" si="688"/>
        <v>828436.34</v>
      </c>
      <c r="V972" s="44">
        <f t="shared" si="688"/>
        <v>848030.41</v>
      </c>
      <c r="W972" s="44">
        <f t="shared" si="688"/>
        <v>774757.38</v>
      </c>
      <c r="X972" s="44">
        <f t="shared" si="688"/>
        <v>0</v>
      </c>
      <c r="Y972" s="44">
        <f t="shared" si="688"/>
        <v>0</v>
      </c>
      <c r="Z972" s="44">
        <f t="shared" si="688"/>
        <v>4349047.6499999994</v>
      </c>
      <c r="AA972" s="44">
        <f t="shared" si="688"/>
        <v>2771952.3500000006</v>
      </c>
      <c r="AB972" s="45">
        <f t="shared" si="687"/>
        <v>0.61073552169639089</v>
      </c>
      <c r="AC972" s="38"/>
    </row>
    <row r="973" spans="1:29" s="39" customFormat="1" ht="18" customHeight="1" x14ac:dyDescent="0.25">
      <c r="A973" s="46" t="s">
        <v>41</v>
      </c>
      <c r="B973" s="37">
        <f>[1]consoCURRENT!E19795</f>
        <v>0</v>
      </c>
      <c r="C973" s="37">
        <f>[1]consoCURRENT!F19795</f>
        <v>0</v>
      </c>
      <c r="D973" s="37">
        <f>[1]consoCURRENT!G19795</f>
        <v>0</v>
      </c>
      <c r="E973" s="37">
        <f>[1]consoCURRENT!H19795</f>
        <v>0</v>
      </c>
      <c r="F973" s="37">
        <f>[1]consoCURRENT!I19795</f>
        <v>0</v>
      </c>
      <c r="G973" s="37">
        <f>[1]consoCURRENT!J19795</f>
        <v>0</v>
      </c>
      <c r="H973" s="37">
        <f>[1]consoCURRENT!K19795</f>
        <v>0</v>
      </c>
      <c r="I973" s="37">
        <f>[1]consoCURRENT!L19795</f>
        <v>0</v>
      </c>
      <c r="J973" s="37">
        <f>[1]consoCURRENT!M19795</f>
        <v>0</v>
      </c>
      <c r="K973" s="37">
        <f>[1]consoCURRENT!N19795</f>
        <v>0</v>
      </c>
      <c r="L973" s="37">
        <f>[1]consoCURRENT!O19795</f>
        <v>0</v>
      </c>
      <c r="M973" s="37">
        <f>[1]consoCURRENT!P19795</f>
        <v>0</v>
      </c>
      <c r="N973" s="37">
        <f>[1]consoCURRENT!Q19795</f>
        <v>0</v>
      </c>
      <c r="O973" s="37">
        <f>[1]consoCURRENT!R19795</f>
        <v>0</v>
      </c>
      <c r="P973" s="37">
        <f>[1]consoCURRENT!S19795</f>
        <v>0</v>
      </c>
      <c r="Q973" s="37">
        <f>[1]consoCURRENT!T19795</f>
        <v>0</v>
      </c>
      <c r="R973" s="37">
        <f>[1]consoCURRENT!U19795</f>
        <v>0</v>
      </c>
      <c r="S973" s="37">
        <f>[1]consoCURRENT!V19795</f>
        <v>0</v>
      </c>
      <c r="T973" s="37">
        <f>[1]consoCURRENT!W19795</f>
        <v>0</v>
      </c>
      <c r="U973" s="37">
        <f>[1]consoCURRENT!X19795</f>
        <v>0</v>
      </c>
      <c r="V973" s="37">
        <f>[1]consoCURRENT!Y19795</f>
        <v>0</v>
      </c>
      <c r="W973" s="37">
        <f>[1]consoCURRENT!Z19795</f>
        <v>0</v>
      </c>
      <c r="X973" s="37">
        <f>[1]consoCURRENT!AA19795</f>
        <v>0</v>
      </c>
      <c r="Y973" s="37">
        <f>[1]consoCURRENT!AB19795</f>
        <v>0</v>
      </c>
      <c r="Z973" s="37">
        <f t="shared" ref="Z973" si="689">SUM(M973:Y973)</f>
        <v>0</v>
      </c>
      <c r="AA973" s="37">
        <f t="shared" ref="AA973" si="690">B973-Z973</f>
        <v>0</v>
      </c>
      <c r="AB973" s="42"/>
      <c r="AC973" s="38"/>
    </row>
    <row r="974" spans="1:29" s="39" customFormat="1" ht="18" customHeight="1" x14ac:dyDescent="0.25">
      <c r="A974" s="43" t="s">
        <v>42</v>
      </c>
      <c r="B974" s="44">
        <f>B973+B972</f>
        <v>7121000</v>
      </c>
      <c r="C974" s="44">
        <f t="shared" ref="C974:AA974" si="691">C973+C972</f>
        <v>0</v>
      </c>
      <c r="D974" s="44">
        <f t="shared" si="691"/>
        <v>0</v>
      </c>
      <c r="E974" s="44">
        <f t="shared" si="691"/>
        <v>222766.5</v>
      </c>
      <c r="F974" s="44">
        <f t="shared" si="691"/>
        <v>769777.35</v>
      </c>
      <c r="G974" s="44">
        <f t="shared" si="691"/>
        <v>2581746.4200000004</v>
      </c>
      <c r="H974" s="44">
        <f t="shared" si="691"/>
        <v>774757.38</v>
      </c>
      <c r="I974" s="44">
        <f t="shared" si="691"/>
        <v>0</v>
      </c>
      <c r="J974" s="44">
        <f t="shared" si="691"/>
        <v>0</v>
      </c>
      <c r="K974" s="44">
        <f t="shared" si="691"/>
        <v>0</v>
      </c>
      <c r="L974" s="44">
        <f t="shared" si="691"/>
        <v>0</v>
      </c>
      <c r="M974" s="44">
        <f t="shared" si="691"/>
        <v>0</v>
      </c>
      <c r="N974" s="44">
        <f t="shared" si="691"/>
        <v>0</v>
      </c>
      <c r="O974" s="44">
        <f t="shared" si="691"/>
        <v>92854</v>
      </c>
      <c r="P974" s="44">
        <f t="shared" si="691"/>
        <v>129912.5</v>
      </c>
      <c r="Q974" s="44">
        <f t="shared" si="691"/>
        <v>167540</v>
      </c>
      <c r="R974" s="44">
        <f t="shared" si="691"/>
        <v>99094.5</v>
      </c>
      <c r="S974" s="44">
        <f t="shared" si="691"/>
        <v>503142.85</v>
      </c>
      <c r="T974" s="44">
        <f t="shared" si="691"/>
        <v>905279.66999999993</v>
      </c>
      <c r="U974" s="44">
        <f t="shared" si="691"/>
        <v>828436.34</v>
      </c>
      <c r="V974" s="44">
        <f t="shared" si="691"/>
        <v>848030.41</v>
      </c>
      <c r="W974" s="44">
        <f t="shared" si="691"/>
        <v>774757.38</v>
      </c>
      <c r="X974" s="44">
        <f t="shared" si="691"/>
        <v>0</v>
      </c>
      <c r="Y974" s="44">
        <f t="shared" si="691"/>
        <v>0</v>
      </c>
      <c r="Z974" s="44">
        <f t="shared" si="691"/>
        <v>4349047.6499999994</v>
      </c>
      <c r="AA974" s="44">
        <f t="shared" si="691"/>
        <v>2771952.3500000006</v>
      </c>
      <c r="AB974" s="45">
        <f t="shared" si="687"/>
        <v>0.61073552169639089</v>
      </c>
      <c r="AC974" s="47"/>
    </row>
    <row r="975" spans="1:29" s="39" customFormat="1" ht="15" customHeight="1" x14ac:dyDescent="0.25">
      <c r="A975" s="36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8"/>
    </row>
    <row r="976" spans="1:29" s="39" customFormat="1" ht="15" customHeight="1" x14ac:dyDescent="0.25">
      <c r="A976" s="36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8"/>
    </row>
    <row r="977" spans="1:29" s="39" customFormat="1" ht="15" customHeight="1" x14ac:dyDescent="0.3">
      <c r="A977" s="40" t="s">
        <v>63</v>
      </c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8"/>
    </row>
    <row r="978" spans="1:29" s="39" customFormat="1" ht="18" customHeight="1" x14ac:dyDescent="0.25">
      <c r="A978" s="41" t="s">
        <v>36</v>
      </c>
      <c r="B978" s="37">
        <f>[1]consoCURRENT!E19855</f>
        <v>2759000</v>
      </c>
      <c r="C978" s="37">
        <f>[1]consoCURRENT!F19855</f>
        <v>0</v>
      </c>
      <c r="D978" s="37">
        <f>[1]consoCURRENT!G19855</f>
        <v>0</v>
      </c>
      <c r="E978" s="37">
        <f>[1]consoCURRENT!H19855</f>
        <v>0</v>
      </c>
      <c r="F978" s="37">
        <f>[1]consoCURRENT!I19855</f>
        <v>0</v>
      </c>
      <c r="G978" s="37">
        <f>[1]consoCURRENT!J19855</f>
        <v>1487774.3399999999</v>
      </c>
      <c r="H978" s="37">
        <f>[1]consoCURRENT!K19855</f>
        <v>967334.02</v>
      </c>
      <c r="I978" s="37">
        <f>[1]consoCURRENT!L19855</f>
        <v>0</v>
      </c>
      <c r="J978" s="37">
        <f>[1]consoCURRENT!M19855</f>
        <v>0</v>
      </c>
      <c r="K978" s="37">
        <f>[1]consoCURRENT!N19855</f>
        <v>0</v>
      </c>
      <c r="L978" s="37">
        <f>[1]consoCURRENT!O19855</f>
        <v>0</v>
      </c>
      <c r="M978" s="37">
        <f>[1]consoCURRENT!P19855</f>
        <v>0</v>
      </c>
      <c r="N978" s="37">
        <f>[1]consoCURRENT!Q19855</f>
        <v>0</v>
      </c>
      <c r="O978" s="37">
        <f>[1]consoCURRENT!R19855</f>
        <v>0</v>
      </c>
      <c r="P978" s="37">
        <f>[1]consoCURRENT!S19855</f>
        <v>0</v>
      </c>
      <c r="Q978" s="37">
        <f>[1]consoCURRENT!T19855</f>
        <v>0</v>
      </c>
      <c r="R978" s="37">
        <f>[1]consoCURRENT!U19855</f>
        <v>0</v>
      </c>
      <c r="S978" s="37">
        <f>[1]consoCURRENT!V19855</f>
        <v>0</v>
      </c>
      <c r="T978" s="37">
        <f>[1]consoCURRENT!W19855</f>
        <v>400679.5</v>
      </c>
      <c r="U978" s="37">
        <f>[1]consoCURRENT!X19855</f>
        <v>522347.52000000002</v>
      </c>
      <c r="V978" s="37">
        <f>[1]consoCURRENT!Y19855</f>
        <v>564747.31999999995</v>
      </c>
      <c r="W978" s="37">
        <f>[1]consoCURRENT!Z19855</f>
        <v>967334.02</v>
      </c>
      <c r="X978" s="37">
        <f>[1]consoCURRENT!AA19855</f>
        <v>0</v>
      </c>
      <c r="Y978" s="37">
        <f>[1]consoCURRENT!AB19855</f>
        <v>0</v>
      </c>
      <c r="Z978" s="37">
        <f>SUM(M978:Y978)</f>
        <v>2455108.36</v>
      </c>
      <c r="AA978" s="37">
        <f>B978-Z978</f>
        <v>303891.64000000013</v>
      </c>
      <c r="AB978" s="42">
        <f>Z978/B978</f>
        <v>0.88985442551649141</v>
      </c>
      <c r="AC978" s="38"/>
    </row>
    <row r="979" spans="1:29" s="39" customFormat="1" ht="18" customHeight="1" x14ac:dyDescent="0.25">
      <c r="A979" s="41" t="s">
        <v>37</v>
      </c>
      <c r="B979" s="37">
        <f>[1]consoCURRENT!E19931</f>
        <v>1450000</v>
      </c>
      <c r="C979" s="37">
        <f>[1]consoCURRENT!F19931</f>
        <v>0</v>
      </c>
      <c r="D979" s="37">
        <f>[1]consoCURRENT!G19931</f>
        <v>0</v>
      </c>
      <c r="E979" s="37">
        <f>[1]consoCURRENT!H19931</f>
        <v>338761</v>
      </c>
      <c r="F979" s="37">
        <f>[1]consoCURRENT!I19931</f>
        <v>769895.2</v>
      </c>
      <c r="G979" s="37">
        <f>[1]consoCURRENT!J19931</f>
        <v>341343.8</v>
      </c>
      <c r="H979" s="37">
        <f>[1]consoCURRENT!K19931</f>
        <v>0</v>
      </c>
      <c r="I979" s="37">
        <f>[1]consoCURRENT!L19931</f>
        <v>0</v>
      </c>
      <c r="J979" s="37">
        <f>[1]consoCURRENT!M19931</f>
        <v>0</v>
      </c>
      <c r="K979" s="37">
        <f>[1]consoCURRENT!N19931</f>
        <v>0</v>
      </c>
      <c r="L979" s="37">
        <f>[1]consoCURRENT!O19931</f>
        <v>0</v>
      </c>
      <c r="M979" s="37">
        <f>[1]consoCURRENT!P19931</f>
        <v>0</v>
      </c>
      <c r="N979" s="37">
        <f>[1]consoCURRENT!Q19931</f>
        <v>0</v>
      </c>
      <c r="O979" s="37">
        <f>[1]consoCURRENT!R19931</f>
        <v>169213.5</v>
      </c>
      <c r="P979" s="37">
        <f>[1]consoCURRENT!S19931</f>
        <v>169547.5</v>
      </c>
      <c r="Q979" s="37">
        <f>[1]consoCURRENT!T19931</f>
        <v>244047.74</v>
      </c>
      <c r="R979" s="37">
        <f>[1]consoCURRENT!U19931</f>
        <v>290924.5</v>
      </c>
      <c r="S979" s="37">
        <f>[1]consoCURRENT!V19931</f>
        <v>234922.96</v>
      </c>
      <c r="T979" s="37">
        <f>[1]consoCURRENT!W19931</f>
        <v>249657.5</v>
      </c>
      <c r="U979" s="37">
        <f>[1]consoCURRENT!X19931</f>
        <v>91686.3</v>
      </c>
      <c r="V979" s="37">
        <f>[1]consoCURRENT!Y19931</f>
        <v>0</v>
      </c>
      <c r="W979" s="37">
        <f>[1]consoCURRENT!Z19931</f>
        <v>0</v>
      </c>
      <c r="X979" s="37">
        <f>[1]consoCURRENT!AA19931</f>
        <v>0</v>
      </c>
      <c r="Y979" s="37">
        <f>[1]consoCURRENT!AB19931</f>
        <v>0</v>
      </c>
      <c r="Z979" s="37">
        <f t="shared" ref="Z979:Z981" si="692">SUM(M979:Y979)</f>
        <v>1450000</v>
      </c>
      <c r="AA979" s="37">
        <f t="shared" ref="AA979:AA981" si="693">B979-Z979</f>
        <v>0</v>
      </c>
      <c r="AB979" s="42">
        <f t="shared" ref="AB979:AB984" si="694">Z979/B979</f>
        <v>1</v>
      </c>
      <c r="AC979" s="38"/>
    </row>
    <row r="980" spans="1:29" s="39" customFormat="1" ht="18" customHeight="1" x14ac:dyDescent="0.25">
      <c r="A980" s="41" t="s">
        <v>38</v>
      </c>
      <c r="B980" s="37">
        <f>[1]consoCURRENT!E19937</f>
        <v>0</v>
      </c>
      <c r="C980" s="37">
        <f>[1]consoCURRENT!F19937</f>
        <v>0</v>
      </c>
      <c r="D980" s="37">
        <f>[1]consoCURRENT!G19937</f>
        <v>0</v>
      </c>
      <c r="E980" s="37">
        <f>[1]consoCURRENT!H19937</f>
        <v>0</v>
      </c>
      <c r="F980" s="37">
        <f>[1]consoCURRENT!I19937</f>
        <v>0</v>
      </c>
      <c r="G980" s="37">
        <f>[1]consoCURRENT!J19937</f>
        <v>0</v>
      </c>
      <c r="H980" s="37">
        <f>[1]consoCURRENT!K19937</f>
        <v>0</v>
      </c>
      <c r="I980" s="37">
        <f>[1]consoCURRENT!L19937</f>
        <v>0</v>
      </c>
      <c r="J980" s="37">
        <f>[1]consoCURRENT!M19937</f>
        <v>0</v>
      </c>
      <c r="K980" s="37">
        <f>[1]consoCURRENT!N19937</f>
        <v>0</v>
      </c>
      <c r="L980" s="37">
        <f>[1]consoCURRENT!O19937</f>
        <v>0</v>
      </c>
      <c r="M980" s="37">
        <f>[1]consoCURRENT!P19937</f>
        <v>0</v>
      </c>
      <c r="N980" s="37">
        <f>[1]consoCURRENT!Q19937</f>
        <v>0</v>
      </c>
      <c r="O980" s="37">
        <f>[1]consoCURRENT!R19937</f>
        <v>0</v>
      </c>
      <c r="P980" s="37">
        <f>[1]consoCURRENT!S19937</f>
        <v>0</v>
      </c>
      <c r="Q980" s="37">
        <f>[1]consoCURRENT!T19937</f>
        <v>0</v>
      </c>
      <c r="R980" s="37">
        <f>[1]consoCURRENT!U19937</f>
        <v>0</v>
      </c>
      <c r="S980" s="37">
        <f>[1]consoCURRENT!V19937</f>
        <v>0</v>
      </c>
      <c r="T980" s="37">
        <f>[1]consoCURRENT!W19937</f>
        <v>0</v>
      </c>
      <c r="U980" s="37">
        <f>[1]consoCURRENT!X19937</f>
        <v>0</v>
      </c>
      <c r="V980" s="37">
        <f>[1]consoCURRENT!Y19937</f>
        <v>0</v>
      </c>
      <c r="W980" s="37">
        <f>[1]consoCURRENT!Z19937</f>
        <v>0</v>
      </c>
      <c r="X980" s="37">
        <f>[1]consoCURRENT!AA19937</f>
        <v>0</v>
      </c>
      <c r="Y980" s="37">
        <f>[1]consoCURRENT!AB19937</f>
        <v>0</v>
      </c>
      <c r="Z980" s="37">
        <f t="shared" si="692"/>
        <v>0</v>
      </c>
      <c r="AA980" s="37">
        <f t="shared" si="693"/>
        <v>0</v>
      </c>
      <c r="AB980" s="42"/>
      <c r="AC980" s="38"/>
    </row>
    <row r="981" spans="1:29" s="39" customFormat="1" ht="18" customHeight="1" x14ac:dyDescent="0.25">
      <c r="A981" s="41" t="s">
        <v>39</v>
      </c>
      <c r="B981" s="37">
        <f>[1]consoCURRENT!E19966</f>
        <v>0</v>
      </c>
      <c r="C981" s="37">
        <f>[1]consoCURRENT!F19966</f>
        <v>0</v>
      </c>
      <c r="D981" s="37">
        <f>[1]consoCURRENT!G19966</f>
        <v>0</v>
      </c>
      <c r="E981" s="37">
        <f>[1]consoCURRENT!H19966</f>
        <v>0</v>
      </c>
      <c r="F981" s="37">
        <f>[1]consoCURRENT!I19966</f>
        <v>0</v>
      </c>
      <c r="G981" s="37">
        <f>[1]consoCURRENT!J19966</f>
        <v>0</v>
      </c>
      <c r="H981" s="37">
        <f>[1]consoCURRENT!K19966</f>
        <v>0</v>
      </c>
      <c r="I981" s="37">
        <f>[1]consoCURRENT!L19966</f>
        <v>0</v>
      </c>
      <c r="J981" s="37">
        <f>[1]consoCURRENT!M19966</f>
        <v>0</v>
      </c>
      <c r="K981" s="37">
        <f>[1]consoCURRENT!N19966</f>
        <v>0</v>
      </c>
      <c r="L981" s="37">
        <f>[1]consoCURRENT!O19966</f>
        <v>0</v>
      </c>
      <c r="M981" s="37">
        <f>[1]consoCURRENT!P19966</f>
        <v>0</v>
      </c>
      <c r="N981" s="37">
        <f>[1]consoCURRENT!Q19966</f>
        <v>0</v>
      </c>
      <c r="O981" s="37">
        <f>[1]consoCURRENT!R19966</f>
        <v>0</v>
      </c>
      <c r="P981" s="37">
        <f>[1]consoCURRENT!S19966</f>
        <v>0</v>
      </c>
      <c r="Q981" s="37">
        <f>[1]consoCURRENT!T19966</f>
        <v>0</v>
      </c>
      <c r="R981" s="37">
        <f>[1]consoCURRENT!U19966</f>
        <v>0</v>
      </c>
      <c r="S981" s="37">
        <f>[1]consoCURRENT!V19966</f>
        <v>0</v>
      </c>
      <c r="T981" s="37">
        <f>[1]consoCURRENT!W19966</f>
        <v>0</v>
      </c>
      <c r="U981" s="37">
        <f>[1]consoCURRENT!X19966</f>
        <v>0</v>
      </c>
      <c r="V981" s="37">
        <f>[1]consoCURRENT!Y19966</f>
        <v>0</v>
      </c>
      <c r="W981" s="37">
        <f>[1]consoCURRENT!Z19966</f>
        <v>0</v>
      </c>
      <c r="X981" s="37">
        <f>[1]consoCURRENT!AA19966</f>
        <v>0</v>
      </c>
      <c r="Y981" s="37">
        <f>[1]consoCURRENT!AB19966</f>
        <v>0</v>
      </c>
      <c r="Z981" s="37">
        <f t="shared" si="692"/>
        <v>0</v>
      </c>
      <c r="AA981" s="37">
        <f t="shared" si="693"/>
        <v>0</v>
      </c>
      <c r="AB981" s="42"/>
      <c r="AC981" s="38"/>
    </row>
    <row r="982" spans="1:29" s="39" customFormat="1" ht="18" customHeight="1" x14ac:dyDescent="0.25">
      <c r="A982" s="43" t="s">
        <v>40</v>
      </c>
      <c r="B982" s="44">
        <f>SUM(B978:B981)</f>
        <v>4209000</v>
      </c>
      <c r="C982" s="44">
        <f t="shared" ref="C982:AA982" si="695">SUM(C978:C981)</f>
        <v>0</v>
      </c>
      <c r="D982" s="44">
        <f t="shared" si="695"/>
        <v>0</v>
      </c>
      <c r="E982" s="44">
        <f t="shared" si="695"/>
        <v>338761</v>
      </c>
      <c r="F982" s="44">
        <f t="shared" si="695"/>
        <v>769895.2</v>
      </c>
      <c r="G982" s="44">
        <f t="shared" si="695"/>
        <v>1829118.14</v>
      </c>
      <c r="H982" s="44">
        <f t="shared" si="695"/>
        <v>967334.02</v>
      </c>
      <c r="I982" s="44">
        <f t="shared" si="695"/>
        <v>0</v>
      </c>
      <c r="J982" s="44">
        <f t="shared" si="695"/>
        <v>0</v>
      </c>
      <c r="K982" s="44">
        <f t="shared" si="695"/>
        <v>0</v>
      </c>
      <c r="L982" s="44">
        <f t="shared" si="695"/>
        <v>0</v>
      </c>
      <c r="M982" s="44">
        <f t="shared" si="695"/>
        <v>0</v>
      </c>
      <c r="N982" s="44">
        <f t="shared" si="695"/>
        <v>0</v>
      </c>
      <c r="O982" s="44">
        <f t="shared" si="695"/>
        <v>169213.5</v>
      </c>
      <c r="P982" s="44">
        <f t="shared" si="695"/>
        <v>169547.5</v>
      </c>
      <c r="Q982" s="44">
        <f t="shared" si="695"/>
        <v>244047.74</v>
      </c>
      <c r="R982" s="44">
        <f t="shared" si="695"/>
        <v>290924.5</v>
      </c>
      <c r="S982" s="44">
        <f t="shared" si="695"/>
        <v>234922.96</v>
      </c>
      <c r="T982" s="44">
        <f t="shared" si="695"/>
        <v>650337</v>
      </c>
      <c r="U982" s="44">
        <f t="shared" si="695"/>
        <v>614033.82000000007</v>
      </c>
      <c r="V982" s="44">
        <f t="shared" si="695"/>
        <v>564747.31999999995</v>
      </c>
      <c r="W982" s="44">
        <f t="shared" si="695"/>
        <v>967334.02</v>
      </c>
      <c r="X982" s="44">
        <f t="shared" si="695"/>
        <v>0</v>
      </c>
      <c r="Y982" s="44">
        <f t="shared" si="695"/>
        <v>0</v>
      </c>
      <c r="Z982" s="44">
        <f t="shared" si="695"/>
        <v>3905108.36</v>
      </c>
      <c r="AA982" s="44">
        <f t="shared" si="695"/>
        <v>303891.64000000013</v>
      </c>
      <c r="AB982" s="45">
        <f t="shared" si="694"/>
        <v>0.92779956284152998</v>
      </c>
      <c r="AC982" s="38"/>
    </row>
    <row r="983" spans="1:29" s="39" customFormat="1" ht="18" customHeight="1" x14ac:dyDescent="0.25">
      <c r="A983" s="46" t="s">
        <v>41</v>
      </c>
      <c r="B983" s="37">
        <f>[1]consoCURRENT!E19970</f>
        <v>0</v>
      </c>
      <c r="C983" s="37">
        <f>[1]consoCURRENT!F19970</f>
        <v>0</v>
      </c>
      <c r="D983" s="37">
        <f>[1]consoCURRENT!G19970</f>
        <v>0</v>
      </c>
      <c r="E983" s="37">
        <f>[1]consoCURRENT!H19970</f>
        <v>0</v>
      </c>
      <c r="F983" s="37">
        <f>[1]consoCURRENT!I19970</f>
        <v>0</v>
      </c>
      <c r="G983" s="37">
        <f>[1]consoCURRENT!J19970</f>
        <v>0</v>
      </c>
      <c r="H983" s="37">
        <f>[1]consoCURRENT!K19970</f>
        <v>0</v>
      </c>
      <c r="I983" s="37">
        <f>[1]consoCURRENT!L19970</f>
        <v>0</v>
      </c>
      <c r="J983" s="37">
        <f>[1]consoCURRENT!M19970</f>
        <v>0</v>
      </c>
      <c r="K983" s="37">
        <f>[1]consoCURRENT!N19970</f>
        <v>0</v>
      </c>
      <c r="L983" s="37">
        <f>[1]consoCURRENT!O19970</f>
        <v>0</v>
      </c>
      <c r="M983" s="37">
        <f>[1]consoCURRENT!P19970</f>
        <v>0</v>
      </c>
      <c r="N983" s="37">
        <f>[1]consoCURRENT!Q19970</f>
        <v>0</v>
      </c>
      <c r="O983" s="37">
        <f>[1]consoCURRENT!R19970</f>
        <v>0</v>
      </c>
      <c r="P983" s="37">
        <f>[1]consoCURRENT!S19970</f>
        <v>0</v>
      </c>
      <c r="Q983" s="37">
        <f>[1]consoCURRENT!T19970</f>
        <v>0</v>
      </c>
      <c r="R983" s="37">
        <f>[1]consoCURRENT!U19970</f>
        <v>0</v>
      </c>
      <c r="S983" s="37">
        <f>[1]consoCURRENT!V19970</f>
        <v>0</v>
      </c>
      <c r="T983" s="37">
        <f>[1]consoCURRENT!W19970</f>
        <v>0</v>
      </c>
      <c r="U983" s="37">
        <f>[1]consoCURRENT!X19970</f>
        <v>0</v>
      </c>
      <c r="V983" s="37">
        <f>[1]consoCURRENT!Y19970</f>
        <v>0</v>
      </c>
      <c r="W983" s="37">
        <f>[1]consoCURRENT!Z19970</f>
        <v>0</v>
      </c>
      <c r="X983" s="37">
        <f>[1]consoCURRENT!AA19970</f>
        <v>0</v>
      </c>
      <c r="Y983" s="37">
        <f>[1]consoCURRENT!AB19970</f>
        <v>0</v>
      </c>
      <c r="Z983" s="37">
        <f t="shared" ref="Z983" si="696">SUM(M983:Y983)</f>
        <v>0</v>
      </c>
      <c r="AA983" s="37">
        <f t="shared" ref="AA983" si="697">B983-Z983</f>
        <v>0</v>
      </c>
      <c r="AB983" s="42"/>
      <c r="AC983" s="38"/>
    </row>
    <row r="984" spans="1:29" s="39" customFormat="1" ht="18" customHeight="1" x14ac:dyDescent="0.25">
      <c r="A984" s="43" t="s">
        <v>42</v>
      </c>
      <c r="B984" s="44">
        <f>B983+B982</f>
        <v>4209000</v>
      </c>
      <c r="C984" s="44">
        <f t="shared" ref="C984:AA984" si="698">C983+C982</f>
        <v>0</v>
      </c>
      <c r="D984" s="44">
        <f t="shared" si="698"/>
        <v>0</v>
      </c>
      <c r="E984" s="44">
        <f t="shared" si="698"/>
        <v>338761</v>
      </c>
      <c r="F984" s="44">
        <f t="shared" si="698"/>
        <v>769895.2</v>
      </c>
      <c r="G984" s="44">
        <f t="shared" si="698"/>
        <v>1829118.14</v>
      </c>
      <c r="H984" s="44">
        <f t="shared" si="698"/>
        <v>967334.02</v>
      </c>
      <c r="I984" s="44">
        <f t="shared" si="698"/>
        <v>0</v>
      </c>
      <c r="J984" s="44">
        <f t="shared" si="698"/>
        <v>0</v>
      </c>
      <c r="K984" s="44">
        <f t="shared" si="698"/>
        <v>0</v>
      </c>
      <c r="L984" s="44">
        <f t="shared" si="698"/>
        <v>0</v>
      </c>
      <c r="M984" s="44">
        <f t="shared" si="698"/>
        <v>0</v>
      </c>
      <c r="N984" s="44">
        <f t="shared" si="698"/>
        <v>0</v>
      </c>
      <c r="O984" s="44">
        <f t="shared" si="698"/>
        <v>169213.5</v>
      </c>
      <c r="P984" s="44">
        <f t="shared" si="698"/>
        <v>169547.5</v>
      </c>
      <c r="Q984" s="44">
        <f t="shared" si="698"/>
        <v>244047.74</v>
      </c>
      <c r="R984" s="44">
        <f t="shared" si="698"/>
        <v>290924.5</v>
      </c>
      <c r="S984" s="44">
        <f t="shared" si="698"/>
        <v>234922.96</v>
      </c>
      <c r="T984" s="44">
        <f t="shared" si="698"/>
        <v>650337</v>
      </c>
      <c r="U984" s="44">
        <f t="shared" si="698"/>
        <v>614033.82000000007</v>
      </c>
      <c r="V984" s="44">
        <f t="shared" si="698"/>
        <v>564747.31999999995</v>
      </c>
      <c r="W984" s="44">
        <f t="shared" si="698"/>
        <v>967334.02</v>
      </c>
      <c r="X984" s="44">
        <f t="shared" si="698"/>
        <v>0</v>
      </c>
      <c r="Y984" s="44">
        <f t="shared" si="698"/>
        <v>0</v>
      </c>
      <c r="Z984" s="44">
        <f t="shared" si="698"/>
        <v>3905108.36</v>
      </c>
      <c r="AA984" s="44">
        <f t="shared" si="698"/>
        <v>303891.64000000013</v>
      </c>
      <c r="AB984" s="45">
        <f t="shared" si="694"/>
        <v>0.92779956284152998</v>
      </c>
      <c r="AC984" s="47"/>
    </row>
    <row r="985" spans="1:29" s="39" customFormat="1" ht="15" customHeight="1" x14ac:dyDescent="0.25">
      <c r="A985" s="36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8"/>
    </row>
    <row r="986" spans="1:29" s="39" customFormat="1" ht="15" customHeight="1" x14ac:dyDescent="0.25">
      <c r="A986" s="36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8"/>
    </row>
    <row r="987" spans="1:29" s="39" customFormat="1" ht="15" customHeight="1" x14ac:dyDescent="0.3">
      <c r="A987" s="40" t="s">
        <v>64</v>
      </c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8"/>
    </row>
    <row r="988" spans="1:29" s="39" customFormat="1" ht="18" customHeight="1" x14ac:dyDescent="0.25">
      <c r="A988" s="41" t="s">
        <v>36</v>
      </c>
      <c r="B988" s="37">
        <f>[1]consoCURRENT!E20030</f>
        <v>15106731</v>
      </c>
      <c r="C988" s="37">
        <f>[1]consoCURRENT!F20030</f>
        <v>0</v>
      </c>
      <c r="D988" s="37">
        <f>[1]consoCURRENT!G20030</f>
        <v>0</v>
      </c>
      <c r="E988" s="37">
        <f>[1]consoCURRENT!H20030</f>
        <v>0</v>
      </c>
      <c r="F988" s="37">
        <f>[1]consoCURRENT!I20030</f>
        <v>0</v>
      </c>
      <c r="G988" s="37">
        <f>[1]consoCURRENT!J20030</f>
        <v>3084091.33</v>
      </c>
      <c r="H988" s="37">
        <f>[1]consoCURRENT!K20030</f>
        <v>910369.84</v>
      </c>
      <c r="I988" s="37">
        <f>[1]consoCURRENT!L20030</f>
        <v>0</v>
      </c>
      <c r="J988" s="37">
        <f>[1]consoCURRENT!M20030</f>
        <v>0</v>
      </c>
      <c r="K988" s="37">
        <f>[1]consoCURRENT!N20030</f>
        <v>0</v>
      </c>
      <c r="L988" s="37">
        <f>[1]consoCURRENT!O20030</f>
        <v>0</v>
      </c>
      <c r="M988" s="37">
        <f>[1]consoCURRENT!P20030</f>
        <v>0</v>
      </c>
      <c r="N988" s="37">
        <f>[1]consoCURRENT!Q20030</f>
        <v>0</v>
      </c>
      <c r="O988" s="37">
        <f>[1]consoCURRENT!R20030</f>
        <v>0</v>
      </c>
      <c r="P988" s="37">
        <f>[1]consoCURRENT!S20030</f>
        <v>0</v>
      </c>
      <c r="Q988" s="37">
        <f>[1]consoCURRENT!T20030</f>
        <v>0</v>
      </c>
      <c r="R988" s="37">
        <f>[1]consoCURRENT!U20030</f>
        <v>0</v>
      </c>
      <c r="S988" s="37">
        <f>[1]consoCURRENT!V20030</f>
        <v>0</v>
      </c>
      <c r="T988" s="37">
        <f>[1]consoCURRENT!W20030</f>
        <v>0</v>
      </c>
      <c r="U988" s="37">
        <f>[1]consoCURRENT!X20030</f>
        <v>1197593</v>
      </c>
      <c r="V988" s="37">
        <f>[1]consoCURRENT!Y20030</f>
        <v>1886498.33</v>
      </c>
      <c r="W988" s="37">
        <f>[1]consoCURRENT!Z20030</f>
        <v>910369.84</v>
      </c>
      <c r="X988" s="37">
        <f>[1]consoCURRENT!AA20030</f>
        <v>0</v>
      </c>
      <c r="Y988" s="37">
        <f>[1]consoCURRENT!AB20030</f>
        <v>0</v>
      </c>
      <c r="Z988" s="37">
        <f>SUM(M988:Y988)</f>
        <v>3994461.17</v>
      </c>
      <c r="AA988" s="37">
        <f>B988-Z988</f>
        <v>11112269.83</v>
      </c>
      <c r="AB988" s="42">
        <f>Z988/B988</f>
        <v>0.26441598582777437</v>
      </c>
      <c r="AC988" s="38"/>
    </row>
    <row r="989" spans="1:29" s="39" customFormat="1" ht="18" customHeight="1" x14ac:dyDescent="0.25">
      <c r="A989" s="41" t="s">
        <v>37</v>
      </c>
      <c r="B989" s="37">
        <f>[1]consoCURRENT!E20106</f>
        <v>3012000</v>
      </c>
      <c r="C989" s="37">
        <f>[1]consoCURRENT!F20106</f>
        <v>0</v>
      </c>
      <c r="D989" s="37">
        <f>[1]consoCURRENT!G20106</f>
        <v>0</v>
      </c>
      <c r="E989" s="37">
        <f>[1]consoCURRENT!H20106</f>
        <v>15810</v>
      </c>
      <c r="F989" s="37">
        <f>[1]consoCURRENT!I20106</f>
        <v>636849</v>
      </c>
      <c r="G989" s="37">
        <f>[1]consoCURRENT!J20106</f>
        <v>594535.15</v>
      </c>
      <c r="H989" s="37">
        <f>[1]consoCURRENT!K20106</f>
        <v>377729.5</v>
      </c>
      <c r="I989" s="37">
        <f>[1]consoCURRENT!L20106</f>
        <v>0</v>
      </c>
      <c r="J989" s="37">
        <f>[1]consoCURRENT!M20106</f>
        <v>0</v>
      </c>
      <c r="K989" s="37">
        <f>[1]consoCURRENT!N20106</f>
        <v>0</v>
      </c>
      <c r="L989" s="37">
        <f>[1]consoCURRENT!O20106</f>
        <v>0</v>
      </c>
      <c r="M989" s="37">
        <f>[1]consoCURRENT!P20106</f>
        <v>0</v>
      </c>
      <c r="N989" s="37">
        <f>[1]consoCURRENT!Q20106</f>
        <v>0</v>
      </c>
      <c r="O989" s="37">
        <f>[1]consoCURRENT!R20106</f>
        <v>0</v>
      </c>
      <c r="P989" s="37">
        <f>[1]consoCURRENT!S20106</f>
        <v>15810</v>
      </c>
      <c r="Q989" s="37">
        <f>[1]consoCURRENT!T20106</f>
        <v>143233</v>
      </c>
      <c r="R989" s="37">
        <f>[1]consoCURRENT!U20106</f>
        <v>233066</v>
      </c>
      <c r="S989" s="37">
        <f>[1]consoCURRENT!V20106</f>
        <v>260550</v>
      </c>
      <c r="T989" s="37">
        <f>[1]consoCURRENT!W20106</f>
        <v>261830.65</v>
      </c>
      <c r="U989" s="37">
        <f>[1]consoCURRENT!X20106</f>
        <v>299924.5</v>
      </c>
      <c r="V989" s="37">
        <f>[1]consoCURRENT!Y20106</f>
        <v>32780</v>
      </c>
      <c r="W989" s="37">
        <f>[1]consoCURRENT!Z20106</f>
        <v>377729.5</v>
      </c>
      <c r="X989" s="37">
        <f>[1]consoCURRENT!AA20106</f>
        <v>0</v>
      </c>
      <c r="Y989" s="37">
        <f>[1]consoCURRENT!AB20106</f>
        <v>0</v>
      </c>
      <c r="Z989" s="37">
        <f t="shared" ref="Z989:Z991" si="699">SUM(M989:Y989)</f>
        <v>1624923.65</v>
      </c>
      <c r="AA989" s="37">
        <f t="shared" ref="AA989:AA991" si="700">B989-Z989</f>
        <v>1387076.35</v>
      </c>
      <c r="AB989" s="42">
        <f t="shared" ref="AB989:AB994" si="701">Z989/B989</f>
        <v>0.5394832835325365</v>
      </c>
      <c r="AC989" s="38"/>
    </row>
    <row r="990" spans="1:29" s="39" customFormat="1" ht="18" customHeight="1" x14ac:dyDescent="0.25">
      <c r="A990" s="41" t="s">
        <v>38</v>
      </c>
      <c r="B990" s="37">
        <f>[1]consoCURRENT!E20112</f>
        <v>0</v>
      </c>
      <c r="C990" s="37">
        <f>[1]consoCURRENT!F20112</f>
        <v>0</v>
      </c>
      <c r="D990" s="37">
        <f>[1]consoCURRENT!G20112</f>
        <v>0</v>
      </c>
      <c r="E990" s="37">
        <f>[1]consoCURRENT!H20112</f>
        <v>0</v>
      </c>
      <c r="F990" s="37">
        <f>[1]consoCURRENT!I20112</f>
        <v>0</v>
      </c>
      <c r="G990" s="37">
        <f>[1]consoCURRENT!J20112</f>
        <v>0</v>
      </c>
      <c r="H990" s="37">
        <f>[1]consoCURRENT!K20112</f>
        <v>0</v>
      </c>
      <c r="I990" s="37">
        <f>[1]consoCURRENT!L20112</f>
        <v>0</v>
      </c>
      <c r="J990" s="37">
        <f>[1]consoCURRENT!M20112</f>
        <v>0</v>
      </c>
      <c r="K990" s="37">
        <f>[1]consoCURRENT!N20112</f>
        <v>0</v>
      </c>
      <c r="L990" s="37">
        <f>[1]consoCURRENT!O20112</f>
        <v>0</v>
      </c>
      <c r="M990" s="37">
        <f>[1]consoCURRENT!P20112</f>
        <v>0</v>
      </c>
      <c r="N990" s="37">
        <f>[1]consoCURRENT!Q20112</f>
        <v>0</v>
      </c>
      <c r="O990" s="37">
        <f>[1]consoCURRENT!R20112</f>
        <v>0</v>
      </c>
      <c r="P990" s="37">
        <f>[1]consoCURRENT!S20112</f>
        <v>0</v>
      </c>
      <c r="Q990" s="37">
        <f>[1]consoCURRENT!T20112</f>
        <v>0</v>
      </c>
      <c r="R990" s="37">
        <f>[1]consoCURRENT!U20112</f>
        <v>0</v>
      </c>
      <c r="S990" s="37">
        <f>[1]consoCURRENT!V20112</f>
        <v>0</v>
      </c>
      <c r="T990" s="37">
        <f>[1]consoCURRENT!W20112</f>
        <v>0</v>
      </c>
      <c r="U990" s="37">
        <f>[1]consoCURRENT!X20112</f>
        <v>0</v>
      </c>
      <c r="V990" s="37">
        <f>[1]consoCURRENT!Y20112</f>
        <v>0</v>
      </c>
      <c r="W990" s="37">
        <f>[1]consoCURRENT!Z20112</f>
        <v>0</v>
      </c>
      <c r="X990" s="37">
        <f>[1]consoCURRENT!AA20112</f>
        <v>0</v>
      </c>
      <c r="Y990" s="37">
        <f>[1]consoCURRENT!AB20112</f>
        <v>0</v>
      </c>
      <c r="Z990" s="37">
        <f t="shared" si="699"/>
        <v>0</v>
      </c>
      <c r="AA990" s="37">
        <f t="shared" si="700"/>
        <v>0</v>
      </c>
      <c r="AB990" s="42"/>
      <c r="AC990" s="38"/>
    </row>
    <row r="991" spans="1:29" s="39" customFormat="1" ht="18" customHeight="1" x14ac:dyDescent="0.25">
      <c r="A991" s="41" t="s">
        <v>39</v>
      </c>
      <c r="B991" s="37">
        <f>[1]consoCURRENT!E20141</f>
        <v>0</v>
      </c>
      <c r="C991" s="37">
        <f>[1]consoCURRENT!F20141</f>
        <v>0</v>
      </c>
      <c r="D991" s="37">
        <f>[1]consoCURRENT!G20141</f>
        <v>0</v>
      </c>
      <c r="E991" s="37">
        <f>[1]consoCURRENT!H20141</f>
        <v>0</v>
      </c>
      <c r="F991" s="37">
        <f>[1]consoCURRENT!I20141</f>
        <v>0</v>
      </c>
      <c r="G991" s="37">
        <f>[1]consoCURRENT!J20141</f>
        <v>0</v>
      </c>
      <c r="H991" s="37">
        <f>[1]consoCURRENT!K20141</f>
        <v>0</v>
      </c>
      <c r="I991" s="37">
        <f>[1]consoCURRENT!L20141</f>
        <v>0</v>
      </c>
      <c r="J991" s="37">
        <f>[1]consoCURRENT!M20141</f>
        <v>0</v>
      </c>
      <c r="K991" s="37">
        <f>[1]consoCURRENT!N20141</f>
        <v>0</v>
      </c>
      <c r="L991" s="37">
        <f>[1]consoCURRENT!O20141</f>
        <v>0</v>
      </c>
      <c r="M991" s="37">
        <f>[1]consoCURRENT!P20141</f>
        <v>0</v>
      </c>
      <c r="N991" s="37">
        <f>[1]consoCURRENT!Q20141</f>
        <v>0</v>
      </c>
      <c r="O991" s="37">
        <f>[1]consoCURRENT!R20141</f>
        <v>0</v>
      </c>
      <c r="P991" s="37">
        <f>[1]consoCURRENT!S20141</f>
        <v>0</v>
      </c>
      <c r="Q991" s="37">
        <f>[1]consoCURRENT!T20141</f>
        <v>0</v>
      </c>
      <c r="R991" s="37">
        <f>[1]consoCURRENT!U20141</f>
        <v>0</v>
      </c>
      <c r="S991" s="37">
        <f>[1]consoCURRENT!V20141</f>
        <v>0</v>
      </c>
      <c r="T991" s="37">
        <f>[1]consoCURRENT!W20141</f>
        <v>0</v>
      </c>
      <c r="U991" s="37">
        <f>[1]consoCURRENT!X20141</f>
        <v>0</v>
      </c>
      <c r="V991" s="37">
        <f>[1]consoCURRENT!Y20141</f>
        <v>0</v>
      </c>
      <c r="W991" s="37">
        <f>[1]consoCURRENT!Z20141</f>
        <v>0</v>
      </c>
      <c r="X991" s="37">
        <f>[1]consoCURRENT!AA20141</f>
        <v>0</v>
      </c>
      <c r="Y991" s="37">
        <f>[1]consoCURRENT!AB20141</f>
        <v>0</v>
      </c>
      <c r="Z991" s="37">
        <f t="shared" si="699"/>
        <v>0</v>
      </c>
      <c r="AA991" s="37">
        <f t="shared" si="700"/>
        <v>0</v>
      </c>
      <c r="AB991" s="42"/>
      <c r="AC991" s="38"/>
    </row>
    <row r="992" spans="1:29" s="39" customFormat="1" ht="18" customHeight="1" x14ac:dyDescent="0.25">
      <c r="A992" s="43" t="s">
        <v>40</v>
      </c>
      <c r="B992" s="44">
        <f>SUM(B988:B991)</f>
        <v>18118731</v>
      </c>
      <c r="C992" s="44">
        <f t="shared" ref="C992:AA992" si="702">SUM(C988:C991)</f>
        <v>0</v>
      </c>
      <c r="D992" s="44">
        <f t="shared" si="702"/>
        <v>0</v>
      </c>
      <c r="E992" s="44">
        <f t="shared" si="702"/>
        <v>15810</v>
      </c>
      <c r="F992" s="44">
        <f t="shared" si="702"/>
        <v>636849</v>
      </c>
      <c r="G992" s="44">
        <f t="shared" si="702"/>
        <v>3678626.48</v>
      </c>
      <c r="H992" s="44">
        <f t="shared" si="702"/>
        <v>1288099.3399999999</v>
      </c>
      <c r="I992" s="44">
        <f t="shared" si="702"/>
        <v>0</v>
      </c>
      <c r="J992" s="44">
        <f t="shared" si="702"/>
        <v>0</v>
      </c>
      <c r="K992" s="44">
        <f t="shared" si="702"/>
        <v>0</v>
      </c>
      <c r="L992" s="44">
        <f t="shared" si="702"/>
        <v>0</v>
      </c>
      <c r="M992" s="44">
        <f t="shared" si="702"/>
        <v>0</v>
      </c>
      <c r="N992" s="44">
        <f t="shared" si="702"/>
        <v>0</v>
      </c>
      <c r="O992" s="44">
        <f t="shared" si="702"/>
        <v>0</v>
      </c>
      <c r="P992" s="44">
        <f t="shared" si="702"/>
        <v>15810</v>
      </c>
      <c r="Q992" s="44">
        <f t="shared" si="702"/>
        <v>143233</v>
      </c>
      <c r="R992" s="44">
        <f t="shared" si="702"/>
        <v>233066</v>
      </c>
      <c r="S992" s="44">
        <f t="shared" si="702"/>
        <v>260550</v>
      </c>
      <c r="T992" s="44">
        <f t="shared" si="702"/>
        <v>261830.65</v>
      </c>
      <c r="U992" s="44">
        <f t="shared" si="702"/>
        <v>1497517.5</v>
      </c>
      <c r="V992" s="44">
        <f t="shared" si="702"/>
        <v>1919278.33</v>
      </c>
      <c r="W992" s="44">
        <f t="shared" si="702"/>
        <v>1288099.3399999999</v>
      </c>
      <c r="X992" s="44">
        <f t="shared" si="702"/>
        <v>0</v>
      </c>
      <c r="Y992" s="44">
        <f t="shared" si="702"/>
        <v>0</v>
      </c>
      <c r="Z992" s="44">
        <f t="shared" si="702"/>
        <v>5619384.8200000003</v>
      </c>
      <c r="AA992" s="44">
        <f t="shared" si="702"/>
        <v>12499346.18</v>
      </c>
      <c r="AB992" s="45">
        <f t="shared" si="701"/>
        <v>0.31014229528547005</v>
      </c>
      <c r="AC992" s="38"/>
    </row>
    <row r="993" spans="1:29" s="39" customFormat="1" ht="18" customHeight="1" x14ac:dyDescent="0.25">
      <c r="A993" s="46" t="s">
        <v>41</v>
      </c>
      <c r="B993" s="37">
        <f>[1]consoCURRENT!E20145</f>
        <v>0</v>
      </c>
      <c r="C993" s="37">
        <f>[1]consoCURRENT!F20145</f>
        <v>0</v>
      </c>
      <c r="D993" s="37">
        <f>[1]consoCURRENT!G20145</f>
        <v>0</v>
      </c>
      <c r="E993" s="37">
        <f>[1]consoCURRENT!H20145</f>
        <v>0</v>
      </c>
      <c r="F993" s="37">
        <f>[1]consoCURRENT!I20145</f>
        <v>0</v>
      </c>
      <c r="G993" s="37">
        <f>[1]consoCURRENT!J20145</f>
        <v>0</v>
      </c>
      <c r="H993" s="37">
        <f>[1]consoCURRENT!K20145</f>
        <v>0</v>
      </c>
      <c r="I993" s="37">
        <f>[1]consoCURRENT!L20145</f>
        <v>0</v>
      </c>
      <c r="J993" s="37">
        <f>[1]consoCURRENT!M20145</f>
        <v>0</v>
      </c>
      <c r="K993" s="37">
        <f>[1]consoCURRENT!N20145</f>
        <v>0</v>
      </c>
      <c r="L993" s="37">
        <f>[1]consoCURRENT!O20145</f>
        <v>0</v>
      </c>
      <c r="M993" s="37">
        <f>[1]consoCURRENT!P20145</f>
        <v>0</v>
      </c>
      <c r="N993" s="37">
        <f>[1]consoCURRENT!Q20145</f>
        <v>0</v>
      </c>
      <c r="O993" s="37">
        <f>[1]consoCURRENT!R20145</f>
        <v>0</v>
      </c>
      <c r="P993" s="37">
        <f>[1]consoCURRENT!S20145</f>
        <v>0</v>
      </c>
      <c r="Q993" s="37">
        <f>[1]consoCURRENT!T20145</f>
        <v>0</v>
      </c>
      <c r="R993" s="37">
        <f>[1]consoCURRENT!U20145</f>
        <v>0</v>
      </c>
      <c r="S993" s="37">
        <f>[1]consoCURRENT!V20145</f>
        <v>0</v>
      </c>
      <c r="T993" s="37">
        <f>[1]consoCURRENT!W20145</f>
        <v>0</v>
      </c>
      <c r="U993" s="37">
        <f>[1]consoCURRENT!X20145</f>
        <v>0</v>
      </c>
      <c r="V993" s="37">
        <f>[1]consoCURRENT!Y20145</f>
        <v>0</v>
      </c>
      <c r="W993" s="37">
        <f>[1]consoCURRENT!Z20145</f>
        <v>0</v>
      </c>
      <c r="X993" s="37">
        <f>[1]consoCURRENT!AA20145</f>
        <v>0</v>
      </c>
      <c r="Y993" s="37">
        <f>[1]consoCURRENT!AB20145</f>
        <v>0</v>
      </c>
      <c r="Z993" s="37">
        <f t="shared" ref="Z993" si="703">SUM(M993:Y993)</f>
        <v>0</v>
      </c>
      <c r="AA993" s="37">
        <f t="shared" ref="AA993" si="704">B993-Z993</f>
        <v>0</v>
      </c>
      <c r="AB993" s="42"/>
      <c r="AC993" s="38"/>
    </row>
    <row r="994" spans="1:29" s="39" customFormat="1" ht="18" customHeight="1" x14ac:dyDescent="0.25">
      <c r="A994" s="43" t="s">
        <v>42</v>
      </c>
      <c r="B994" s="44">
        <f>B993+B992</f>
        <v>18118731</v>
      </c>
      <c r="C994" s="44">
        <f t="shared" ref="C994:AA994" si="705">C993+C992</f>
        <v>0</v>
      </c>
      <c r="D994" s="44">
        <f t="shared" si="705"/>
        <v>0</v>
      </c>
      <c r="E994" s="44">
        <f t="shared" si="705"/>
        <v>15810</v>
      </c>
      <c r="F994" s="44">
        <f t="shared" si="705"/>
        <v>636849</v>
      </c>
      <c r="G994" s="44">
        <f t="shared" si="705"/>
        <v>3678626.48</v>
      </c>
      <c r="H994" s="44">
        <f t="shared" si="705"/>
        <v>1288099.3399999999</v>
      </c>
      <c r="I994" s="44">
        <f t="shared" si="705"/>
        <v>0</v>
      </c>
      <c r="J994" s="44">
        <f t="shared" si="705"/>
        <v>0</v>
      </c>
      <c r="K994" s="44">
        <f t="shared" si="705"/>
        <v>0</v>
      </c>
      <c r="L994" s="44">
        <f t="shared" si="705"/>
        <v>0</v>
      </c>
      <c r="M994" s="44">
        <f t="shared" si="705"/>
        <v>0</v>
      </c>
      <c r="N994" s="44">
        <f t="shared" si="705"/>
        <v>0</v>
      </c>
      <c r="O994" s="44">
        <f t="shared" si="705"/>
        <v>0</v>
      </c>
      <c r="P994" s="44">
        <f t="shared" si="705"/>
        <v>15810</v>
      </c>
      <c r="Q994" s="44">
        <f t="shared" si="705"/>
        <v>143233</v>
      </c>
      <c r="R994" s="44">
        <f t="shared" si="705"/>
        <v>233066</v>
      </c>
      <c r="S994" s="44">
        <f t="shared" si="705"/>
        <v>260550</v>
      </c>
      <c r="T994" s="44">
        <f t="shared" si="705"/>
        <v>261830.65</v>
      </c>
      <c r="U994" s="44">
        <f t="shared" si="705"/>
        <v>1497517.5</v>
      </c>
      <c r="V994" s="44">
        <f t="shared" si="705"/>
        <v>1919278.33</v>
      </c>
      <c r="W994" s="44">
        <f t="shared" si="705"/>
        <v>1288099.3399999999</v>
      </c>
      <c r="X994" s="44">
        <f t="shared" si="705"/>
        <v>0</v>
      </c>
      <c r="Y994" s="44">
        <f t="shared" si="705"/>
        <v>0</v>
      </c>
      <c r="Z994" s="44">
        <f t="shared" si="705"/>
        <v>5619384.8200000003</v>
      </c>
      <c r="AA994" s="44">
        <f t="shared" si="705"/>
        <v>12499346.18</v>
      </c>
      <c r="AB994" s="45">
        <f t="shared" si="701"/>
        <v>0.31014229528547005</v>
      </c>
      <c r="AC994" s="47"/>
    </row>
    <row r="995" spans="1:29" s="39" customFormat="1" ht="15" customHeight="1" x14ac:dyDescent="0.25">
      <c r="A995" s="36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  <c r="AC995" s="38"/>
    </row>
    <row r="996" spans="1:29" s="39" customFormat="1" ht="15" customHeight="1" x14ac:dyDescent="0.25">
      <c r="A996" s="36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  <c r="AC996" s="38"/>
    </row>
    <row r="997" spans="1:29" s="39" customFormat="1" ht="15" customHeight="1" x14ac:dyDescent="0.3">
      <c r="A997" s="40" t="s">
        <v>65</v>
      </c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38"/>
    </row>
    <row r="998" spans="1:29" s="39" customFormat="1" ht="18" customHeight="1" x14ac:dyDescent="0.25">
      <c r="A998" s="41" t="s">
        <v>36</v>
      </c>
      <c r="B998" s="37">
        <f>[1]consoCURRENT!E20205</f>
        <v>24338201</v>
      </c>
      <c r="C998" s="37">
        <f>[1]consoCURRENT!F20205</f>
        <v>0</v>
      </c>
      <c r="D998" s="37">
        <f>[1]consoCURRENT!G20205</f>
        <v>0</v>
      </c>
      <c r="E998" s="37">
        <f>[1]consoCURRENT!H20205</f>
        <v>0</v>
      </c>
      <c r="F998" s="37">
        <f>[1]consoCURRENT!I20205</f>
        <v>1673808.9</v>
      </c>
      <c r="G998" s="37">
        <f>[1]consoCURRENT!J20205</f>
        <v>5264038.3499999996</v>
      </c>
      <c r="H998" s="37">
        <f>[1]consoCURRENT!K20205</f>
        <v>2157999.92</v>
      </c>
      <c r="I998" s="37">
        <f>[1]consoCURRENT!L20205</f>
        <v>0</v>
      </c>
      <c r="J998" s="37">
        <f>[1]consoCURRENT!M20205</f>
        <v>0</v>
      </c>
      <c r="K998" s="37">
        <f>[1]consoCURRENT!N20205</f>
        <v>0</v>
      </c>
      <c r="L998" s="37">
        <f>[1]consoCURRENT!O20205</f>
        <v>0</v>
      </c>
      <c r="M998" s="37">
        <f>[1]consoCURRENT!P20205</f>
        <v>0</v>
      </c>
      <c r="N998" s="37">
        <f>[1]consoCURRENT!Q20205</f>
        <v>0</v>
      </c>
      <c r="O998" s="37">
        <f>[1]consoCURRENT!R20205</f>
        <v>0</v>
      </c>
      <c r="P998" s="37">
        <f>[1]consoCURRENT!S20205</f>
        <v>0</v>
      </c>
      <c r="Q998" s="37">
        <f>[1]consoCURRENT!T20205</f>
        <v>0</v>
      </c>
      <c r="R998" s="37">
        <f>[1]consoCURRENT!U20205</f>
        <v>0</v>
      </c>
      <c r="S998" s="37">
        <f>[1]consoCURRENT!V20205</f>
        <v>1673808.9</v>
      </c>
      <c r="T998" s="37">
        <f>[1]consoCURRENT!W20205</f>
        <v>1603239</v>
      </c>
      <c r="U998" s="37">
        <f>[1]consoCURRENT!X20205</f>
        <v>1846582.23</v>
      </c>
      <c r="V998" s="37">
        <f>[1]consoCURRENT!Y20205</f>
        <v>1814217.12</v>
      </c>
      <c r="W998" s="37">
        <f>[1]consoCURRENT!Z20205</f>
        <v>2157999.92</v>
      </c>
      <c r="X998" s="37">
        <f>[1]consoCURRENT!AA20205</f>
        <v>0</v>
      </c>
      <c r="Y998" s="37">
        <f>[1]consoCURRENT!AB20205</f>
        <v>0</v>
      </c>
      <c r="Z998" s="37">
        <f>SUM(M998:Y998)</f>
        <v>9095847.1699999999</v>
      </c>
      <c r="AA998" s="37">
        <f>B998-Z998</f>
        <v>15242353.83</v>
      </c>
      <c r="AB998" s="42">
        <f>Z998/B998</f>
        <v>0.37372717769895974</v>
      </c>
      <c r="AC998" s="38"/>
    </row>
    <row r="999" spans="1:29" s="39" customFormat="1" ht="18" customHeight="1" x14ac:dyDescent="0.25">
      <c r="A999" s="41" t="s">
        <v>37</v>
      </c>
      <c r="B999" s="37">
        <f>[1]consoCURRENT!E20281</f>
        <v>5603000</v>
      </c>
      <c r="C999" s="37">
        <f>[1]consoCURRENT!F20281</f>
        <v>0</v>
      </c>
      <c r="D999" s="37">
        <f>[1]consoCURRENT!G20281</f>
        <v>0</v>
      </c>
      <c r="E999" s="37">
        <f>[1]consoCURRENT!H20281</f>
        <v>1096416</v>
      </c>
      <c r="F999" s="37">
        <f>[1]consoCURRENT!I20281</f>
        <v>1719681.4</v>
      </c>
      <c r="G999" s="37">
        <f>[1]consoCURRENT!J20281</f>
        <v>2114264.36</v>
      </c>
      <c r="H999" s="37">
        <f>[1]consoCURRENT!K20281</f>
        <v>611761.1</v>
      </c>
      <c r="I999" s="37">
        <f>[1]consoCURRENT!L20281</f>
        <v>0</v>
      </c>
      <c r="J999" s="37">
        <f>[1]consoCURRENT!M20281</f>
        <v>0</v>
      </c>
      <c r="K999" s="37">
        <f>[1]consoCURRENT!N20281</f>
        <v>0</v>
      </c>
      <c r="L999" s="37">
        <f>[1]consoCURRENT!O20281</f>
        <v>0</v>
      </c>
      <c r="M999" s="37">
        <f>[1]consoCURRENT!P20281</f>
        <v>0</v>
      </c>
      <c r="N999" s="37">
        <f>[1]consoCURRENT!Q20281</f>
        <v>0</v>
      </c>
      <c r="O999" s="37">
        <f>[1]consoCURRENT!R20281</f>
        <v>370845</v>
      </c>
      <c r="P999" s="37">
        <f>[1]consoCURRENT!S20281</f>
        <v>725571</v>
      </c>
      <c r="Q999" s="37">
        <f>[1]consoCURRENT!T20281</f>
        <v>524283</v>
      </c>
      <c r="R999" s="37">
        <f>[1]consoCURRENT!U20281</f>
        <v>380290.44</v>
      </c>
      <c r="S999" s="37">
        <f>[1]consoCURRENT!V20281</f>
        <v>815107.96</v>
      </c>
      <c r="T999" s="37">
        <f>[1]consoCURRENT!W20281</f>
        <v>692910</v>
      </c>
      <c r="U999" s="37">
        <f>[1]consoCURRENT!X20281</f>
        <v>835454.8</v>
      </c>
      <c r="V999" s="37">
        <f>[1]consoCURRENT!Y20281</f>
        <v>585899.56000000006</v>
      </c>
      <c r="W999" s="37">
        <f>[1]consoCURRENT!Z20281</f>
        <v>611761.1</v>
      </c>
      <c r="X999" s="37">
        <f>[1]consoCURRENT!AA20281</f>
        <v>0</v>
      </c>
      <c r="Y999" s="37">
        <f>[1]consoCURRENT!AB20281</f>
        <v>0</v>
      </c>
      <c r="Z999" s="37">
        <f t="shared" ref="Z999:Z1001" si="706">SUM(M999:Y999)</f>
        <v>5542122.8599999994</v>
      </c>
      <c r="AA999" s="37">
        <f t="shared" ref="AA999:AA1001" si="707">B999-Z999</f>
        <v>60877.140000000596</v>
      </c>
      <c r="AB999" s="42">
        <f t="shared" ref="AB999:AB1004" si="708">Z999/B999</f>
        <v>0.98913490273067983</v>
      </c>
      <c r="AC999" s="38"/>
    </row>
    <row r="1000" spans="1:29" s="39" customFormat="1" ht="18" customHeight="1" x14ac:dyDescent="0.25">
      <c r="A1000" s="41" t="s">
        <v>38</v>
      </c>
      <c r="B1000" s="37">
        <f>[1]consoCURRENT!E20287</f>
        <v>0</v>
      </c>
      <c r="C1000" s="37">
        <f>[1]consoCURRENT!F20287</f>
        <v>0</v>
      </c>
      <c r="D1000" s="37">
        <f>[1]consoCURRENT!G20287</f>
        <v>0</v>
      </c>
      <c r="E1000" s="37">
        <f>[1]consoCURRENT!H20287</f>
        <v>0</v>
      </c>
      <c r="F1000" s="37">
        <f>[1]consoCURRENT!I20287</f>
        <v>0</v>
      </c>
      <c r="G1000" s="37">
        <f>[1]consoCURRENT!J20287</f>
        <v>0</v>
      </c>
      <c r="H1000" s="37">
        <f>[1]consoCURRENT!K20287</f>
        <v>0</v>
      </c>
      <c r="I1000" s="37">
        <f>[1]consoCURRENT!L20287</f>
        <v>0</v>
      </c>
      <c r="J1000" s="37">
        <f>[1]consoCURRENT!M20287</f>
        <v>0</v>
      </c>
      <c r="K1000" s="37">
        <f>[1]consoCURRENT!N20287</f>
        <v>0</v>
      </c>
      <c r="L1000" s="37">
        <f>[1]consoCURRENT!O20287</f>
        <v>0</v>
      </c>
      <c r="M1000" s="37">
        <f>[1]consoCURRENT!P20287</f>
        <v>0</v>
      </c>
      <c r="N1000" s="37">
        <f>[1]consoCURRENT!Q20287</f>
        <v>0</v>
      </c>
      <c r="O1000" s="37">
        <f>[1]consoCURRENT!R20287</f>
        <v>0</v>
      </c>
      <c r="P1000" s="37">
        <f>[1]consoCURRENT!S20287</f>
        <v>0</v>
      </c>
      <c r="Q1000" s="37">
        <f>[1]consoCURRENT!T20287</f>
        <v>0</v>
      </c>
      <c r="R1000" s="37">
        <f>[1]consoCURRENT!U20287</f>
        <v>0</v>
      </c>
      <c r="S1000" s="37">
        <f>[1]consoCURRENT!V20287</f>
        <v>0</v>
      </c>
      <c r="T1000" s="37">
        <f>[1]consoCURRENT!W20287</f>
        <v>0</v>
      </c>
      <c r="U1000" s="37">
        <f>[1]consoCURRENT!X20287</f>
        <v>0</v>
      </c>
      <c r="V1000" s="37">
        <f>[1]consoCURRENT!Y20287</f>
        <v>0</v>
      </c>
      <c r="W1000" s="37">
        <f>[1]consoCURRENT!Z20287</f>
        <v>0</v>
      </c>
      <c r="X1000" s="37">
        <f>[1]consoCURRENT!AA20287</f>
        <v>0</v>
      </c>
      <c r="Y1000" s="37">
        <f>[1]consoCURRENT!AB20287</f>
        <v>0</v>
      </c>
      <c r="Z1000" s="37">
        <f t="shared" si="706"/>
        <v>0</v>
      </c>
      <c r="AA1000" s="37">
        <f t="shared" si="707"/>
        <v>0</v>
      </c>
      <c r="AB1000" s="42"/>
      <c r="AC1000" s="38"/>
    </row>
    <row r="1001" spans="1:29" s="39" customFormat="1" ht="18" customHeight="1" x14ac:dyDescent="0.25">
      <c r="A1001" s="41" t="s">
        <v>39</v>
      </c>
      <c r="B1001" s="37">
        <f>[1]consoCURRENT!E20316</f>
        <v>0</v>
      </c>
      <c r="C1001" s="37">
        <f>[1]consoCURRENT!F20316</f>
        <v>0</v>
      </c>
      <c r="D1001" s="37">
        <f>[1]consoCURRENT!G20316</f>
        <v>0</v>
      </c>
      <c r="E1001" s="37">
        <f>[1]consoCURRENT!H20316</f>
        <v>0</v>
      </c>
      <c r="F1001" s="37">
        <f>[1]consoCURRENT!I20316</f>
        <v>0</v>
      </c>
      <c r="G1001" s="37">
        <f>[1]consoCURRENT!J20316</f>
        <v>0</v>
      </c>
      <c r="H1001" s="37">
        <f>[1]consoCURRENT!K20316</f>
        <v>0</v>
      </c>
      <c r="I1001" s="37">
        <f>[1]consoCURRENT!L20316</f>
        <v>0</v>
      </c>
      <c r="J1001" s="37">
        <f>[1]consoCURRENT!M20316</f>
        <v>0</v>
      </c>
      <c r="K1001" s="37">
        <f>[1]consoCURRENT!N20316</f>
        <v>0</v>
      </c>
      <c r="L1001" s="37">
        <f>[1]consoCURRENT!O20316</f>
        <v>0</v>
      </c>
      <c r="M1001" s="37">
        <f>[1]consoCURRENT!P20316</f>
        <v>0</v>
      </c>
      <c r="N1001" s="37">
        <f>[1]consoCURRENT!Q20316</f>
        <v>0</v>
      </c>
      <c r="O1001" s="37">
        <f>[1]consoCURRENT!R20316</f>
        <v>0</v>
      </c>
      <c r="P1001" s="37">
        <f>[1]consoCURRENT!S20316</f>
        <v>0</v>
      </c>
      <c r="Q1001" s="37">
        <f>[1]consoCURRENT!T20316</f>
        <v>0</v>
      </c>
      <c r="R1001" s="37">
        <f>[1]consoCURRENT!U20316</f>
        <v>0</v>
      </c>
      <c r="S1001" s="37">
        <f>[1]consoCURRENT!V20316</f>
        <v>0</v>
      </c>
      <c r="T1001" s="37">
        <f>[1]consoCURRENT!W20316</f>
        <v>0</v>
      </c>
      <c r="U1001" s="37">
        <f>[1]consoCURRENT!X20316</f>
        <v>0</v>
      </c>
      <c r="V1001" s="37">
        <f>[1]consoCURRENT!Y20316</f>
        <v>0</v>
      </c>
      <c r="W1001" s="37">
        <f>[1]consoCURRENT!Z20316</f>
        <v>0</v>
      </c>
      <c r="X1001" s="37">
        <f>[1]consoCURRENT!AA20316</f>
        <v>0</v>
      </c>
      <c r="Y1001" s="37">
        <f>[1]consoCURRENT!AB20316</f>
        <v>0</v>
      </c>
      <c r="Z1001" s="37">
        <f t="shared" si="706"/>
        <v>0</v>
      </c>
      <c r="AA1001" s="37">
        <f t="shared" si="707"/>
        <v>0</v>
      </c>
      <c r="AB1001" s="42"/>
      <c r="AC1001" s="38"/>
    </row>
    <row r="1002" spans="1:29" s="39" customFormat="1" ht="18" customHeight="1" x14ac:dyDescent="0.25">
      <c r="A1002" s="43" t="s">
        <v>40</v>
      </c>
      <c r="B1002" s="44">
        <f>SUM(B998:B1001)</f>
        <v>29941201</v>
      </c>
      <c r="C1002" s="44">
        <f t="shared" ref="C1002:AA1002" si="709">SUM(C998:C1001)</f>
        <v>0</v>
      </c>
      <c r="D1002" s="44">
        <f t="shared" si="709"/>
        <v>0</v>
      </c>
      <c r="E1002" s="44">
        <f t="shared" si="709"/>
        <v>1096416</v>
      </c>
      <c r="F1002" s="44">
        <f t="shared" si="709"/>
        <v>3393490.3</v>
      </c>
      <c r="G1002" s="44">
        <f t="shared" si="709"/>
        <v>7378302.709999999</v>
      </c>
      <c r="H1002" s="44">
        <f t="shared" si="709"/>
        <v>2769761.02</v>
      </c>
      <c r="I1002" s="44">
        <f t="shared" si="709"/>
        <v>0</v>
      </c>
      <c r="J1002" s="44">
        <f t="shared" si="709"/>
        <v>0</v>
      </c>
      <c r="K1002" s="44">
        <f t="shared" si="709"/>
        <v>0</v>
      </c>
      <c r="L1002" s="44">
        <f t="shared" si="709"/>
        <v>0</v>
      </c>
      <c r="M1002" s="44">
        <f t="shared" si="709"/>
        <v>0</v>
      </c>
      <c r="N1002" s="44">
        <f t="shared" si="709"/>
        <v>0</v>
      </c>
      <c r="O1002" s="44">
        <f t="shared" si="709"/>
        <v>370845</v>
      </c>
      <c r="P1002" s="44">
        <f t="shared" si="709"/>
        <v>725571</v>
      </c>
      <c r="Q1002" s="44">
        <f t="shared" si="709"/>
        <v>524283</v>
      </c>
      <c r="R1002" s="44">
        <f t="shared" si="709"/>
        <v>380290.44</v>
      </c>
      <c r="S1002" s="44">
        <f t="shared" si="709"/>
        <v>2488916.86</v>
      </c>
      <c r="T1002" s="44">
        <f t="shared" si="709"/>
        <v>2296149</v>
      </c>
      <c r="U1002" s="44">
        <f t="shared" si="709"/>
        <v>2682037.0300000003</v>
      </c>
      <c r="V1002" s="44">
        <f t="shared" si="709"/>
        <v>2400116.6800000002</v>
      </c>
      <c r="W1002" s="44">
        <f t="shared" si="709"/>
        <v>2769761.02</v>
      </c>
      <c r="X1002" s="44">
        <f t="shared" si="709"/>
        <v>0</v>
      </c>
      <c r="Y1002" s="44">
        <f t="shared" si="709"/>
        <v>0</v>
      </c>
      <c r="Z1002" s="44">
        <f t="shared" si="709"/>
        <v>14637970.029999999</v>
      </c>
      <c r="AA1002" s="44">
        <f t="shared" si="709"/>
        <v>15303230.970000001</v>
      </c>
      <c r="AB1002" s="45">
        <f t="shared" si="708"/>
        <v>0.48889054350224626</v>
      </c>
      <c r="AC1002" s="38"/>
    </row>
    <row r="1003" spans="1:29" s="39" customFormat="1" ht="18" customHeight="1" x14ac:dyDescent="0.25">
      <c r="A1003" s="46" t="s">
        <v>41</v>
      </c>
      <c r="B1003" s="37">
        <f>[1]consoCURRENT!E20320</f>
        <v>0</v>
      </c>
      <c r="C1003" s="37">
        <f>[1]consoCURRENT!F20320</f>
        <v>0</v>
      </c>
      <c r="D1003" s="37">
        <f>[1]consoCURRENT!G20320</f>
        <v>0</v>
      </c>
      <c r="E1003" s="37">
        <f>[1]consoCURRENT!H20320</f>
        <v>0</v>
      </c>
      <c r="F1003" s="37">
        <f>[1]consoCURRENT!I20320</f>
        <v>0</v>
      </c>
      <c r="G1003" s="37">
        <f>[1]consoCURRENT!J20320</f>
        <v>0</v>
      </c>
      <c r="H1003" s="37">
        <f>[1]consoCURRENT!K20320</f>
        <v>0</v>
      </c>
      <c r="I1003" s="37">
        <f>[1]consoCURRENT!L20320</f>
        <v>0</v>
      </c>
      <c r="J1003" s="37">
        <f>[1]consoCURRENT!M20320</f>
        <v>0</v>
      </c>
      <c r="K1003" s="37">
        <f>[1]consoCURRENT!N20320</f>
        <v>0</v>
      </c>
      <c r="L1003" s="37">
        <f>[1]consoCURRENT!O20320</f>
        <v>0</v>
      </c>
      <c r="M1003" s="37">
        <f>[1]consoCURRENT!P20320</f>
        <v>0</v>
      </c>
      <c r="N1003" s="37">
        <f>[1]consoCURRENT!Q20320</f>
        <v>0</v>
      </c>
      <c r="O1003" s="37">
        <f>[1]consoCURRENT!R20320</f>
        <v>0</v>
      </c>
      <c r="P1003" s="37">
        <f>[1]consoCURRENT!S20320</f>
        <v>0</v>
      </c>
      <c r="Q1003" s="37">
        <f>[1]consoCURRENT!T20320</f>
        <v>0</v>
      </c>
      <c r="R1003" s="37">
        <f>[1]consoCURRENT!U20320</f>
        <v>0</v>
      </c>
      <c r="S1003" s="37">
        <f>[1]consoCURRENT!V20320</f>
        <v>0</v>
      </c>
      <c r="T1003" s="37">
        <f>[1]consoCURRENT!W20320</f>
        <v>0</v>
      </c>
      <c r="U1003" s="37">
        <f>[1]consoCURRENT!X20320</f>
        <v>0</v>
      </c>
      <c r="V1003" s="37">
        <f>[1]consoCURRENT!Y20320</f>
        <v>0</v>
      </c>
      <c r="W1003" s="37">
        <f>[1]consoCURRENT!Z20320</f>
        <v>0</v>
      </c>
      <c r="X1003" s="37">
        <f>[1]consoCURRENT!AA20320</f>
        <v>0</v>
      </c>
      <c r="Y1003" s="37">
        <f>[1]consoCURRENT!AB20320</f>
        <v>0</v>
      </c>
      <c r="Z1003" s="37">
        <f t="shared" ref="Z1003" si="710">SUM(M1003:Y1003)</f>
        <v>0</v>
      </c>
      <c r="AA1003" s="37">
        <f t="shared" ref="AA1003" si="711">B1003-Z1003</f>
        <v>0</v>
      </c>
      <c r="AB1003" s="42"/>
      <c r="AC1003" s="38"/>
    </row>
    <row r="1004" spans="1:29" s="39" customFormat="1" ht="18" customHeight="1" x14ac:dyDescent="0.25">
      <c r="A1004" s="43" t="s">
        <v>42</v>
      </c>
      <c r="B1004" s="44">
        <f>B1003+B1002</f>
        <v>29941201</v>
      </c>
      <c r="C1004" s="44">
        <f t="shared" ref="C1004:AA1004" si="712">C1003+C1002</f>
        <v>0</v>
      </c>
      <c r="D1004" s="44">
        <f t="shared" si="712"/>
        <v>0</v>
      </c>
      <c r="E1004" s="44">
        <f t="shared" si="712"/>
        <v>1096416</v>
      </c>
      <c r="F1004" s="44">
        <f t="shared" si="712"/>
        <v>3393490.3</v>
      </c>
      <c r="G1004" s="44">
        <f t="shared" si="712"/>
        <v>7378302.709999999</v>
      </c>
      <c r="H1004" s="44">
        <f t="shared" si="712"/>
        <v>2769761.02</v>
      </c>
      <c r="I1004" s="44">
        <f t="shared" si="712"/>
        <v>0</v>
      </c>
      <c r="J1004" s="44">
        <f t="shared" si="712"/>
        <v>0</v>
      </c>
      <c r="K1004" s="44">
        <f t="shared" si="712"/>
        <v>0</v>
      </c>
      <c r="L1004" s="44">
        <f t="shared" si="712"/>
        <v>0</v>
      </c>
      <c r="M1004" s="44">
        <f t="shared" si="712"/>
        <v>0</v>
      </c>
      <c r="N1004" s="44">
        <f t="shared" si="712"/>
        <v>0</v>
      </c>
      <c r="O1004" s="44">
        <f t="shared" si="712"/>
        <v>370845</v>
      </c>
      <c r="P1004" s="44">
        <f t="shared" si="712"/>
        <v>725571</v>
      </c>
      <c r="Q1004" s="44">
        <f t="shared" si="712"/>
        <v>524283</v>
      </c>
      <c r="R1004" s="44">
        <f t="shared" si="712"/>
        <v>380290.44</v>
      </c>
      <c r="S1004" s="44">
        <f t="shared" si="712"/>
        <v>2488916.86</v>
      </c>
      <c r="T1004" s="44">
        <f t="shared" si="712"/>
        <v>2296149</v>
      </c>
      <c r="U1004" s="44">
        <f t="shared" si="712"/>
        <v>2682037.0300000003</v>
      </c>
      <c r="V1004" s="44">
        <f t="shared" si="712"/>
        <v>2400116.6800000002</v>
      </c>
      <c r="W1004" s="44">
        <f t="shared" si="712"/>
        <v>2769761.02</v>
      </c>
      <c r="X1004" s="44">
        <f t="shared" si="712"/>
        <v>0</v>
      </c>
      <c r="Y1004" s="44">
        <f t="shared" si="712"/>
        <v>0</v>
      </c>
      <c r="Z1004" s="44">
        <f t="shared" si="712"/>
        <v>14637970.029999999</v>
      </c>
      <c r="AA1004" s="44">
        <f t="shared" si="712"/>
        <v>15303230.970000001</v>
      </c>
      <c r="AB1004" s="45">
        <f t="shared" si="708"/>
        <v>0.48889054350224626</v>
      </c>
      <c r="AC1004" s="47"/>
    </row>
    <row r="1005" spans="1:29" s="39" customFormat="1" ht="15" customHeight="1" x14ac:dyDescent="0.25">
      <c r="A1005" s="36"/>
      <c r="B1005" s="37"/>
      <c r="C1005" s="37"/>
      <c r="D1005" s="37"/>
      <c r="E1005" s="37"/>
      <c r="F1005" s="37"/>
      <c r="G1005" s="37"/>
      <c r="H1005" s="37"/>
      <c r="I1005" s="37"/>
      <c r="J1005" s="37"/>
      <c r="K1005" s="37"/>
      <c r="L1005" s="37"/>
      <c r="M1005" s="37"/>
      <c r="N1005" s="37"/>
      <c r="O1005" s="37"/>
      <c r="P1005" s="37"/>
      <c r="Q1005" s="37"/>
      <c r="R1005" s="37"/>
      <c r="S1005" s="37"/>
      <c r="T1005" s="37"/>
      <c r="U1005" s="37"/>
      <c r="V1005" s="37"/>
      <c r="W1005" s="37"/>
      <c r="X1005" s="37"/>
      <c r="Y1005" s="37"/>
      <c r="Z1005" s="37"/>
      <c r="AA1005" s="37"/>
      <c r="AB1005" s="37"/>
      <c r="AC1005" s="38"/>
    </row>
    <row r="1006" spans="1:29" s="39" customFormat="1" ht="15" customHeight="1" x14ac:dyDescent="0.25">
      <c r="A1006" s="36"/>
      <c r="B1006" s="37"/>
      <c r="C1006" s="37"/>
      <c r="D1006" s="37"/>
      <c r="E1006" s="37"/>
      <c r="F1006" s="37"/>
      <c r="G1006" s="37"/>
      <c r="H1006" s="37"/>
      <c r="I1006" s="37"/>
      <c r="J1006" s="37"/>
      <c r="K1006" s="37"/>
      <c r="L1006" s="37"/>
      <c r="M1006" s="37"/>
      <c r="N1006" s="37"/>
      <c r="O1006" s="37"/>
      <c r="P1006" s="37"/>
      <c r="Q1006" s="37"/>
      <c r="R1006" s="37"/>
      <c r="S1006" s="37"/>
      <c r="T1006" s="37"/>
      <c r="U1006" s="37"/>
      <c r="V1006" s="37"/>
      <c r="W1006" s="37"/>
      <c r="X1006" s="37"/>
      <c r="Y1006" s="37"/>
      <c r="Z1006" s="37"/>
      <c r="AA1006" s="37"/>
      <c r="AB1006" s="37"/>
      <c r="AC1006" s="38"/>
    </row>
    <row r="1007" spans="1:29" s="39" customFormat="1" ht="15" customHeight="1" x14ac:dyDescent="0.3">
      <c r="A1007" s="40" t="s">
        <v>66</v>
      </c>
      <c r="B1007" s="37"/>
      <c r="C1007" s="37"/>
      <c r="D1007" s="37"/>
      <c r="E1007" s="37"/>
      <c r="F1007" s="37"/>
      <c r="G1007" s="37"/>
      <c r="H1007" s="37"/>
      <c r="I1007" s="37"/>
      <c r="J1007" s="37"/>
      <c r="K1007" s="37"/>
      <c r="L1007" s="37"/>
      <c r="M1007" s="37"/>
      <c r="N1007" s="37"/>
      <c r="O1007" s="37"/>
      <c r="P1007" s="37"/>
      <c r="Q1007" s="37"/>
      <c r="R1007" s="37"/>
      <c r="S1007" s="37"/>
      <c r="T1007" s="37"/>
      <c r="U1007" s="37"/>
      <c r="V1007" s="37"/>
      <c r="W1007" s="37"/>
      <c r="X1007" s="37"/>
      <c r="Y1007" s="37"/>
      <c r="Z1007" s="37"/>
      <c r="AA1007" s="37"/>
      <c r="AB1007" s="37"/>
      <c r="AC1007" s="38"/>
    </row>
    <row r="1008" spans="1:29" s="39" customFormat="1" ht="18" customHeight="1" x14ac:dyDescent="0.25">
      <c r="A1008" s="41" t="s">
        <v>36</v>
      </c>
      <c r="B1008" s="37">
        <f>[1]consoCURRENT!E20380</f>
        <v>15909467</v>
      </c>
      <c r="C1008" s="37">
        <f>[1]consoCURRENT!F20380</f>
        <v>0</v>
      </c>
      <c r="D1008" s="37">
        <f>[1]consoCURRENT!G20380</f>
        <v>0</v>
      </c>
      <c r="E1008" s="37">
        <f>[1]consoCURRENT!H20380</f>
        <v>0</v>
      </c>
      <c r="F1008" s="37">
        <f>[1]consoCURRENT!I20380</f>
        <v>0</v>
      </c>
      <c r="G1008" s="37">
        <f>[1]consoCURRENT!J20380</f>
        <v>3619125.0700000003</v>
      </c>
      <c r="H1008" s="37">
        <f>[1]consoCURRENT!K20380</f>
        <v>1075399</v>
      </c>
      <c r="I1008" s="37">
        <f>[1]consoCURRENT!L20380</f>
        <v>0</v>
      </c>
      <c r="J1008" s="37">
        <f>[1]consoCURRENT!M20380</f>
        <v>0</v>
      </c>
      <c r="K1008" s="37">
        <f>[1]consoCURRENT!N20380</f>
        <v>0</v>
      </c>
      <c r="L1008" s="37">
        <f>[1]consoCURRENT!O20380</f>
        <v>0</v>
      </c>
      <c r="M1008" s="37">
        <f>[1]consoCURRENT!P20380</f>
        <v>0</v>
      </c>
      <c r="N1008" s="37">
        <f>[1]consoCURRENT!Q20380</f>
        <v>0</v>
      </c>
      <c r="O1008" s="37">
        <f>[1]consoCURRENT!R20380</f>
        <v>0</v>
      </c>
      <c r="P1008" s="37">
        <f>[1]consoCURRENT!S20380</f>
        <v>0</v>
      </c>
      <c r="Q1008" s="37">
        <f>[1]consoCURRENT!T20380</f>
        <v>0</v>
      </c>
      <c r="R1008" s="37">
        <f>[1]consoCURRENT!U20380</f>
        <v>0</v>
      </c>
      <c r="S1008" s="37">
        <f>[1]consoCURRENT!V20380</f>
        <v>0</v>
      </c>
      <c r="T1008" s="37">
        <f>[1]consoCURRENT!W20380</f>
        <v>1070974.8400000001</v>
      </c>
      <c r="U1008" s="37">
        <f>[1]consoCURRENT!X20380</f>
        <v>1033872.34</v>
      </c>
      <c r="V1008" s="37">
        <f>[1]consoCURRENT!Y20380</f>
        <v>1514277.89</v>
      </c>
      <c r="W1008" s="37">
        <f>[1]consoCURRENT!Z20380</f>
        <v>1075399</v>
      </c>
      <c r="X1008" s="37">
        <f>[1]consoCURRENT!AA20380</f>
        <v>0</v>
      </c>
      <c r="Y1008" s="37">
        <f>[1]consoCURRENT!AB20380</f>
        <v>0</v>
      </c>
      <c r="Z1008" s="37">
        <f>SUM(M1008:Y1008)</f>
        <v>4694524.07</v>
      </c>
      <c r="AA1008" s="37">
        <f>B1008-Z1008</f>
        <v>11214942.93</v>
      </c>
      <c r="AB1008" s="42">
        <f>Z1008/B1008</f>
        <v>0.29507739448468012</v>
      </c>
      <c r="AC1008" s="38"/>
    </row>
    <row r="1009" spans="1:29" s="39" customFormat="1" ht="18" customHeight="1" x14ac:dyDescent="0.25">
      <c r="A1009" s="41" t="s">
        <v>37</v>
      </c>
      <c r="B1009" s="37">
        <f>[1]consoCURRENT!E20456</f>
        <v>3131000</v>
      </c>
      <c r="C1009" s="37">
        <f>[1]consoCURRENT!F20456</f>
        <v>0</v>
      </c>
      <c r="D1009" s="37">
        <f>[1]consoCURRENT!G20456</f>
        <v>0</v>
      </c>
      <c r="E1009" s="37">
        <f>[1]consoCURRENT!H20456</f>
        <v>696874.33</v>
      </c>
      <c r="F1009" s="37">
        <f>[1]consoCURRENT!I20456</f>
        <v>844886.67</v>
      </c>
      <c r="G1009" s="37">
        <f>[1]consoCURRENT!J20456</f>
        <v>985085.65</v>
      </c>
      <c r="H1009" s="37">
        <f>[1]consoCURRENT!K20456</f>
        <v>505647</v>
      </c>
      <c r="I1009" s="37">
        <f>[1]consoCURRENT!L20456</f>
        <v>0</v>
      </c>
      <c r="J1009" s="37">
        <f>[1]consoCURRENT!M20456</f>
        <v>0</v>
      </c>
      <c r="K1009" s="37">
        <f>[1]consoCURRENT!N20456</f>
        <v>0</v>
      </c>
      <c r="L1009" s="37">
        <f>[1]consoCURRENT!O20456</f>
        <v>0</v>
      </c>
      <c r="M1009" s="37">
        <f>[1]consoCURRENT!P20456</f>
        <v>0</v>
      </c>
      <c r="N1009" s="37">
        <f>[1]consoCURRENT!Q20456</f>
        <v>0</v>
      </c>
      <c r="O1009" s="37">
        <f>[1]consoCURRENT!R20456</f>
        <v>248808.08</v>
      </c>
      <c r="P1009" s="37">
        <f>[1]consoCURRENT!S20456</f>
        <v>448066.25</v>
      </c>
      <c r="Q1009" s="37">
        <f>[1]consoCURRENT!T20456</f>
        <v>617319.5</v>
      </c>
      <c r="R1009" s="37">
        <f>[1]consoCURRENT!U20456</f>
        <v>240762.25</v>
      </c>
      <c r="S1009" s="37">
        <f>[1]consoCURRENT!V20456</f>
        <v>-13195.079999999987</v>
      </c>
      <c r="T1009" s="37">
        <f>[1]consoCURRENT!W20456</f>
        <v>398702</v>
      </c>
      <c r="U1009" s="37">
        <f>[1]consoCURRENT!X20456</f>
        <v>272720.25</v>
      </c>
      <c r="V1009" s="37">
        <f>[1]consoCURRENT!Y20456</f>
        <v>313663.40000000002</v>
      </c>
      <c r="W1009" s="37">
        <f>[1]consoCURRENT!Z20456</f>
        <v>505647</v>
      </c>
      <c r="X1009" s="37">
        <f>[1]consoCURRENT!AA20456</f>
        <v>0</v>
      </c>
      <c r="Y1009" s="37">
        <f>[1]consoCURRENT!AB20456</f>
        <v>0</v>
      </c>
      <c r="Z1009" s="37">
        <f t="shared" ref="Z1009:Z1011" si="713">SUM(M1009:Y1009)</f>
        <v>3032493.65</v>
      </c>
      <c r="AA1009" s="37">
        <f t="shared" ref="AA1009:AA1011" si="714">B1009-Z1009</f>
        <v>98506.350000000093</v>
      </c>
      <c r="AB1009" s="42">
        <f t="shared" ref="AB1009:AB1014" si="715">Z1009/B1009</f>
        <v>0.96853837432130307</v>
      </c>
      <c r="AC1009" s="38"/>
    </row>
    <row r="1010" spans="1:29" s="39" customFormat="1" ht="18" customHeight="1" x14ac:dyDescent="0.25">
      <c r="A1010" s="41" t="s">
        <v>38</v>
      </c>
      <c r="B1010" s="37">
        <f>[1]consoCURRENT!E20462</f>
        <v>0</v>
      </c>
      <c r="C1010" s="37">
        <f>[1]consoCURRENT!F20462</f>
        <v>0</v>
      </c>
      <c r="D1010" s="37">
        <f>[1]consoCURRENT!G20462</f>
        <v>0</v>
      </c>
      <c r="E1010" s="37">
        <f>[1]consoCURRENT!H20462</f>
        <v>0</v>
      </c>
      <c r="F1010" s="37">
        <f>[1]consoCURRENT!I20462</f>
        <v>0</v>
      </c>
      <c r="G1010" s="37">
        <f>[1]consoCURRENT!J20462</f>
        <v>0</v>
      </c>
      <c r="H1010" s="37">
        <f>[1]consoCURRENT!K20462</f>
        <v>0</v>
      </c>
      <c r="I1010" s="37">
        <f>[1]consoCURRENT!L20462</f>
        <v>0</v>
      </c>
      <c r="J1010" s="37">
        <f>[1]consoCURRENT!M20462</f>
        <v>0</v>
      </c>
      <c r="K1010" s="37">
        <f>[1]consoCURRENT!N20462</f>
        <v>0</v>
      </c>
      <c r="L1010" s="37">
        <f>[1]consoCURRENT!O20462</f>
        <v>0</v>
      </c>
      <c r="M1010" s="37">
        <f>[1]consoCURRENT!P20462</f>
        <v>0</v>
      </c>
      <c r="N1010" s="37">
        <f>[1]consoCURRENT!Q20462</f>
        <v>0</v>
      </c>
      <c r="O1010" s="37">
        <f>[1]consoCURRENT!R20462</f>
        <v>0</v>
      </c>
      <c r="P1010" s="37">
        <f>[1]consoCURRENT!S20462</f>
        <v>0</v>
      </c>
      <c r="Q1010" s="37">
        <f>[1]consoCURRENT!T20462</f>
        <v>0</v>
      </c>
      <c r="R1010" s="37">
        <f>[1]consoCURRENT!U20462</f>
        <v>0</v>
      </c>
      <c r="S1010" s="37">
        <f>[1]consoCURRENT!V20462</f>
        <v>0</v>
      </c>
      <c r="T1010" s="37">
        <f>[1]consoCURRENT!W20462</f>
        <v>0</v>
      </c>
      <c r="U1010" s="37">
        <f>[1]consoCURRENT!X20462</f>
        <v>0</v>
      </c>
      <c r="V1010" s="37">
        <f>[1]consoCURRENT!Y20462</f>
        <v>0</v>
      </c>
      <c r="W1010" s="37">
        <f>[1]consoCURRENT!Z20462</f>
        <v>0</v>
      </c>
      <c r="X1010" s="37">
        <f>[1]consoCURRENT!AA20462</f>
        <v>0</v>
      </c>
      <c r="Y1010" s="37">
        <f>[1]consoCURRENT!AB20462</f>
        <v>0</v>
      </c>
      <c r="Z1010" s="37">
        <f t="shared" si="713"/>
        <v>0</v>
      </c>
      <c r="AA1010" s="37">
        <f t="shared" si="714"/>
        <v>0</v>
      </c>
      <c r="AB1010" s="42"/>
      <c r="AC1010" s="38"/>
    </row>
    <row r="1011" spans="1:29" s="39" customFormat="1" ht="18" customHeight="1" x14ac:dyDescent="0.25">
      <c r="A1011" s="41" t="s">
        <v>39</v>
      </c>
      <c r="B1011" s="37">
        <f>[1]consoCURRENT!E20491</f>
        <v>0</v>
      </c>
      <c r="C1011" s="37">
        <f>[1]consoCURRENT!F20491</f>
        <v>0</v>
      </c>
      <c r="D1011" s="37">
        <f>[1]consoCURRENT!G20491</f>
        <v>0</v>
      </c>
      <c r="E1011" s="37">
        <f>[1]consoCURRENT!H20491</f>
        <v>0</v>
      </c>
      <c r="F1011" s="37">
        <f>[1]consoCURRENT!I20491</f>
        <v>0</v>
      </c>
      <c r="G1011" s="37">
        <f>[1]consoCURRENT!J20491</f>
        <v>0</v>
      </c>
      <c r="H1011" s="37">
        <f>[1]consoCURRENT!K20491</f>
        <v>0</v>
      </c>
      <c r="I1011" s="37">
        <f>[1]consoCURRENT!L20491</f>
        <v>0</v>
      </c>
      <c r="J1011" s="37">
        <f>[1]consoCURRENT!M20491</f>
        <v>0</v>
      </c>
      <c r="K1011" s="37">
        <f>[1]consoCURRENT!N20491</f>
        <v>0</v>
      </c>
      <c r="L1011" s="37">
        <f>[1]consoCURRENT!O20491</f>
        <v>0</v>
      </c>
      <c r="M1011" s="37">
        <f>[1]consoCURRENT!P20491</f>
        <v>0</v>
      </c>
      <c r="N1011" s="37">
        <f>[1]consoCURRENT!Q20491</f>
        <v>0</v>
      </c>
      <c r="O1011" s="37">
        <f>[1]consoCURRENT!R20491</f>
        <v>0</v>
      </c>
      <c r="P1011" s="37">
        <f>[1]consoCURRENT!S20491</f>
        <v>0</v>
      </c>
      <c r="Q1011" s="37">
        <f>[1]consoCURRENT!T20491</f>
        <v>0</v>
      </c>
      <c r="R1011" s="37">
        <f>[1]consoCURRENT!U20491</f>
        <v>0</v>
      </c>
      <c r="S1011" s="37">
        <f>[1]consoCURRENT!V20491</f>
        <v>0</v>
      </c>
      <c r="T1011" s="37">
        <f>[1]consoCURRENT!W20491</f>
        <v>0</v>
      </c>
      <c r="U1011" s="37">
        <f>[1]consoCURRENT!X20491</f>
        <v>0</v>
      </c>
      <c r="V1011" s="37">
        <f>[1]consoCURRENT!Y20491</f>
        <v>0</v>
      </c>
      <c r="W1011" s="37">
        <f>[1]consoCURRENT!Z20491</f>
        <v>0</v>
      </c>
      <c r="X1011" s="37">
        <f>[1]consoCURRENT!AA20491</f>
        <v>0</v>
      </c>
      <c r="Y1011" s="37">
        <f>[1]consoCURRENT!AB20491</f>
        <v>0</v>
      </c>
      <c r="Z1011" s="37">
        <f t="shared" si="713"/>
        <v>0</v>
      </c>
      <c r="AA1011" s="37">
        <f t="shared" si="714"/>
        <v>0</v>
      </c>
      <c r="AB1011" s="42"/>
      <c r="AC1011" s="38"/>
    </row>
    <row r="1012" spans="1:29" s="39" customFormat="1" ht="18" customHeight="1" x14ac:dyDescent="0.25">
      <c r="A1012" s="43" t="s">
        <v>40</v>
      </c>
      <c r="B1012" s="44">
        <f>SUM(B1008:B1011)</f>
        <v>19040467</v>
      </c>
      <c r="C1012" s="44">
        <f t="shared" ref="C1012:AA1012" si="716">SUM(C1008:C1011)</f>
        <v>0</v>
      </c>
      <c r="D1012" s="44">
        <f t="shared" si="716"/>
        <v>0</v>
      </c>
      <c r="E1012" s="44">
        <f t="shared" si="716"/>
        <v>696874.33</v>
      </c>
      <c r="F1012" s="44">
        <f t="shared" si="716"/>
        <v>844886.67</v>
      </c>
      <c r="G1012" s="44">
        <f t="shared" si="716"/>
        <v>4604210.7200000007</v>
      </c>
      <c r="H1012" s="44">
        <f t="shared" si="716"/>
        <v>1581046</v>
      </c>
      <c r="I1012" s="44">
        <f t="shared" si="716"/>
        <v>0</v>
      </c>
      <c r="J1012" s="44">
        <f t="shared" si="716"/>
        <v>0</v>
      </c>
      <c r="K1012" s="44">
        <f t="shared" si="716"/>
        <v>0</v>
      </c>
      <c r="L1012" s="44">
        <f t="shared" si="716"/>
        <v>0</v>
      </c>
      <c r="M1012" s="44">
        <f t="shared" si="716"/>
        <v>0</v>
      </c>
      <c r="N1012" s="44">
        <f t="shared" si="716"/>
        <v>0</v>
      </c>
      <c r="O1012" s="44">
        <f t="shared" si="716"/>
        <v>248808.08</v>
      </c>
      <c r="P1012" s="44">
        <f t="shared" si="716"/>
        <v>448066.25</v>
      </c>
      <c r="Q1012" s="44">
        <f t="shared" si="716"/>
        <v>617319.5</v>
      </c>
      <c r="R1012" s="44">
        <f t="shared" si="716"/>
        <v>240762.25</v>
      </c>
      <c r="S1012" s="44">
        <f t="shared" si="716"/>
        <v>-13195.079999999987</v>
      </c>
      <c r="T1012" s="44">
        <f t="shared" si="716"/>
        <v>1469676.84</v>
      </c>
      <c r="U1012" s="44">
        <f t="shared" si="716"/>
        <v>1306592.5899999999</v>
      </c>
      <c r="V1012" s="44">
        <f t="shared" si="716"/>
        <v>1827941.29</v>
      </c>
      <c r="W1012" s="44">
        <f t="shared" si="716"/>
        <v>1581046</v>
      </c>
      <c r="X1012" s="44">
        <f t="shared" si="716"/>
        <v>0</v>
      </c>
      <c r="Y1012" s="44">
        <f t="shared" si="716"/>
        <v>0</v>
      </c>
      <c r="Z1012" s="44">
        <f t="shared" si="716"/>
        <v>7727017.7200000007</v>
      </c>
      <c r="AA1012" s="44">
        <f t="shared" si="716"/>
        <v>11313449.279999999</v>
      </c>
      <c r="AB1012" s="45">
        <f t="shared" si="715"/>
        <v>0.40582080891188227</v>
      </c>
      <c r="AC1012" s="38"/>
    </row>
    <row r="1013" spans="1:29" s="39" customFormat="1" ht="18" customHeight="1" x14ac:dyDescent="0.25">
      <c r="A1013" s="46" t="s">
        <v>41</v>
      </c>
      <c r="B1013" s="37">
        <f>[1]consoCURRENT!E20495</f>
        <v>0</v>
      </c>
      <c r="C1013" s="37">
        <f>[1]consoCURRENT!F20495</f>
        <v>0</v>
      </c>
      <c r="D1013" s="37">
        <f>[1]consoCURRENT!G20495</f>
        <v>0</v>
      </c>
      <c r="E1013" s="37">
        <f>[1]consoCURRENT!H20495</f>
        <v>0</v>
      </c>
      <c r="F1013" s="37">
        <f>[1]consoCURRENT!I20495</f>
        <v>0</v>
      </c>
      <c r="G1013" s="37">
        <f>[1]consoCURRENT!J20495</f>
        <v>0</v>
      </c>
      <c r="H1013" s="37">
        <f>[1]consoCURRENT!K20495</f>
        <v>0</v>
      </c>
      <c r="I1013" s="37">
        <f>[1]consoCURRENT!L20495</f>
        <v>0</v>
      </c>
      <c r="J1013" s="37">
        <f>[1]consoCURRENT!M20495</f>
        <v>0</v>
      </c>
      <c r="K1013" s="37">
        <f>[1]consoCURRENT!N20495</f>
        <v>0</v>
      </c>
      <c r="L1013" s="37">
        <f>[1]consoCURRENT!O20495</f>
        <v>0</v>
      </c>
      <c r="M1013" s="37">
        <f>[1]consoCURRENT!P20495</f>
        <v>0</v>
      </c>
      <c r="N1013" s="37">
        <f>[1]consoCURRENT!Q20495</f>
        <v>0</v>
      </c>
      <c r="O1013" s="37">
        <f>[1]consoCURRENT!R20495</f>
        <v>0</v>
      </c>
      <c r="P1013" s="37">
        <f>[1]consoCURRENT!S20495</f>
        <v>0</v>
      </c>
      <c r="Q1013" s="37">
        <f>[1]consoCURRENT!T20495</f>
        <v>0</v>
      </c>
      <c r="R1013" s="37">
        <f>[1]consoCURRENT!U20495</f>
        <v>0</v>
      </c>
      <c r="S1013" s="37">
        <f>[1]consoCURRENT!V20495</f>
        <v>0</v>
      </c>
      <c r="T1013" s="37">
        <f>[1]consoCURRENT!W20495</f>
        <v>0</v>
      </c>
      <c r="U1013" s="37">
        <f>[1]consoCURRENT!X20495</f>
        <v>0</v>
      </c>
      <c r="V1013" s="37">
        <f>[1]consoCURRENT!Y20495</f>
        <v>0</v>
      </c>
      <c r="W1013" s="37">
        <f>[1]consoCURRENT!Z20495</f>
        <v>0</v>
      </c>
      <c r="X1013" s="37">
        <f>[1]consoCURRENT!AA20495</f>
        <v>0</v>
      </c>
      <c r="Y1013" s="37">
        <f>[1]consoCURRENT!AB20495</f>
        <v>0</v>
      </c>
      <c r="Z1013" s="37">
        <f t="shared" ref="Z1013" si="717">SUM(M1013:Y1013)</f>
        <v>0</v>
      </c>
      <c r="AA1013" s="37">
        <f t="shared" ref="AA1013" si="718">B1013-Z1013</f>
        <v>0</v>
      </c>
      <c r="AB1013" s="42"/>
      <c r="AC1013" s="38"/>
    </row>
    <row r="1014" spans="1:29" s="39" customFormat="1" ht="18" customHeight="1" x14ac:dyDescent="0.25">
      <c r="A1014" s="43" t="s">
        <v>42</v>
      </c>
      <c r="B1014" s="44">
        <f>B1013+B1012</f>
        <v>19040467</v>
      </c>
      <c r="C1014" s="44">
        <f t="shared" ref="C1014:AA1014" si="719">C1013+C1012</f>
        <v>0</v>
      </c>
      <c r="D1014" s="44">
        <f t="shared" si="719"/>
        <v>0</v>
      </c>
      <c r="E1014" s="44">
        <f t="shared" si="719"/>
        <v>696874.33</v>
      </c>
      <c r="F1014" s="44">
        <f t="shared" si="719"/>
        <v>844886.67</v>
      </c>
      <c r="G1014" s="44">
        <f t="shared" si="719"/>
        <v>4604210.7200000007</v>
      </c>
      <c r="H1014" s="44">
        <f t="shared" si="719"/>
        <v>1581046</v>
      </c>
      <c r="I1014" s="44">
        <f t="shared" si="719"/>
        <v>0</v>
      </c>
      <c r="J1014" s="44">
        <f t="shared" si="719"/>
        <v>0</v>
      </c>
      <c r="K1014" s="44">
        <f t="shared" si="719"/>
        <v>0</v>
      </c>
      <c r="L1014" s="44">
        <f t="shared" si="719"/>
        <v>0</v>
      </c>
      <c r="M1014" s="44">
        <f t="shared" si="719"/>
        <v>0</v>
      </c>
      <c r="N1014" s="44">
        <f t="shared" si="719"/>
        <v>0</v>
      </c>
      <c r="O1014" s="44">
        <f t="shared" si="719"/>
        <v>248808.08</v>
      </c>
      <c r="P1014" s="44">
        <f t="shared" si="719"/>
        <v>448066.25</v>
      </c>
      <c r="Q1014" s="44">
        <f t="shared" si="719"/>
        <v>617319.5</v>
      </c>
      <c r="R1014" s="44">
        <f t="shared" si="719"/>
        <v>240762.25</v>
      </c>
      <c r="S1014" s="44">
        <f t="shared" si="719"/>
        <v>-13195.079999999987</v>
      </c>
      <c r="T1014" s="44">
        <f t="shared" si="719"/>
        <v>1469676.84</v>
      </c>
      <c r="U1014" s="44">
        <f t="shared" si="719"/>
        <v>1306592.5899999999</v>
      </c>
      <c r="V1014" s="44">
        <f t="shared" si="719"/>
        <v>1827941.29</v>
      </c>
      <c r="W1014" s="44">
        <f t="shared" si="719"/>
        <v>1581046</v>
      </c>
      <c r="X1014" s="44">
        <f t="shared" si="719"/>
        <v>0</v>
      </c>
      <c r="Y1014" s="44">
        <f t="shared" si="719"/>
        <v>0</v>
      </c>
      <c r="Z1014" s="44">
        <f t="shared" si="719"/>
        <v>7727017.7200000007</v>
      </c>
      <c r="AA1014" s="44">
        <f t="shared" si="719"/>
        <v>11313449.279999999</v>
      </c>
      <c r="AB1014" s="45">
        <f t="shared" si="715"/>
        <v>0.40582080891188227</v>
      </c>
      <c r="AC1014" s="47"/>
    </row>
    <row r="1015" spans="1:29" s="39" customFormat="1" ht="15" customHeight="1" x14ac:dyDescent="0.25">
      <c r="A1015" s="36"/>
      <c r="B1015" s="37"/>
      <c r="C1015" s="37"/>
      <c r="D1015" s="37"/>
      <c r="E1015" s="37"/>
      <c r="F1015" s="37"/>
      <c r="G1015" s="37"/>
      <c r="H1015" s="37"/>
      <c r="I1015" s="37"/>
      <c r="J1015" s="37"/>
      <c r="K1015" s="37"/>
      <c r="L1015" s="37"/>
      <c r="M1015" s="37"/>
      <c r="N1015" s="37"/>
      <c r="O1015" s="37"/>
      <c r="P1015" s="37"/>
      <c r="Q1015" s="37"/>
      <c r="R1015" s="37"/>
      <c r="S1015" s="37"/>
      <c r="T1015" s="37"/>
      <c r="U1015" s="37"/>
      <c r="V1015" s="37"/>
      <c r="W1015" s="37"/>
      <c r="X1015" s="37"/>
      <c r="Y1015" s="37"/>
      <c r="Z1015" s="37"/>
      <c r="AA1015" s="37"/>
      <c r="AB1015" s="37"/>
      <c r="AC1015" s="38"/>
    </row>
    <row r="1016" spans="1:29" s="39" customFormat="1" ht="15" customHeight="1" x14ac:dyDescent="0.25">
      <c r="A1016" s="36"/>
      <c r="B1016" s="37"/>
      <c r="C1016" s="37"/>
      <c r="D1016" s="37"/>
      <c r="E1016" s="37"/>
      <c r="F1016" s="37"/>
      <c r="G1016" s="37"/>
      <c r="H1016" s="37"/>
      <c r="I1016" s="37"/>
      <c r="J1016" s="37"/>
      <c r="K1016" s="37"/>
      <c r="L1016" s="37"/>
      <c r="M1016" s="37"/>
      <c r="N1016" s="37"/>
      <c r="O1016" s="37"/>
      <c r="P1016" s="37"/>
      <c r="Q1016" s="37"/>
      <c r="R1016" s="37"/>
      <c r="S1016" s="37"/>
      <c r="T1016" s="37"/>
      <c r="U1016" s="37"/>
      <c r="V1016" s="37"/>
      <c r="W1016" s="37"/>
      <c r="X1016" s="37"/>
      <c r="Y1016" s="37"/>
      <c r="Z1016" s="37"/>
      <c r="AA1016" s="37"/>
      <c r="AB1016" s="37"/>
      <c r="AC1016" s="38"/>
    </row>
    <row r="1017" spans="1:29" s="39" customFormat="1" ht="15" customHeight="1" x14ac:dyDescent="0.3">
      <c r="A1017" s="40" t="s">
        <v>67</v>
      </c>
      <c r="B1017" s="37"/>
      <c r="C1017" s="37"/>
      <c r="D1017" s="37"/>
      <c r="E1017" s="37"/>
      <c r="F1017" s="37"/>
      <c r="G1017" s="37"/>
      <c r="H1017" s="37"/>
      <c r="I1017" s="37"/>
      <c r="J1017" s="37"/>
      <c r="K1017" s="37"/>
      <c r="L1017" s="37"/>
      <c r="M1017" s="37"/>
      <c r="N1017" s="37"/>
      <c r="O1017" s="37"/>
      <c r="P1017" s="37"/>
      <c r="Q1017" s="37"/>
      <c r="R1017" s="37"/>
      <c r="S1017" s="37"/>
      <c r="T1017" s="37"/>
      <c r="U1017" s="37"/>
      <c r="V1017" s="37"/>
      <c r="W1017" s="37"/>
      <c r="X1017" s="37"/>
      <c r="Y1017" s="37"/>
      <c r="Z1017" s="37"/>
      <c r="AA1017" s="37"/>
      <c r="AB1017" s="37"/>
      <c r="AC1017" s="38"/>
    </row>
    <row r="1018" spans="1:29" s="39" customFormat="1" ht="18" customHeight="1" x14ac:dyDescent="0.25">
      <c r="A1018" s="41" t="s">
        <v>36</v>
      </c>
      <c r="B1018" s="37">
        <f>[1]consoCURRENT!E20555</f>
        <v>12391000</v>
      </c>
      <c r="C1018" s="37">
        <f>[1]consoCURRENT!F20555</f>
        <v>0</v>
      </c>
      <c r="D1018" s="37">
        <f>[1]consoCURRENT!G20555</f>
        <v>0</v>
      </c>
      <c r="E1018" s="37">
        <f>[1]consoCURRENT!H20555</f>
        <v>0</v>
      </c>
      <c r="F1018" s="37">
        <f>[1]consoCURRENT!I20555</f>
        <v>0</v>
      </c>
      <c r="G1018" s="37">
        <f>[1]consoCURRENT!J20555</f>
        <v>3554484.12</v>
      </c>
      <c r="H1018" s="37">
        <f>[1]consoCURRENT!K20555</f>
        <v>4876494.68</v>
      </c>
      <c r="I1018" s="37">
        <f>[1]consoCURRENT!L20555</f>
        <v>0</v>
      </c>
      <c r="J1018" s="37">
        <f>[1]consoCURRENT!M20555</f>
        <v>0</v>
      </c>
      <c r="K1018" s="37">
        <f>[1]consoCURRENT!N20555</f>
        <v>0</v>
      </c>
      <c r="L1018" s="37">
        <f>[1]consoCURRENT!O20555</f>
        <v>0</v>
      </c>
      <c r="M1018" s="37">
        <f>[1]consoCURRENT!P20555</f>
        <v>0</v>
      </c>
      <c r="N1018" s="37">
        <f>[1]consoCURRENT!Q20555</f>
        <v>0</v>
      </c>
      <c r="O1018" s="37">
        <f>[1]consoCURRENT!R20555</f>
        <v>0</v>
      </c>
      <c r="P1018" s="37">
        <f>[1]consoCURRENT!S20555</f>
        <v>0</v>
      </c>
      <c r="Q1018" s="37">
        <f>[1]consoCURRENT!T20555</f>
        <v>0</v>
      </c>
      <c r="R1018" s="37">
        <f>[1]consoCURRENT!U20555</f>
        <v>0</v>
      </c>
      <c r="S1018" s="37">
        <f>[1]consoCURRENT!V20555</f>
        <v>0</v>
      </c>
      <c r="T1018" s="37">
        <f>[1]consoCURRENT!W20555</f>
        <v>1038812</v>
      </c>
      <c r="U1018" s="37">
        <f>[1]consoCURRENT!X20555</f>
        <v>1315677.3600000001</v>
      </c>
      <c r="V1018" s="37">
        <f>[1]consoCURRENT!Y20555</f>
        <v>1199994.76</v>
      </c>
      <c r="W1018" s="37">
        <f>[1]consoCURRENT!Z20555</f>
        <v>4876494.68</v>
      </c>
      <c r="X1018" s="37">
        <f>[1]consoCURRENT!AA20555</f>
        <v>0</v>
      </c>
      <c r="Y1018" s="37">
        <f>[1]consoCURRENT!AB20555</f>
        <v>0</v>
      </c>
      <c r="Z1018" s="37">
        <f>SUM(M1018:Y1018)</f>
        <v>8430978.8000000007</v>
      </c>
      <c r="AA1018" s="37">
        <f>B1018-Z1018</f>
        <v>3960021.1999999993</v>
      </c>
      <c r="AB1018" s="42">
        <f>Z1018/B1018</f>
        <v>0.68041149221208952</v>
      </c>
      <c r="AC1018" s="38"/>
    </row>
    <row r="1019" spans="1:29" s="39" customFormat="1" ht="18" customHeight="1" x14ac:dyDescent="0.25">
      <c r="A1019" s="41" t="s">
        <v>37</v>
      </c>
      <c r="B1019" s="37">
        <f>[1]consoCURRENT!E20631</f>
        <v>2169000</v>
      </c>
      <c r="C1019" s="37">
        <f>[1]consoCURRENT!F20631</f>
        <v>0</v>
      </c>
      <c r="D1019" s="37">
        <f>[1]consoCURRENT!G20631</f>
        <v>0</v>
      </c>
      <c r="E1019" s="37">
        <f>[1]consoCURRENT!H20631</f>
        <v>596044</v>
      </c>
      <c r="F1019" s="37">
        <f>[1]consoCURRENT!I20631</f>
        <v>607839.5</v>
      </c>
      <c r="G1019" s="37">
        <f>[1]consoCURRENT!J20631</f>
        <v>807004.5</v>
      </c>
      <c r="H1019" s="37">
        <f>[1]consoCURRENT!K20631</f>
        <v>158112</v>
      </c>
      <c r="I1019" s="37">
        <f>[1]consoCURRENT!L20631</f>
        <v>0</v>
      </c>
      <c r="J1019" s="37">
        <f>[1]consoCURRENT!M20631</f>
        <v>0</v>
      </c>
      <c r="K1019" s="37">
        <f>[1]consoCURRENT!N20631</f>
        <v>0</v>
      </c>
      <c r="L1019" s="37">
        <f>[1]consoCURRENT!O20631</f>
        <v>0</v>
      </c>
      <c r="M1019" s="37">
        <f>[1]consoCURRENT!P20631</f>
        <v>0</v>
      </c>
      <c r="N1019" s="37">
        <f>[1]consoCURRENT!Q20631</f>
        <v>0</v>
      </c>
      <c r="O1019" s="37">
        <f>[1]consoCURRENT!R20631</f>
        <v>269998.5</v>
      </c>
      <c r="P1019" s="37">
        <f>[1]consoCURRENT!S20631</f>
        <v>326045.5</v>
      </c>
      <c r="Q1019" s="37">
        <f>[1]consoCURRENT!T20631</f>
        <v>230594</v>
      </c>
      <c r="R1019" s="37">
        <f>[1]consoCURRENT!U20631</f>
        <v>133937.5</v>
      </c>
      <c r="S1019" s="37">
        <f>[1]consoCURRENT!V20631</f>
        <v>243308</v>
      </c>
      <c r="T1019" s="37">
        <f>[1]consoCURRENT!W20631</f>
        <v>191617</v>
      </c>
      <c r="U1019" s="37">
        <f>[1]consoCURRENT!X20631</f>
        <v>291661</v>
      </c>
      <c r="V1019" s="37">
        <f>[1]consoCURRENT!Y20631</f>
        <v>323726.5</v>
      </c>
      <c r="W1019" s="37">
        <f>[1]consoCURRENT!Z20631</f>
        <v>158112</v>
      </c>
      <c r="X1019" s="37">
        <f>[1]consoCURRENT!AA20631</f>
        <v>0</v>
      </c>
      <c r="Y1019" s="37">
        <f>[1]consoCURRENT!AB20631</f>
        <v>0</v>
      </c>
      <c r="Z1019" s="37">
        <f t="shared" ref="Z1019:Z1021" si="720">SUM(M1019:Y1019)</f>
        <v>2169000</v>
      </c>
      <c r="AA1019" s="37">
        <f t="shared" ref="AA1019:AA1021" si="721">B1019-Z1019</f>
        <v>0</v>
      </c>
      <c r="AB1019" s="42">
        <f t="shared" ref="AB1019:AB1024" si="722">Z1019/B1019</f>
        <v>1</v>
      </c>
      <c r="AC1019" s="38"/>
    </row>
    <row r="1020" spans="1:29" s="39" customFormat="1" ht="18" customHeight="1" x14ac:dyDescent="0.25">
      <c r="A1020" s="41" t="s">
        <v>38</v>
      </c>
      <c r="B1020" s="37">
        <f>[1]consoCURRENT!E20637</f>
        <v>0</v>
      </c>
      <c r="C1020" s="37">
        <f>[1]consoCURRENT!F20637</f>
        <v>0</v>
      </c>
      <c r="D1020" s="37">
        <f>[1]consoCURRENT!G20637</f>
        <v>0</v>
      </c>
      <c r="E1020" s="37">
        <f>[1]consoCURRENT!H20637</f>
        <v>0</v>
      </c>
      <c r="F1020" s="37">
        <f>[1]consoCURRENT!I20637</f>
        <v>0</v>
      </c>
      <c r="G1020" s="37">
        <f>[1]consoCURRENT!J20637</f>
        <v>0</v>
      </c>
      <c r="H1020" s="37">
        <f>[1]consoCURRENT!K20637</f>
        <v>0</v>
      </c>
      <c r="I1020" s="37">
        <f>[1]consoCURRENT!L20637</f>
        <v>0</v>
      </c>
      <c r="J1020" s="37">
        <f>[1]consoCURRENT!M20637</f>
        <v>0</v>
      </c>
      <c r="K1020" s="37">
        <f>[1]consoCURRENT!N20637</f>
        <v>0</v>
      </c>
      <c r="L1020" s="37">
        <f>[1]consoCURRENT!O20637</f>
        <v>0</v>
      </c>
      <c r="M1020" s="37">
        <f>[1]consoCURRENT!P20637</f>
        <v>0</v>
      </c>
      <c r="N1020" s="37">
        <f>[1]consoCURRENT!Q20637</f>
        <v>0</v>
      </c>
      <c r="O1020" s="37">
        <f>[1]consoCURRENT!R20637</f>
        <v>0</v>
      </c>
      <c r="P1020" s="37">
        <f>[1]consoCURRENT!S20637</f>
        <v>0</v>
      </c>
      <c r="Q1020" s="37">
        <f>[1]consoCURRENT!T20637</f>
        <v>0</v>
      </c>
      <c r="R1020" s="37">
        <f>[1]consoCURRENT!U20637</f>
        <v>0</v>
      </c>
      <c r="S1020" s="37">
        <f>[1]consoCURRENT!V20637</f>
        <v>0</v>
      </c>
      <c r="T1020" s="37">
        <f>[1]consoCURRENT!W20637</f>
        <v>0</v>
      </c>
      <c r="U1020" s="37">
        <f>[1]consoCURRENT!X20637</f>
        <v>0</v>
      </c>
      <c r="V1020" s="37">
        <f>[1]consoCURRENT!Y20637</f>
        <v>0</v>
      </c>
      <c r="W1020" s="37">
        <f>[1]consoCURRENT!Z20637</f>
        <v>0</v>
      </c>
      <c r="X1020" s="37">
        <f>[1]consoCURRENT!AA20637</f>
        <v>0</v>
      </c>
      <c r="Y1020" s="37">
        <f>[1]consoCURRENT!AB20637</f>
        <v>0</v>
      </c>
      <c r="Z1020" s="37">
        <f t="shared" si="720"/>
        <v>0</v>
      </c>
      <c r="AA1020" s="37">
        <f t="shared" si="721"/>
        <v>0</v>
      </c>
      <c r="AB1020" s="42"/>
      <c r="AC1020" s="38"/>
    </row>
    <row r="1021" spans="1:29" s="39" customFormat="1" ht="18" customHeight="1" x14ac:dyDescent="0.25">
      <c r="A1021" s="41" t="s">
        <v>39</v>
      </c>
      <c r="B1021" s="37">
        <f>[1]consoCURRENT!E20666</f>
        <v>0</v>
      </c>
      <c r="C1021" s="37">
        <f>[1]consoCURRENT!F20666</f>
        <v>0</v>
      </c>
      <c r="D1021" s="37">
        <f>[1]consoCURRENT!G20666</f>
        <v>0</v>
      </c>
      <c r="E1021" s="37">
        <f>[1]consoCURRENT!H20666</f>
        <v>0</v>
      </c>
      <c r="F1021" s="37">
        <f>[1]consoCURRENT!I20666</f>
        <v>0</v>
      </c>
      <c r="G1021" s="37">
        <f>[1]consoCURRENT!J20666</f>
        <v>0</v>
      </c>
      <c r="H1021" s="37">
        <f>[1]consoCURRENT!K20666</f>
        <v>0</v>
      </c>
      <c r="I1021" s="37">
        <f>[1]consoCURRENT!L20666</f>
        <v>0</v>
      </c>
      <c r="J1021" s="37">
        <f>[1]consoCURRENT!M20666</f>
        <v>0</v>
      </c>
      <c r="K1021" s="37">
        <f>[1]consoCURRENT!N20666</f>
        <v>0</v>
      </c>
      <c r="L1021" s="37">
        <f>[1]consoCURRENT!O20666</f>
        <v>0</v>
      </c>
      <c r="M1021" s="37">
        <f>[1]consoCURRENT!P20666</f>
        <v>0</v>
      </c>
      <c r="N1021" s="37">
        <f>[1]consoCURRENT!Q20666</f>
        <v>0</v>
      </c>
      <c r="O1021" s="37">
        <f>[1]consoCURRENT!R20666</f>
        <v>0</v>
      </c>
      <c r="P1021" s="37">
        <f>[1]consoCURRENT!S20666</f>
        <v>0</v>
      </c>
      <c r="Q1021" s="37">
        <f>[1]consoCURRENT!T20666</f>
        <v>0</v>
      </c>
      <c r="R1021" s="37">
        <f>[1]consoCURRENT!U20666</f>
        <v>0</v>
      </c>
      <c r="S1021" s="37">
        <f>[1]consoCURRENT!V20666</f>
        <v>0</v>
      </c>
      <c r="T1021" s="37">
        <f>[1]consoCURRENT!W20666</f>
        <v>0</v>
      </c>
      <c r="U1021" s="37">
        <f>[1]consoCURRENT!X20666</f>
        <v>0</v>
      </c>
      <c r="V1021" s="37">
        <f>[1]consoCURRENT!Y20666</f>
        <v>0</v>
      </c>
      <c r="W1021" s="37">
        <f>[1]consoCURRENT!Z20666</f>
        <v>0</v>
      </c>
      <c r="X1021" s="37">
        <f>[1]consoCURRENT!AA20666</f>
        <v>0</v>
      </c>
      <c r="Y1021" s="37">
        <f>[1]consoCURRENT!AB20666</f>
        <v>0</v>
      </c>
      <c r="Z1021" s="37">
        <f t="shared" si="720"/>
        <v>0</v>
      </c>
      <c r="AA1021" s="37">
        <f t="shared" si="721"/>
        <v>0</v>
      </c>
      <c r="AB1021" s="42"/>
      <c r="AC1021" s="38"/>
    </row>
    <row r="1022" spans="1:29" s="39" customFormat="1" ht="18" customHeight="1" x14ac:dyDescent="0.25">
      <c r="A1022" s="43" t="s">
        <v>40</v>
      </c>
      <c r="B1022" s="44">
        <f>SUM(B1018:B1021)</f>
        <v>14560000</v>
      </c>
      <c r="C1022" s="44">
        <f t="shared" ref="C1022:AA1022" si="723">SUM(C1018:C1021)</f>
        <v>0</v>
      </c>
      <c r="D1022" s="44">
        <f t="shared" si="723"/>
        <v>0</v>
      </c>
      <c r="E1022" s="44">
        <f t="shared" si="723"/>
        <v>596044</v>
      </c>
      <c r="F1022" s="44">
        <f t="shared" si="723"/>
        <v>607839.5</v>
      </c>
      <c r="G1022" s="44">
        <f t="shared" si="723"/>
        <v>4361488.62</v>
      </c>
      <c r="H1022" s="44">
        <f t="shared" si="723"/>
        <v>5034606.68</v>
      </c>
      <c r="I1022" s="44">
        <f t="shared" si="723"/>
        <v>0</v>
      </c>
      <c r="J1022" s="44">
        <f t="shared" si="723"/>
        <v>0</v>
      </c>
      <c r="K1022" s="44">
        <f t="shared" si="723"/>
        <v>0</v>
      </c>
      <c r="L1022" s="44">
        <f t="shared" si="723"/>
        <v>0</v>
      </c>
      <c r="M1022" s="44">
        <f t="shared" si="723"/>
        <v>0</v>
      </c>
      <c r="N1022" s="44">
        <f t="shared" si="723"/>
        <v>0</v>
      </c>
      <c r="O1022" s="44">
        <f t="shared" si="723"/>
        <v>269998.5</v>
      </c>
      <c r="P1022" s="44">
        <f t="shared" si="723"/>
        <v>326045.5</v>
      </c>
      <c r="Q1022" s="44">
        <f t="shared" si="723"/>
        <v>230594</v>
      </c>
      <c r="R1022" s="44">
        <f t="shared" si="723"/>
        <v>133937.5</v>
      </c>
      <c r="S1022" s="44">
        <f t="shared" si="723"/>
        <v>243308</v>
      </c>
      <c r="T1022" s="44">
        <f t="shared" si="723"/>
        <v>1230429</v>
      </c>
      <c r="U1022" s="44">
        <f t="shared" si="723"/>
        <v>1607338.36</v>
      </c>
      <c r="V1022" s="44">
        <f t="shared" si="723"/>
        <v>1523721.26</v>
      </c>
      <c r="W1022" s="44">
        <f t="shared" si="723"/>
        <v>5034606.68</v>
      </c>
      <c r="X1022" s="44">
        <f t="shared" si="723"/>
        <v>0</v>
      </c>
      <c r="Y1022" s="44">
        <f t="shared" si="723"/>
        <v>0</v>
      </c>
      <c r="Z1022" s="44">
        <f t="shared" si="723"/>
        <v>10599978.800000001</v>
      </c>
      <c r="AA1022" s="44">
        <f t="shared" si="723"/>
        <v>3960021.1999999993</v>
      </c>
      <c r="AB1022" s="45">
        <f t="shared" si="722"/>
        <v>0.72802052197802203</v>
      </c>
      <c r="AC1022" s="38"/>
    </row>
    <row r="1023" spans="1:29" s="39" customFormat="1" ht="18" customHeight="1" x14ac:dyDescent="0.25">
      <c r="A1023" s="46" t="s">
        <v>41</v>
      </c>
      <c r="B1023" s="37">
        <f>[1]consoCURRENT!E20670</f>
        <v>0</v>
      </c>
      <c r="C1023" s="37">
        <f>[1]consoCURRENT!F20670</f>
        <v>0</v>
      </c>
      <c r="D1023" s="37">
        <f>[1]consoCURRENT!G20670</f>
        <v>0</v>
      </c>
      <c r="E1023" s="37">
        <f>[1]consoCURRENT!H20670</f>
        <v>0</v>
      </c>
      <c r="F1023" s="37">
        <f>[1]consoCURRENT!I20670</f>
        <v>0</v>
      </c>
      <c r="G1023" s="37">
        <f>[1]consoCURRENT!J20670</f>
        <v>0</v>
      </c>
      <c r="H1023" s="37">
        <f>[1]consoCURRENT!K20670</f>
        <v>0</v>
      </c>
      <c r="I1023" s="37">
        <f>[1]consoCURRENT!L20670</f>
        <v>0</v>
      </c>
      <c r="J1023" s="37">
        <f>[1]consoCURRENT!M20670</f>
        <v>0</v>
      </c>
      <c r="K1023" s="37">
        <f>[1]consoCURRENT!N20670</f>
        <v>0</v>
      </c>
      <c r="L1023" s="37">
        <f>[1]consoCURRENT!O20670</f>
        <v>0</v>
      </c>
      <c r="M1023" s="37">
        <f>[1]consoCURRENT!P20670</f>
        <v>0</v>
      </c>
      <c r="N1023" s="37">
        <f>[1]consoCURRENT!Q20670</f>
        <v>0</v>
      </c>
      <c r="O1023" s="37">
        <f>[1]consoCURRENT!R20670</f>
        <v>0</v>
      </c>
      <c r="P1023" s="37">
        <f>[1]consoCURRENT!S20670</f>
        <v>0</v>
      </c>
      <c r="Q1023" s="37">
        <f>[1]consoCURRENT!T20670</f>
        <v>0</v>
      </c>
      <c r="R1023" s="37">
        <f>[1]consoCURRENT!U20670</f>
        <v>0</v>
      </c>
      <c r="S1023" s="37">
        <f>[1]consoCURRENT!V20670</f>
        <v>0</v>
      </c>
      <c r="T1023" s="37">
        <f>[1]consoCURRENT!W20670</f>
        <v>0</v>
      </c>
      <c r="U1023" s="37">
        <f>[1]consoCURRENT!X20670</f>
        <v>0</v>
      </c>
      <c r="V1023" s="37">
        <f>[1]consoCURRENT!Y20670</f>
        <v>0</v>
      </c>
      <c r="W1023" s="37">
        <f>[1]consoCURRENT!Z20670</f>
        <v>0</v>
      </c>
      <c r="X1023" s="37">
        <f>[1]consoCURRENT!AA20670</f>
        <v>0</v>
      </c>
      <c r="Y1023" s="37">
        <f>[1]consoCURRENT!AB20670</f>
        <v>0</v>
      </c>
      <c r="Z1023" s="37">
        <f t="shared" ref="Z1023" si="724">SUM(M1023:Y1023)</f>
        <v>0</v>
      </c>
      <c r="AA1023" s="37">
        <f t="shared" ref="AA1023" si="725">B1023-Z1023</f>
        <v>0</v>
      </c>
      <c r="AB1023" s="42"/>
      <c r="AC1023" s="38"/>
    </row>
    <row r="1024" spans="1:29" s="39" customFormat="1" ht="18" customHeight="1" x14ac:dyDescent="0.25">
      <c r="A1024" s="43" t="s">
        <v>42</v>
      </c>
      <c r="B1024" s="44">
        <f>B1023+B1022</f>
        <v>14560000</v>
      </c>
      <c r="C1024" s="44">
        <f t="shared" ref="C1024:AA1024" si="726">C1023+C1022</f>
        <v>0</v>
      </c>
      <c r="D1024" s="44">
        <f t="shared" si="726"/>
        <v>0</v>
      </c>
      <c r="E1024" s="44">
        <f t="shared" si="726"/>
        <v>596044</v>
      </c>
      <c r="F1024" s="44">
        <f t="shared" si="726"/>
        <v>607839.5</v>
      </c>
      <c r="G1024" s="44">
        <f t="shared" si="726"/>
        <v>4361488.62</v>
      </c>
      <c r="H1024" s="44">
        <f t="shared" si="726"/>
        <v>5034606.68</v>
      </c>
      <c r="I1024" s="44">
        <f t="shared" si="726"/>
        <v>0</v>
      </c>
      <c r="J1024" s="44">
        <f t="shared" si="726"/>
        <v>0</v>
      </c>
      <c r="K1024" s="44">
        <f t="shared" si="726"/>
        <v>0</v>
      </c>
      <c r="L1024" s="44">
        <f t="shared" si="726"/>
        <v>0</v>
      </c>
      <c r="M1024" s="44">
        <f t="shared" si="726"/>
        <v>0</v>
      </c>
      <c r="N1024" s="44">
        <f t="shared" si="726"/>
        <v>0</v>
      </c>
      <c r="O1024" s="44">
        <f t="shared" si="726"/>
        <v>269998.5</v>
      </c>
      <c r="P1024" s="44">
        <f t="shared" si="726"/>
        <v>326045.5</v>
      </c>
      <c r="Q1024" s="44">
        <f t="shared" si="726"/>
        <v>230594</v>
      </c>
      <c r="R1024" s="44">
        <f t="shared" si="726"/>
        <v>133937.5</v>
      </c>
      <c r="S1024" s="44">
        <f t="shared" si="726"/>
        <v>243308</v>
      </c>
      <c r="T1024" s="44">
        <f t="shared" si="726"/>
        <v>1230429</v>
      </c>
      <c r="U1024" s="44">
        <f t="shared" si="726"/>
        <v>1607338.36</v>
      </c>
      <c r="V1024" s="44">
        <f t="shared" si="726"/>
        <v>1523721.26</v>
      </c>
      <c r="W1024" s="44">
        <f t="shared" si="726"/>
        <v>5034606.68</v>
      </c>
      <c r="X1024" s="44">
        <f t="shared" si="726"/>
        <v>0</v>
      </c>
      <c r="Y1024" s="44">
        <f t="shared" si="726"/>
        <v>0</v>
      </c>
      <c r="Z1024" s="44">
        <f t="shared" si="726"/>
        <v>10599978.800000001</v>
      </c>
      <c r="AA1024" s="44">
        <f t="shared" si="726"/>
        <v>3960021.1999999993</v>
      </c>
      <c r="AB1024" s="45">
        <f t="shared" si="722"/>
        <v>0.72802052197802203</v>
      </c>
      <c r="AC1024" s="47"/>
    </row>
    <row r="1025" spans="1:29" s="39" customFormat="1" ht="15" customHeight="1" x14ac:dyDescent="0.25">
      <c r="A1025" s="36"/>
      <c r="B1025" s="37"/>
      <c r="C1025" s="37"/>
      <c r="D1025" s="37"/>
      <c r="E1025" s="37"/>
      <c r="F1025" s="37"/>
      <c r="G1025" s="37"/>
      <c r="H1025" s="37"/>
      <c r="I1025" s="37"/>
      <c r="J1025" s="37"/>
      <c r="K1025" s="37"/>
      <c r="L1025" s="37"/>
      <c r="M1025" s="37"/>
      <c r="N1025" s="37"/>
      <c r="O1025" s="37"/>
      <c r="P1025" s="37"/>
      <c r="Q1025" s="37"/>
      <c r="R1025" s="37"/>
      <c r="S1025" s="37"/>
      <c r="T1025" s="37"/>
      <c r="U1025" s="37"/>
      <c r="V1025" s="37"/>
      <c r="W1025" s="37"/>
      <c r="X1025" s="37"/>
      <c r="Y1025" s="37"/>
      <c r="Z1025" s="37"/>
      <c r="AA1025" s="37"/>
      <c r="AB1025" s="37"/>
      <c r="AC1025" s="38"/>
    </row>
    <row r="1026" spans="1:29" s="39" customFormat="1" ht="15" customHeight="1" x14ac:dyDescent="0.25">
      <c r="A1026" s="36"/>
      <c r="B1026" s="37"/>
      <c r="C1026" s="37"/>
      <c r="D1026" s="37"/>
      <c r="E1026" s="37"/>
      <c r="F1026" s="37"/>
      <c r="G1026" s="37"/>
      <c r="H1026" s="37"/>
      <c r="I1026" s="37"/>
      <c r="J1026" s="37"/>
      <c r="K1026" s="37"/>
      <c r="L1026" s="37"/>
      <c r="M1026" s="37"/>
      <c r="N1026" s="37"/>
      <c r="O1026" s="37"/>
      <c r="P1026" s="37"/>
      <c r="Q1026" s="37"/>
      <c r="R1026" s="37"/>
      <c r="S1026" s="37"/>
      <c r="T1026" s="37"/>
      <c r="U1026" s="37"/>
      <c r="V1026" s="37"/>
      <c r="W1026" s="37"/>
      <c r="X1026" s="37"/>
      <c r="Y1026" s="37"/>
      <c r="Z1026" s="37"/>
      <c r="AA1026" s="37"/>
      <c r="AB1026" s="37"/>
      <c r="AC1026" s="38"/>
    </row>
    <row r="1027" spans="1:29" s="39" customFormat="1" ht="15" customHeight="1" x14ac:dyDescent="0.3">
      <c r="A1027" s="40" t="s">
        <v>68</v>
      </c>
      <c r="B1027" s="37"/>
      <c r="C1027" s="37"/>
      <c r="D1027" s="37"/>
      <c r="E1027" s="37"/>
      <c r="F1027" s="37"/>
      <c r="G1027" s="37"/>
      <c r="H1027" s="37"/>
      <c r="I1027" s="37"/>
      <c r="J1027" s="37"/>
      <c r="K1027" s="37"/>
      <c r="L1027" s="37"/>
      <c r="M1027" s="37"/>
      <c r="N1027" s="37"/>
      <c r="O1027" s="37"/>
      <c r="P1027" s="37"/>
      <c r="Q1027" s="37"/>
      <c r="R1027" s="37"/>
      <c r="S1027" s="37"/>
      <c r="T1027" s="37"/>
      <c r="U1027" s="37"/>
      <c r="V1027" s="37"/>
      <c r="W1027" s="37"/>
      <c r="X1027" s="37"/>
      <c r="Y1027" s="37"/>
      <c r="Z1027" s="37"/>
      <c r="AA1027" s="37"/>
      <c r="AB1027" s="37"/>
      <c r="AC1027" s="38"/>
    </row>
    <row r="1028" spans="1:29" s="39" customFormat="1" ht="18" customHeight="1" x14ac:dyDescent="0.25">
      <c r="A1028" s="41" t="s">
        <v>36</v>
      </c>
      <c r="B1028" s="37">
        <f>[1]consoCURRENT!E20730</f>
        <v>5072523</v>
      </c>
      <c r="C1028" s="37">
        <f>[1]consoCURRENT!F20730</f>
        <v>0</v>
      </c>
      <c r="D1028" s="37">
        <f>[1]consoCURRENT!G20730</f>
        <v>0</v>
      </c>
      <c r="E1028" s="37">
        <f>[1]consoCURRENT!H20730</f>
        <v>0</v>
      </c>
      <c r="F1028" s="37">
        <f>[1]consoCURRENT!I20730</f>
        <v>0</v>
      </c>
      <c r="G1028" s="37">
        <f>[1]consoCURRENT!J20730</f>
        <v>1980499.8599999999</v>
      </c>
      <c r="H1028" s="37">
        <f>[1]consoCURRENT!K20730</f>
        <v>66924.28</v>
      </c>
      <c r="I1028" s="37">
        <f>[1]consoCURRENT!L20730</f>
        <v>0</v>
      </c>
      <c r="J1028" s="37">
        <f>[1]consoCURRENT!M20730</f>
        <v>0</v>
      </c>
      <c r="K1028" s="37">
        <f>[1]consoCURRENT!N20730</f>
        <v>0</v>
      </c>
      <c r="L1028" s="37">
        <f>[1]consoCURRENT!O20730</f>
        <v>0</v>
      </c>
      <c r="M1028" s="37">
        <f>[1]consoCURRENT!P20730</f>
        <v>0</v>
      </c>
      <c r="N1028" s="37">
        <f>[1]consoCURRENT!Q20730</f>
        <v>0</v>
      </c>
      <c r="O1028" s="37">
        <f>[1]consoCURRENT!R20730</f>
        <v>0</v>
      </c>
      <c r="P1028" s="37">
        <f>[1]consoCURRENT!S20730</f>
        <v>0</v>
      </c>
      <c r="Q1028" s="37">
        <f>[1]consoCURRENT!T20730</f>
        <v>0</v>
      </c>
      <c r="R1028" s="37">
        <f>[1]consoCURRENT!U20730</f>
        <v>0</v>
      </c>
      <c r="S1028" s="37">
        <f>[1]consoCURRENT!V20730</f>
        <v>0</v>
      </c>
      <c r="T1028" s="37">
        <f>[1]consoCURRENT!W20730</f>
        <v>696683.18</v>
      </c>
      <c r="U1028" s="37">
        <f>[1]consoCURRENT!X20730</f>
        <v>332707.84000000003</v>
      </c>
      <c r="V1028" s="37">
        <f>[1]consoCURRENT!Y20730</f>
        <v>951108.84</v>
      </c>
      <c r="W1028" s="37">
        <f>[1]consoCURRENT!Z20730</f>
        <v>66924.28</v>
      </c>
      <c r="X1028" s="37">
        <f>[1]consoCURRENT!AA20730</f>
        <v>0</v>
      </c>
      <c r="Y1028" s="37">
        <f>[1]consoCURRENT!AB20730</f>
        <v>0</v>
      </c>
      <c r="Z1028" s="37">
        <f>SUM(M1028:Y1028)</f>
        <v>2047424.14</v>
      </c>
      <c r="AA1028" s="37">
        <f>B1028-Z1028</f>
        <v>3025098.8600000003</v>
      </c>
      <c r="AB1028" s="42">
        <f>Z1028/B1028</f>
        <v>0.40363033149381478</v>
      </c>
      <c r="AC1028" s="38"/>
    </row>
    <row r="1029" spans="1:29" s="39" customFormat="1" ht="18" customHeight="1" x14ac:dyDescent="0.25">
      <c r="A1029" s="41" t="s">
        <v>37</v>
      </c>
      <c r="B1029" s="37">
        <f>[1]consoCURRENT!E20806</f>
        <v>986000</v>
      </c>
      <c r="C1029" s="37">
        <f>[1]consoCURRENT!F20806</f>
        <v>0</v>
      </c>
      <c r="D1029" s="37">
        <f>[1]consoCURRENT!G20806</f>
        <v>0</v>
      </c>
      <c r="E1029" s="37">
        <f>[1]consoCURRENT!H20806</f>
        <v>237856.22</v>
      </c>
      <c r="F1029" s="37">
        <f>[1]consoCURRENT!I20806</f>
        <v>690510</v>
      </c>
      <c r="G1029" s="37">
        <f>[1]consoCURRENT!J20806</f>
        <v>56738</v>
      </c>
      <c r="H1029" s="37">
        <f>[1]consoCURRENT!K20806</f>
        <v>0</v>
      </c>
      <c r="I1029" s="37">
        <f>[1]consoCURRENT!L20806</f>
        <v>0</v>
      </c>
      <c r="J1029" s="37">
        <f>[1]consoCURRENT!M20806</f>
        <v>0</v>
      </c>
      <c r="K1029" s="37">
        <f>[1]consoCURRENT!N20806</f>
        <v>0</v>
      </c>
      <c r="L1029" s="37">
        <f>[1]consoCURRENT!O20806</f>
        <v>0</v>
      </c>
      <c r="M1029" s="37">
        <f>[1]consoCURRENT!P20806</f>
        <v>0</v>
      </c>
      <c r="N1029" s="37">
        <f>[1]consoCURRENT!Q20806</f>
        <v>0</v>
      </c>
      <c r="O1029" s="37">
        <f>[1]consoCURRENT!R20806</f>
        <v>100490</v>
      </c>
      <c r="P1029" s="37">
        <f>[1]consoCURRENT!S20806</f>
        <v>137366.22</v>
      </c>
      <c r="Q1029" s="37">
        <f>[1]consoCURRENT!T20806</f>
        <v>84360</v>
      </c>
      <c r="R1029" s="37">
        <f>[1]consoCURRENT!U20806</f>
        <v>324580</v>
      </c>
      <c r="S1029" s="37">
        <f>[1]consoCURRENT!V20806</f>
        <v>281570</v>
      </c>
      <c r="T1029" s="37">
        <f>[1]consoCURRENT!W20806</f>
        <v>52758</v>
      </c>
      <c r="U1029" s="37">
        <f>[1]consoCURRENT!X20806</f>
        <v>0</v>
      </c>
      <c r="V1029" s="37">
        <f>[1]consoCURRENT!Y20806</f>
        <v>3980</v>
      </c>
      <c r="W1029" s="37">
        <f>[1]consoCURRENT!Z20806</f>
        <v>0</v>
      </c>
      <c r="X1029" s="37">
        <f>[1]consoCURRENT!AA20806</f>
        <v>0</v>
      </c>
      <c r="Y1029" s="37">
        <f>[1]consoCURRENT!AB20806</f>
        <v>0</v>
      </c>
      <c r="Z1029" s="37">
        <f t="shared" ref="Z1029:Z1031" si="727">SUM(M1029:Y1029)</f>
        <v>985104.22</v>
      </c>
      <c r="AA1029" s="37">
        <f t="shared" ref="AA1029:AA1031" si="728">B1029-Z1029</f>
        <v>895.78000000002794</v>
      </c>
      <c r="AB1029" s="42">
        <f t="shared" ref="AB1029:AB1034" si="729">Z1029/B1029</f>
        <v>0.99909150101419875</v>
      </c>
      <c r="AC1029" s="38"/>
    </row>
    <row r="1030" spans="1:29" s="39" customFormat="1" ht="18" customHeight="1" x14ac:dyDescent="0.25">
      <c r="A1030" s="41" t="s">
        <v>38</v>
      </c>
      <c r="B1030" s="37">
        <f>[1]consoCURRENT!E20812</f>
        <v>0</v>
      </c>
      <c r="C1030" s="37">
        <f>[1]consoCURRENT!F20812</f>
        <v>0</v>
      </c>
      <c r="D1030" s="37">
        <f>[1]consoCURRENT!G20812</f>
        <v>0</v>
      </c>
      <c r="E1030" s="37">
        <f>[1]consoCURRENT!H20812</f>
        <v>0</v>
      </c>
      <c r="F1030" s="37">
        <f>[1]consoCURRENT!I20812</f>
        <v>0</v>
      </c>
      <c r="G1030" s="37">
        <f>[1]consoCURRENT!J20812</f>
        <v>0</v>
      </c>
      <c r="H1030" s="37">
        <f>[1]consoCURRENT!K20812</f>
        <v>0</v>
      </c>
      <c r="I1030" s="37">
        <f>[1]consoCURRENT!L20812</f>
        <v>0</v>
      </c>
      <c r="J1030" s="37">
        <f>[1]consoCURRENT!M20812</f>
        <v>0</v>
      </c>
      <c r="K1030" s="37">
        <f>[1]consoCURRENT!N20812</f>
        <v>0</v>
      </c>
      <c r="L1030" s="37">
        <f>[1]consoCURRENT!O20812</f>
        <v>0</v>
      </c>
      <c r="M1030" s="37">
        <f>[1]consoCURRENT!P20812</f>
        <v>0</v>
      </c>
      <c r="N1030" s="37">
        <f>[1]consoCURRENT!Q20812</f>
        <v>0</v>
      </c>
      <c r="O1030" s="37">
        <f>[1]consoCURRENT!R20812</f>
        <v>0</v>
      </c>
      <c r="P1030" s="37">
        <f>[1]consoCURRENT!S20812</f>
        <v>0</v>
      </c>
      <c r="Q1030" s="37">
        <f>[1]consoCURRENT!T20812</f>
        <v>0</v>
      </c>
      <c r="R1030" s="37">
        <f>[1]consoCURRENT!U20812</f>
        <v>0</v>
      </c>
      <c r="S1030" s="37">
        <f>[1]consoCURRENT!V20812</f>
        <v>0</v>
      </c>
      <c r="T1030" s="37">
        <f>[1]consoCURRENT!W20812</f>
        <v>0</v>
      </c>
      <c r="U1030" s="37">
        <f>[1]consoCURRENT!X20812</f>
        <v>0</v>
      </c>
      <c r="V1030" s="37">
        <f>[1]consoCURRENT!Y20812</f>
        <v>0</v>
      </c>
      <c r="W1030" s="37">
        <f>[1]consoCURRENT!Z20812</f>
        <v>0</v>
      </c>
      <c r="X1030" s="37">
        <f>[1]consoCURRENT!AA20812</f>
        <v>0</v>
      </c>
      <c r="Y1030" s="37">
        <f>[1]consoCURRENT!AB20812</f>
        <v>0</v>
      </c>
      <c r="Z1030" s="37">
        <f t="shared" si="727"/>
        <v>0</v>
      </c>
      <c r="AA1030" s="37">
        <f t="shared" si="728"/>
        <v>0</v>
      </c>
      <c r="AB1030" s="42"/>
      <c r="AC1030" s="38"/>
    </row>
    <row r="1031" spans="1:29" s="39" customFormat="1" ht="18" customHeight="1" x14ac:dyDescent="0.25">
      <c r="A1031" s="41" t="s">
        <v>39</v>
      </c>
      <c r="B1031" s="37">
        <f>[1]consoCURRENT!E20841</f>
        <v>0</v>
      </c>
      <c r="C1031" s="37">
        <f>[1]consoCURRENT!F20841</f>
        <v>0</v>
      </c>
      <c r="D1031" s="37">
        <f>[1]consoCURRENT!G20841</f>
        <v>0</v>
      </c>
      <c r="E1031" s="37">
        <f>[1]consoCURRENT!H20841</f>
        <v>0</v>
      </c>
      <c r="F1031" s="37">
        <f>[1]consoCURRENT!I20841</f>
        <v>0</v>
      </c>
      <c r="G1031" s="37">
        <f>[1]consoCURRENT!J20841</f>
        <v>0</v>
      </c>
      <c r="H1031" s="37">
        <f>[1]consoCURRENT!K20841</f>
        <v>0</v>
      </c>
      <c r="I1031" s="37">
        <f>[1]consoCURRENT!L20841</f>
        <v>0</v>
      </c>
      <c r="J1031" s="37">
        <f>[1]consoCURRENT!M20841</f>
        <v>0</v>
      </c>
      <c r="K1031" s="37">
        <f>[1]consoCURRENT!N20841</f>
        <v>0</v>
      </c>
      <c r="L1031" s="37">
        <f>[1]consoCURRENT!O20841</f>
        <v>0</v>
      </c>
      <c r="M1031" s="37">
        <f>[1]consoCURRENT!P20841</f>
        <v>0</v>
      </c>
      <c r="N1031" s="37">
        <f>[1]consoCURRENT!Q20841</f>
        <v>0</v>
      </c>
      <c r="O1031" s="37">
        <f>[1]consoCURRENT!R20841</f>
        <v>0</v>
      </c>
      <c r="P1031" s="37">
        <f>[1]consoCURRENT!S20841</f>
        <v>0</v>
      </c>
      <c r="Q1031" s="37">
        <f>[1]consoCURRENT!T20841</f>
        <v>0</v>
      </c>
      <c r="R1031" s="37">
        <f>[1]consoCURRENT!U20841</f>
        <v>0</v>
      </c>
      <c r="S1031" s="37">
        <f>[1]consoCURRENT!V20841</f>
        <v>0</v>
      </c>
      <c r="T1031" s="37">
        <f>[1]consoCURRENT!W20841</f>
        <v>0</v>
      </c>
      <c r="U1031" s="37">
        <f>[1]consoCURRENT!X20841</f>
        <v>0</v>
      </c>
      <c r="V1031" s="37">
        <f>[1]consoCURRENT!Y20841</f>
        <v>0</v>
      </c>
      <c r="W1031" s="37">
        <f>[1]consoCURRENT!Z20841</f>
        <v>0</v>
      </c>
      <c r="X1031" s="37">
        <f>[1]consoCURRENT!AA20841</f>
        <v>0</v>
      </c>
      <c r="Y1031" s="37">
        <f>[1]consoCURRENT!AB20841</f>
        <v>0</v>
      </c>
      <c r="Z1031" s="37">
        <f t="shared" si="727"/>
        <v>0</v>
      </c>
      <c r="AA1031" s="37">
        <f t="shared" si="728"/>
        <v>0</v>
      </c>
      <c r="AB1031" s="42"/>
      <c r="AC1031" s="38"/>
    </row>
    <row r="1032" spans="1:29" s="39" customFormat="1" ht="18" customHeight="1" x14ac:dyDescent="0.25">
      <c r="A1032" s="43" t="s">
        <v>40</v>
      </c>
      <c r="B1032" s="44">
        <f>SUM(B1028:B1031)</f>
        <v>6058523</v>
      </c>
      <c r="C1032" s="44">
        <f t="shared" ref="C1032:AA1032" si="730">SUM(C1028:C1031)</f>
        <v>0</v>
      </c>
      <c r="D1032" s="44">
        <f t="shared" si="730"/>
        <v>0</v>
      </c>
      <c r="E1032" s="44">
        <f t="shared" si="730"/>
        <v>237856.22</v>
      </c>
      <c r="F1032" s="44">
        <f t="shared" si="730"/>
        <v>690510</v>
      </c>
      <c r="G1032" s="44">
        <f t="shared" si="730"/>
        <v>2037237.8599999999</v>
      </c>
      <c r="H1032" s="44">
        <f t="shared" si="730"/>
        <v>66924.28</v>
      </c>
      <c r="I1032" s="44">
        <f t="shared" si="730"/>
        <v>0</v>
      </c>
      <c r="J1032" s="44">
        <f t="shared" si="730"/>
        <v>0</v>
      </c>
      <c r="K1032" s="44">
        <f t="shared" si="730"/>
        <v>0</v>
      </c>
      <c r="L1032" s="44">
        <f t="shared" si="730"/>
        <v>0</v>
      </c>
      <c r="M1032" s="44">
        <f t="shared" si="730"/>
        <v>0</v>
      </c>
      <c r="N1032" s="44">
        <f t="shared" si="730"/>
        <v>0</v>
      </c>
      <c r="O1032" s="44">
        <f t="shared" si="730"/>
        <v>100490</v>
      </c>
      <c r="P1032" s="44">
        <f t="shared" si="730"/>
        <v>137366.22</v>
      </c>
      <c r="Q1032" s="44">
        <f t="shared" si="730"/>
        <v>84360</v>
      </c>
      <c r="R1032" s="44">
        <f t="shared" si="730"/>
        <v>324580</v>
      </c>
      <c r="S1032" s="44">
        <f t="shared" si="730"/>
        <v>281570</v>
      </c>
      <c r="T1032" s="44">
        <f t="shared" si="730"/>
        <v>749441.18</v>
      </c>
      <c r="U1032" s="44">
        <f t="shared" si="730"/>
        <v>332707.84000000003</v>
      </c>
      <c r="V1032" s="44">
        <f t="shared" si="730"/>
        <v>955088.84</v>
      </c>
      <c r="W1032" s="44">
        <f t="shared" si="730"/>
        <v>66924.28</v>
      </c>
      <c r="X1032" s="44">
        <f t="shared" si="730"/>
        <v>0</v>
      </c>
      <c r="Y1032" s="44">
        <f t="shared" si="730"/>
        <v>0</v>
      </c>
      <c r="Z1032" s="44">
        <f t="shared" si="730"/>
        <v>3032528.36</v>
      </c>
      <c r="AA1032" s="44">
        <f t="shared" si="730"/>
        <v>3025994.6400000006</v>
      </c>
      <c r="AB1032" s="45">
        <f t="shared" si="729"/>
        <v>0.50053921723165862</v>
      </c>
      <c r="AC1032" s="38"/>
    </row>
    <row r="1033" spans="1:29" s="39" customFormat="1" ht="18" customHeight="1" x14ac:dyDescent="0.25">
      <c r="A1033" s="46" t="s">
        <v>41</v>
      </c>
      <c r="B1033" s="37">
        <f>[1]consoCURRENT!E20845</f>
        <v>0</v>
      </c>
      <c r="C1033" s="37">
        <f>[1]consoCURRENT!F20845</f>
        <v>0</v>
      </c>
      <c r="D1033" s="37">
        <f>[1]consoCURRENT!G20845</f>
        <v>0</v>
      </c>
      <c r="E1033" s="37">
        <f>[1]consoCURRENT!H20845</f>
        <v>0</v>
      </c>
      <c r="F1033" s="37">
        <f>[1]consoCURRENT!I20845</f>
        <v>0</v>
      </c>
      <c r="G1033" s="37">
        <f>[1]consoCURRENT!J20845</f>
        <v>0</v>
      </c>
      <c r="H1033" s="37">
        <f>[1]consoCURRENT!K20845</f>
        <v>0</v>
      </c>
      <c r="I1033" s="37">
        <f>[1]consoCURRENT!L20845</f>
        <v>0</v>
      </c>
      <c r="J1033" s="37">
        <f>[1]consoCURRENT!M20845</f>
        <v>0</v>
      </c>
      <c r="K1033" s="37">
        <f>[1]consoCURRENT!N20845</f>
        <v>0</v>
      </c>
      <c r="L1033" s="37">
        <f>[1]consoCURRENT!O20845</f>
        <v>0</v>
      </c>
      <c r="M1033" s="37">
        <f>[1]consoCURRENT!P20845</f>
        <v>0</v>
      </c>
      <c r="N1033" s="37">
        <f>[1]consoCURRENT!Q20845</f>
        <v>0</v>
      </c>
      <c r="O1033" s="37">
        <f>[1]consoCURRENT!R20845</f>
        <v>0</v>
      </c>
      <c r="P1033" s="37">
        <f>[1]consoCURRENT!S20845</f>
        <v>0</v>
      </c>
      <c r="Q1033" s="37">
        <f>[1]consoCURRENT!T20845</f>
        <v>0</v>
      </c>
      <c r="R1033" s="37">
        <f>[1]consoCURRENT!U20845</f>
        <v>0</v>
      </c>
      <c r="S1033" s="37">
        <f>[1]consoCURRENT!V20845</f>
        <v>0</v>
      </c>
      <c r="T1033" s="37">
        <f>[1]consoCURRENT!W20845</f>
        <v>0</v>
      </c>
      <c r="U1033" s="37">
        <f>[1]consoCURRENT!X20845</f>
        <v>0</v>
      </c>
      <c r="V1033" s="37">
        <f>[1]consoCURRENT!Y20845</f>
        <v>0</v>
      </c>
      <c r="W1033" s="37">
        <f>[1]consoCURRENT!Z20845</f>
        <v>0</v>
      </c>
      <c r="X1033" s="37">
        <f>[1]consoCURRENT!AA20845</f>
        <v>0</v>
      </c>
      <c r="Y1033" s="37">
        <f>[1]consoCURRENT!AB20845</f>
        <v>0</v>
      </c>
      <c r="Z1033" s="37">
        <f t="shared" ref="Z1033" si="731">SUM(M1033:Y1033)</f>
        <v>0</v>
      </c>
      <c r="AA1033" s="37">
        <f t="shared" ref="AA1033" si="732">B1033-Z1033</f>
        <v>0</v>
      </c>
      <c r="AB1033" s="42"/>
      <c r="AC1033" s="38"/>
    </row>
    <row r="1034" spans="1:29" s="39" customFormat="1" ht="18" customHeight="1" x14ac:dyDescent="0.25">
      <c r="A1034" s="43" t="s">
        <v>42</v>
      </c>
      <c r="B1034" s="44">
        <f>B1033+B1032</f>
        <v>6058523</v>
      </c>
      <c r="C1034" s="44">
        <f t="shared" ref="C1034:AA1034" si="733">C1033+C1032</f>
        <v>0</v>
      </c>
      <c r="D1034" s="44">
        <f t="shared" si="733"/>
        <v>0</v>
      </c>
      <c r="E1034" s="44">
        <f t="shared" si="733"/>
        <v>237856.22</v>
      </c>
      <c r="F1034" s="44">
        <f t="shared" si="733"/>
        <v>690510</v>
      </c>
      <c r="G1034" s="44">
        <f t="shared" si="733"/>
        <v>2037237.8599999999</v>
      </c>
      <c r="H1034" s="44">
        <f t="shared" si="733"/>
        <v>66924.28</v>
      </c>
      <c r="I1034" s="44">
        <f t="shared" si="733"/>
        <v>0</v>
      </c>
      <c r="J1034" s="44">
        <f t="shared" si="733"/>
        <v>0</v>
      </c>
      <c r="K1034" s="44">
        <f t="shared" si="733"/>
        <v>0</v>
      </c>
      <c r="L1034" s="44">
        <f t="shared" si="733"/>
        <v>0</v>
      </c>
      <c r="M1034" s="44">
        <f t="shared" si="733"/>
        <v>0</v>
      </c>
      <c r="N1034" s="44">
        <f t="shared" si="733"/>
        <v>0</v>
      </c>
      <c r="O1034" s="44">
        <f t="shared" si="733"/>
        <v>100490</v>
      </c>
      <c r="P1034" s="44">
        <f t="shared" si="733"/>
        <v>137366.22</v>
      </c>
      <c r="Q1034" s="44">
        <f t="shared" si="733"/>
        <v>84360</v>
      </c>
      <c r="R1034" s="44">
        <f t="shared" si="733"/>
        <v>324580</v>
      </c>
      <c r="S1034" s="44">
        <f t="shared" si="733"/>
        <v>281570</v>
      </c>
      <c r="T1034" s="44">
        <f t="shared" si="733"/>
        <v>749441.18</v>
      </c>
      <c r="U1034" s="44">
        <f t="shared" si="733"/>
        <v>332707.84000000003</v>
      </c>
      <c r="V1034" s="44">
        <f t="shared" si="733"/>
        <v>955088.84</v>
      </c>
      <c r="W1034" s="44">
        <f t="shared" si="733"/>
        <v>66924.28</v>
      </c>
      <c r="X1034" s="44">
        <f t="shared" si="733"/>
        <v>0</v>
      </c>
      <c r="Y1034" s="44">
        <f t="shared" si="733"/>
        <v>0</v>
      </c>
      <c r="Z1034" s="44">
        <f t="shared" si="733"/>
        <v>3032528.36</v>
      </c>
      <c r="AA1034" s="44">
        <f t="shared" si="733"/>
        <v>3025994.6400000006</v>
      </c>
      <c r="AB1034" s="45">
        <f t="shared" si="729"/>
        <v>0.50053921723165862</v>
      </c>
      <c r="AC1034" s="47"/>
    </row>
    <row r="1035" spans="1:29" s="39" customFormat="1" ht="15" customHeight="1" x14ac:dyDescent="0.25">
      <c r="A1035" s="36"/>
      <c r="B1035" s="37"/>
      <c r="C1035" s="37"/>
      <c r="D1035" s="37"/>
      <c r="E1035" s="37"/>
      <c r="F1035" s="37"/>
      <c r="G1035" s="37"/>
      <c r="H1035" s="37"/>
      <c r="I1035" s="37"/>
      <c r="J1035" s="37"/>
      <c r="K1035" s="37"/>
      <c r="L1035" s="37"/>
      <c r="M1035" s="37"/>
      <c r="N1035" s="37"/>
      <c r="O1035" s="37"/>
      <c r="P1035" s="37"/>
      <c r="Q1035" s="37"/>
      <c r="R1035" s="37"/>
      <c r="S1035" s="37"/>
      <c r="T1035" s="37"/>
      <c r="U1035" s="37"/>
      <c r="V1035" s="37"/>
      <c r="W1035" s="37"/>
      <c r="X1035" s="37"/>
      <c r="Y1035" s="37"/>
      <c r="Z1035" s="37"/>
      <c r="AA1035" s="37"/>
      <c r="AB1035" s="37"/>
      <c r="AC1035" s="38"/>
    </row>
    <row r="1036" spans="1:29" s="39" customFormat="1" ht="15" customHeight="1" x14ac:dyDescent="0.25">
      <c r="A1036" s="36"/>
      <c r="B1036" s="37"/>
      <c r="C1036" s="37"/>
      <c r="D1036" s="37"/>
      <c r="E1036" s="37"/>
      <c r="F1036" s="37"/>
      <c r="G1036" s="37"/>
      <c r="H1036" s="37"/>
      <c r="I1036" s="37"/>
      <c r="J1036" s="37"/>
      <c r="K1036" s="37"/>
      <c r="L1036" s="37"/>
      <c r="M1036" s="37"/>
      <c r="N1036" s="37"/>
      <c r="O1036" s="37"/>
      <c r="P1036" s="37"/>
      <c r="Q1036" s="37"/>
      <c r="R1036" s="37"/>
      <c r="S1036" s="37"/>
      <c r="T1036" s="37"/>
      <c r="U1036" s="37"/>
      <c r="V1036" s="37"/>
      <c r="W1036" s="37"/>
      <c r="X1036" s="37"/>
      <c r="Y1036" s="37"/>
      <c r="Z1036" s="37"/>
      <c r="AA1036" s="37"/>
      <c r="AB1036" s="37"/>
      <c r="AC1036" s="38"/>
    </row>
    <row r="1037" spans="1:29" s="39" customFormat="1" ht="15" customHeight="1" x14ac:dyDescent="0.3">
      <c r="A1037" s="40" t="s">
        <v>69</v>
      </c>
      <c r="B1037" s="37"/>
      <c r="C1037" s="37"/>
      <c r="D1037" s="37"/>
      <c r="E1037" s="37"/>
      <c r="F1037" s="37"/>
      <c r="G1037" s="37"/>
      <c r="H1037" s="37"/>
      <c r="I1037" s="37"/>
      <c r="J1037" s="37"/>
      <c r="K1037" s="37"/>
      <c r="L1037" s="37"/>
      <c r="M1037" s="37"/>
      <c r="N1037" s="37"/>
      <c r="O1037" s="37"/>
      <c r="P1037" s="37"/>
      <c r="Q1037" s="37"/>
      <c r="R1037" s="37"/>
      <c r="S1037" s="37"/>
      <c r="T1037" s="37"/>
      <c r="U1037" s="37"/>
      <c r="V1037" s="37"/>
      <c r="W1037" s="37"/>
      <c r="X1037" s="37"/>
      <c r="Y1037" s="37"/>
      <c r="Z1037" s="37"/>
      <c r="AA1037" s="37"/>
      <c r="AB1037" s="37"/>
      <c r="AC1037" s="38"/>
    </row>
    <row r="1038" spans="1:29" s="39" customFormat="1" ht="18" customHeight="1" x14ac:dyDescent="0.25">
      <c r="A1038" s="41" t="s">
        <v>36</v>
      </c>
      <c r="B1038" s="37">
        <f>[1]consoCURRENT!E20905</f>
        <v>22024000</v>
      </c>
      <c r="C1038" s="37">
        <f>[1]consoCURRENT!F20905</f>
        <v>0</v>
      </c>
      <c r="D1038" s="37">
        <f>[1]consoCURRENT!G20905</f>
        <v>0</v>
      </c>
      <c r="E1038" s="37">
        <f>[1]consoCURRENT!H20905</f>
        <v>0</v>
      </c>
      <c r="F1038" s="37">
        <f>[1]consoCURRENT!I20905</f>
        <v>1118411</v>
      </c>
      <c r="G1038" s="37">
        <f>[1]consoCURRENT!J20905</f>
        <v>5443315.8399999999</v>
      </c>
      <c r="H1038" s="37">
        <f>[1]consoCURRENT!K20905</f>
        <v>1492516.6</v>
      </c>
      <c r="I1038" s="37">
        <f>[1]consoCURRENT!L20905</f>
        <v>0</v>
      </c>
      <c r="J1038" s="37">
        <f>[1]consoCURRENT!M20905</f>
        <v>0</v>
      </c>
      <c r="K1038" s="37">
        <f>[1]consoCURRENT!N20905</f>
        <v>0</v>
      </c>
      <c r="L1038" s="37">
        <f>[1]consoCURRENT!O20905</f>
        <v>0</v>
      </c>
      <c r="M1038" s="37">
        <f>[1]consoCURRENT!P20905</f>
        <v>0</v>
      </c>
      <c r="N1038" s="37">
        <f>[1]consoCURRENT!Q20905</f>
        <v>0</v>
      </c>
      <c r="O1038" s="37">
        <f>[1]consoCURRENT!R20905</f>
        <v>0</v>
      </c>
      <c r="P1038" s="37">
        <f>[1]consoCURRENT!S20905</f>
        <v>0</v>
      </c>
      <c r="Q1038" s="37">
        <f>[1]consoCURRENT!T20905</f>
        <v>0</v>
      </c>
      <c r="R1038" s="37">
        <f>[1]consoCURRENT!U20905</f>
        <v>0</v>
      </c>
      <c r="S1038" s="37">
        <f>[1]consoCURRENT!V20905</f>
        <v>1118411</v>
      </c>
      <c r="T1038" s="37">
        <f>[1]consoCURRENT!W20905</f>
        <v>2186622.2000000002</v>
      </c>
      <c r="U1038" s="37">
        <f>[1]consoCURRENT!X20905</f>
        <v>1657777.04</v>
      </c>
      <c r="V1038" s="37">
        <f>[1]consoCURRENT!Y20905</f>
        <v>1598916.6</v>
      </c>
      <c r="W1038" s="37">
        <f>[1]consoCURRENT!Z20905</f>
        <v>1492516.6</v>
      </c>
      <c r="X1038" s="37">
        <f>[1]consoCURRENT!AA20905</f>
        <v>0</v>
      </c>
      <c r="Y1038" s="37">
        <f>[1]consoCURRENT!AB20905</f>
        <v>0</v>
      </c>
      <c r="Z1038" s="37">
        <f>SUM(M1038:Y1038)</f>
        <v>8054243.4399999995</v>
      </c>
      <c r="AA1038" s="37">
        <f>B1038-Z1038</f>
        <v>13969756.560000001</v>
      </c>
      <c r="AB1038" s="42">
        <f>Z1038/B1038</f>
        <v>0.36570302579004721</v>
      </c>
      <c r="AC1038" s="38"/>
    </row>
    <row r="1039" spans="1:29" s="39" customFormat="1" ht="18" customHeight="1" x14ac:dyDescent="0.25">
      <c r="A1039" s="41" t="s">
        <v>37</v>
      </c>
      <c r="B1039" s="37">
        <f>[1]consoCURRENT!E20981</f>
        <v>3557000</v>
      </c>
      <c r="C1039" s="37">
        <f>[1]consoCURRENT!F20981</f>
        <v>0</v>
      </c>
      <c r="D1039" s="37">
        <f>[1]consoCURRENT!G20981</f>
        <v>0</v>
      </c>
      <c r="E1039" s="37">
        <f>[1]consoCURRENT!H20981</f>
        <v>581027.32000000007</v>
      </c>
      <c r="F1039" s="37">
        <f>[1]consoCURRENT!I20981</f>
        <v>1403543.8299999998</v>
      </c>
      <c r="G1039" s="37">
        <f>[1]consoCURRENT!J20981</f>
        <v>1428008.31</v>
      </c>
      <c r="H1039" s="37">
        <f>[1]consoCURRENT!K20981</f>
        <v>144420.54</v>
      </c>
      <c r="I1039" s="37">
        <f>[1]consoCURRENT!L20981</f>
        <v>0</v>
      </c>
      <c r="J1039" s="37">
        <f>[1]consoCURRENT!M20981</f>
        <v>0</v>
      </c>
      <c r="K1039" s="37">
        <f>[1]consoCURRENT!N20981</f>
        <v>0</v>
      </c>
      <c r="L1039" s="37">
        <f>[1]consoCURRENT!O20981</f>
        <v>0</v>
      </c>
      <c r="M1039" s="37">
        <f>[1]consoCURRENT!P20981</f>
        <v>0</v>
      </c>
      <c r="N1039" s="37">
        <f>[1]consoCURRENT!Q20981</f>
        <v>0</v>
      </c>
      <c r="O1039" s="37">
        <f>[1]consoCURRENT!R20981</f>
        <v>343093.84</v>
      </c>
      <c r="P1039" s="37">
        <f>[1]consoCURRENT!S20981</f>
        <v>237933.47999999998</v>
      </c>
      <c r="Q1039" s="37">
        <f>[1]consoCURRENT!T20981</f>
        <v>466796.75</v>
      </c>
      <c r="R1039" s="37">
        <f>[1]consoCURRENT!U20981</f>
        <v>701059.94</v>
      </c>
      <c r="S1039" s="37">
        <f>[1]consoCURRENT!V20981</f>
        <v>235687.13999999996</v>
      </c>
      <c r="T1039" s="37">
        <f>[1]consoCURRENT!W20981</f>
        <v>331494.5</v>
      </c>
      <c r="U1039" s="37">
        <f>[1]consoCURRENT!X20981</f>
        <v>356847</v>
      </c>
      <c r="V1039" s="37">
        <f>[1]consoCURRENT!Y20981</f>
        <v>739666.81</v>
      </c>
      <c r="W1039" s="37">
        <f>[1]consoCURRENT!Z20981</f>
        <v>144420.54</v>
      </c>
      <c r="X1039" s="37">
        <f>[1]consoCURRENT!AA20981</f>
        <v>0</v>
      </c>
      <c r="Y1039" s="37">
        <f>[1]consoCURRENT!AB20981</f>
        <v>0</v>
      </c>
      <c r="Z1039" s="37">
        <f t="shared" ref="Z1039:Z1041" si="734">SUM(M1039:Y1039)</f>
        <v>3557000</v>
      </c>
      <c r="AA1039" s="37">
        <f t="shared" ref="AA1039:AA1041" si="735">B1039-Z1039</f>
        <v>0</v>
      </c>
      <c r="AB1039" s="42">
        <f t="shared" ref="AB1039:AB1044" si="736">Z1039/B1039</f>
        <v>1</v>
      </c>
      <c r="AC1039" s="38"/>
    </row>
    <row r="1040" spans="1:29" s="39" customFormat="1" ht="18" customHeight="1" x14ac:dyDescent="0.25">
      <c r="A1040" s="41" t="s">
        <v>38</v>
      </c>
      <c r="B1040" s="37">
        <f>[1]consoCURRENT!E20987</f>
        <v>0</v>
      </c>
      <c r="C1040" s="37">
        <f>[1]consoCURRENT!F20987</f>
        <v>0</v>
      </c>
      <c r="D1040" s="37">
        <f>[1]consoCURRENT!G20987</f>
        <v>0</v>
      </c>
      <c r="E1040" s="37">
        <f>[1]consoCURRENT!H20987</f>
        <v>0</v>
      </c>
      <c r="F1040" s="37">
        <f>[1]consoCURRENT!I20987</f>
        <v>0</v>
      </c>
      <c r="G1040" s="37">
        <f>[1]consoCURRENT!J20987</f>
        <v>0</v>
      </c>
      <c r="H1040" s="37">
        <f>[1]consoCURRENT!K20987</f>
        <v>0</v>
      </c>
      <c r="I1040" s="37">
        <f>[1]consoCURRENT!L20987</f>
        <v>0</v>
      </c>
      <c r="J1040" s="37">
        <f>[1]consoCURRENT!M20987</f>
        <v>0</v>
      </c>
      <c r="K1040" s="37">
        <f>[1]consoCURRENT!N20987</f>
        <v>0</v>
      </c>
      <c r="L1040" s="37">
        <f>[1]consoCURRENT!O20987</f>
        <v>0</v>
      </c>
      <c r="M1040" s="37">
        <f>[1]consoCURRENT!P20987</f>
        <v>0</v>
      </c>
      <c r="N1040" s="37">
        <f>[1]consoCURRENT!Q20987</f>
        <v>0</v>
      </c>
      <c r="O1040" s="37">
        <f>[1]consoCURRENT!R20987</f>
        <v>0</v>
      </c>
      <c r="P1040" s="37">
        <f>[1]consoCURRENT!S20987</f>
        <v>0</v>
      </c>
      <c r="Q1040" s="37">
        <f>[1]consoCURRENT!T20987</f>
        <v>0</v>
      </c>
      <c r="R1040" s="37">
        <f>[1]consoCURRENT!U20987</f>
        <v>0</v>
      </c>
      <c r="S1040" s="37">
        <f>[1]consoCURRENT!V20987</f>
        <v>0</v>
      </c>
      <c r="T1040" s="37">
        <f>[1]consoCURRENT!W20987</f>
        <v>0</v>
      </c>
      <c r="U1040" s="37">
        <f>[1]consoCURRENT!X20987</f>
        <v>0</v>
      </c>
      <c r="V1040" s="37">
        <f>[1]consoCURRENT!Y20987</f>
        <v>0</v>
      </c>
      <c r="W1040" s="37">
        <f>[1]consoCURRENT!Z20987</f>
        <v>0</v>
      </c>
      <c r="X1040" s="37">
        <f>[1]consoCURRENT!AA20987</f>
        <v>0</v>
      </c>
      <c r="Y1040" s="37">
        <f>[1]consoCURRENT!AB20987</f>
        <v>0</v>
      </c>
      <c r="Z1040" s="37">
        <f t="shared" si="734"/>
        <v>0</v>
      </c>
      <c r="AA1040" s="37">
        <f t="shared" si="735"/>
        <v>0</v>
      </c>
      <c r="AB1040" s="42"/>
      <c r="AC1040" s="38"/>
    </row>
    <row r="1041" spans="1:29" s="39" customFormat="1" ht="18" customHeight="1" x14ac:dyDescent="0.25">
      <c r="A1041" s="41" t="s">
        <v>39</v>
      </c>
      <c r="B1041" s="37">
        <f>[1]consoCURRENT!E21016</f>
        <v>0</v>
      </c>
      <c r="C1041" s="37">
        <f>[1]consoCURRENT!F21016</f>
        <v>0</v>
      </c>
      <c r="D1041" s="37">
        <f>[1]consoCURRENT!G21016</f>
        <v>0</v>
      </c>
      <c r="E1041" s="37">
        <f>[1]consoCURRENT!H21016</f>
        <v>0</v>
      </c>
      <c r="F1041" s="37">
        <f>[1]consoCURRENT!I21016</f>
        <v>0</v>
      </c>
      <c r="G1041" s="37">
        <f>[1]consoCURRENT!J21016</f>
        <v>0</v>
      </c>
      <c r="H1041" s="37">
        <f>[1]consoCURRENT!K21016</f>
        <v>0</v>
      </c>
      <c r="I1041" s="37">
        <f>[1]consoCURRENT!L21016</f>
        <v>0</v>
      </c>
      <c r="J1041" s="37">
        <f>[1]consoCURRENT!M21016</f>
        <v>0</v>
      </c>
      <c r="K1041" s="37">
        <f>[1]consoCURRENT!N21016</f>
        <v>0</v>
      </c>
      <c r="L1041" s="37">
        <f>[1]consoCURRENT!O21016</f>
        <v>0</v>
      </c>
      <c r="M1041" s="37">
        <f>[1]consoCURRENT!P21016</f>
        <v>0</v>
      </c>
      <c r="N1041" s="37">
        <f>[1]consoCURRENT!Q21016</f>
        <v>0</v>
      </c>
      <c r="O1041" s="37">
        <f>[1]consoCURRENT!R21016</f>
        <v>0</v>
      </c>
      <c r="P1041" s="37">
        <f>[1]consoCURRENT!S21016</f>
        <v>0</v>
      </c>
      <c r="Q1041" s="37">
        <f>[1]consoCURRENT!T21016</f>
        <v>0</v>
      </c>
      <c r="R1041" s="37">
        <f>[1]consoCURRENT!U21016</f>
        <v>0</v>
      </c>
      <c r="S1041" s="37">
        <f>[1]consoCURRENT!V21016</f>
        <v>0</v>
      </c>
      <c r="T1041" s="37">
        <f>[1]consoCURRENT!W21016</f>
        <v>0</v>
      </c>
      <c r="U1041" s="37">
        <f>[1]consoCURRENT!X21016</f>
        <v>0</v>
      </c>
      <c r="V1041" s="37">
        <f>[1]consoCURRENT!Y21016</f>
        <v>0</v>
      </c>
      <c r="W1041" s="37">
        <f>[1]consoCURRENT!Z21016</f>
        <v>0</v>
      </c>
      <c r="X1041" s="37">
        <f>[1]consoCURRENT!AA21016</f>
        <v>0</v>
      </c>
      <c r="Y1041" s="37">
        <f>[1]consoCURRENT!AB21016</f>
        <v>0</v>
      </c>
      <c r="Z1041" s="37">
        <f t="shared" si="734"/>
        <v>0</v>
      </c>
      <c r="AA1041" s="37">
        <f t="shared" si="735"/>
        <v>0</v>
      </c>
      <c r="AB1041" s="42"/>
      <c r="AC1041" s="38"/>
    </row>
    <row r="1042" spans="1:29" s="39" customFormat="1" ht="18" customHeight="1" x14ac:dyDescent="0.25">
      <c r="A1042" s="43" t="s">
        <v>40</v>
      </c>
      <c r="B1042" s="44">
        <f>SUM(B1038:B1041)</f>
        <v>25581000</v>
      </c>
      <c r="C1042" s="44">
        <f t="shared" ref="C1042:AA1042" si="737">SUM(C1038:C1041)</f>
        <v>0</v>
      </c>
      <c r="D1042" s="44">
        <f t="shared" si="737"/>
        <v>0</v>
      </c>
      <c r="E1042" s="44">
        <f t="shared" si="737"/>
        <v>581027.32000000007</v>
      </c>
      <c r="F1042" s="44">
        <f t="shared" si="737"/>
        <v>2521954.83</v>
      </c>
      <c r="G1042" s="44">
        <f t="shared" si="737"/>
        <v>6871324.1500000004</v>
      </c>
      <c r="H1042" s="44">
        <f t="shared" si="737"/>
        <v>1636937.1400000001</v>
      </c>
      <c r="I1042" s="44">
        <f t="shared" si="737"/>
        <v>0</v>
      </c>
      <c r="J1042" s="44">
        <f t="shared" si="737"/>
        <v>0</v>
      </c>
      <c r="K1042" s="44">
        <f t="shared" si="737"/>
        <v>0</v>
      </c>
      <c r="L1042" s="44">
        <f t="shared" si="737"/>
        <v>0</v>
      </c>
      <c r="M1042" s="44">
        <f t="shared" si="737"/>
        <v>0</v>
      </c>
      <c r="N1042" s="44">
        <f t="shared" si="737"/>
        <v>0</v>
      </c>
      <c r="O1042" s="44">
        <f t="shared" si="737"/>
        <v>343093.84</v>
      </c>
      <c r="P1042" s="44">
        <f t="shared" si="737"/>
        <v>237933.47999999998</v>
      </c>
      <c r="Q1042" s="44">
        <f t="shared" si="737"/>
        <v>466796.75</v>
      </c>
      <c r="R1042" s="44">
        <f t="shared" si="737"/>
        <v>701059.94</v>
      </c>
      <c r="S1042" s="44">
        <f t="shared" si="737"/>
        <v>1354098.14</v>
      </c>
      <c r="T1042" s="44">
        <f t="shared" si="737"/>
        <v>2518116.7000000002</v>
      </c>
      <c r="U1042" s="44">
        <f t="shared" si="737"/>
        <v>2014624.04</v>
      </c>
      <c r="V1042" s="44">
        <f t="shared" si="737"/>
        <v>2338583.41</v>
      </c>
      <c r="W1042" s="44">
        <f t="shared" si="737"/>
        <v>1636937.1400000001</v>
      </c>
      <c r="X1042" s="44">
        <f t="shared" si="737"/>
        <v>0</v>
      </c>
      <c r="Y1042" s="44">
        <f t="shared" si="737"/>
        <v>0</v>
      </c>
      <c r="Z1042" s="44">
        <f t="shared" si="737"/>
        <v>11611243.439999999</v>
      </c>
      <c r="AA1042" s="44">
        <f t="shared" si="737"/>
        <v>13969756.560000001</v>
      </c>
      <c r="AB1042" s="45">
        <f t="shared" si="736"/>
        <v>0.4539010765802744</v>
      </c>
      <c r="AC1042" s="38"/>
    </row>
    <row r="1043" spans="1:29" s="39" customFormat="1" ht="18" customHeight="1" x14ac:dyDescent="0.25">
      <c r="A1043" s="46" t="s">
        <v>41</v>
      </c>
      <c r="B1043" s="37">
        <f>[1]consoCURRENT!E21020</f>
        <v>0</v>
      </c>
      <c r="C1043" s="37">
        <f>[1]consoCURRENT!F21020</f>
        <v>0</v>
      </c>
      <c r="D1043" s="37">
        <f>[1]consoCURRENT!G21020</f>
        <v>0</v>
      </c>
      <c r="E1043" s="37">
        <f>[1]consoCURRENT!H21020</f>
        <v>0</v>
      </c>
      <c r="F1043" s="37">
        <f>[1]consoCURRENT!I21020</f>
        <v>0</v>
      </c>
      <c r="G1043" s="37">
        <f>[1]consoCURRENT!J21020</f>
        <v>0</v>
      </c>
      <c r="H1043" s="37">
        <f>[1]consoCURRENT!K21020</f>
        <v>0</v>
      </c>
      <c r="I1043" s="37">
        <f>[1]consoCURRENT!L21020</f>
        <v>0</v>
      </c>
      <c r="J1043" s="37">
        <f>[1]consoCURRENT!M21020</f>
        <v>0</v>
      </c>
      <c r="K1043" s="37">
        <f>[1]consoCURRENT!N21020</f>
        <v>0</v>
      </c>
      <c r="L1043" s="37">
        <f>[1]consoCURRENT!O21020</f>
        <v>0</v>
      </c>
      <c r="M1043" s="37">
        <f>[1]consoCURRENT!P21020</f>
        <v>0</v>
      </c>
      <c r="N1043" s="37">
        <f>[1]consoCURRENT!Q21020</f>
        <v>0</v>
      </c>
      <c r="O1043" s="37">
        <f>[1]consoCURRENT!R21020</f>
        <v>0</v>
      </c>
      <c r="P1043" s="37">
        <f>[1]consoCURRENT!S21020</f>
        <v>0</v>
      </c>
      <c r="Q1043" s="37">
        <f>[1]consoCURRENT!T21020</f>
        <v>0</v>
      </c>
      <c r="R1043" s="37">
        <f>[1]consoCURRENT!U21020</f>
        <v>0</v>
      </c>
      <c r="S1043" s="37">
        <f>[1]consoCURRENT!V21020</f>
        <v>0</v>
      </c>
      <c r="T1043" s="37">
        <f>[1]consoCURRENT!W21020</f>
        <v>0</v>
      </c>
      <c r="U1043" s="37">
        <f>[1]consoCURRENT!X21020</f>
        <v>0</v>
      </c>
      <c r="V1043" s="37">
        <f>[1]consoCURRENT!Y21020</f>
        <v>0</v>
      </c>
      <c r="W1043" s="37">
        <f>[1]consoCURRENT!Z21020</f>
        <v>0</v>
      </c>
      <c r="X1043" s="37">
        <f>[1]consoCURRENT!AA21020</f>
        <v>0</v>
      </c>
      <c r="Y1043" s="37">
        <f>[1]consoCURRENT!AB21020</f>
        <v>0</v>
      </c>
      <c r="Z1043" s="37">
        <f t="shared" ref="Z1043" si="738">SUM(M1043:Y1043)</f>
        <v>0</v>
      </c>
      <c r="AA1043" s="37">
        <f t="shared" ref="AA1043" si="739">B1043-Z1043</f>
        <v>0</v>
      </c>
      <c r="AB1043" s="42"/>
      <c r="AC1043" s="38"/>
    </row>
    <row r="1044" spans="1:29" s="39" customFormat="1" ht="18" customHeight="1" x14ac:dyDescent="0.25">
      <c r="A1044" s="43" t="s">
        <v>42</v>
      </c>
      <c r="B1044" s="44">
        <f>B1043+B1042</f>
        <v>25581000</v>
      </c>
      <c r="C1044" s="44">
        <f t="shared" ref="C1044:AA1044" si="740">C1043+C1042</f>
        <v>0</v>
      </c>
      <c r="D1044" s="44">
        <f t="shared" si="740"/>
        <v>0</v>
      </c>
      <c r="E1044" s="44">
        <f t="shared" si="740"/>
        <v>581027.32000000007</v>
      </c>
      <c r="F1044" s="44">
        <f t="shared" si="740"/>
        <v>2521954.83</v>
      </c>
      <c r="G1044" s="44">
        <f t="shared" si="740"/>
        <v>6871324.1500000004</v>
      </c>
      <c r="H1044" s="44">
        <f t="shared" si="740"/>
        <v>1636937.1400000001</v>
      </c>
      <c r="I1044" s="44">
        <f t="shared" si="740"/>
        <v>0</v>
      </c>
      <c r="J1044" s="44">
        <f t="shared" si="740"/>
        <v>0</v>
      </c>
      <c r="K1044" s="44">
        <f t="shared" si="740"/>
        <v>0</v>
      </c>
      <c r="L1044" s="44">
        <f t="shared" si="740"/>
        <v>0</v>
      </c>
      <c r="M1044" s="44">
        <f t="shared" si="740"/>
        <v>0</v>
      </c>
      <c r="N1044" s="44">
        <f t="shared" si="740"/>
        <v>0</v>
      </c>
      <c r="O1044" s="44">
        <f t="shared" si="740"/>
        <v>343093.84</v>
      </c>
      <c r="P1044" s="44">
        <f t="shared" si="740"/>
        <v>237933.47999999998</v>
      </c>
      <c r="Q1044" s="44">
        <f t="shared" si="740"/>
        <v>466796.75</v>
      </c>
      <c r="R1044" s="44">
        <f t="shared" si="740"/>
        <v>701059.94</v>
      </c>
      <c r="S1044" s="44">
        <f t="shared" si="740"/>
        <v>1354098.14</v>
      </c>
      <c r="T1044" s="44">
        <f t="shared" si="740"/>
        <v>2518116.7000000002</v>
      </c>
      <c r="U1044" s="44">
        <f t="shared" si="740"/>
        <v>2014624.04</v>
      </c>
      <c r="V1044" s="44">
        <f t="shared" si="740"/>
        <v>2338583.41</v>
      </c>
      <c r="W1044" s="44">
        <f t="shared" si="740"/>
        <v>1636937.1400000001</v>
      </c>
      <c r="X1044" s="44">
        <f t="shared" si="740"/>
        <v>0</v>
      </c>
      <c r="Y1044" s="44">
        <f t="shared" si="740"/>
        <v>0</v>
      </c>
      <c r="Z1044" s="44">
        <f t="shared" si="740"/>
        <v>11611243.439999999</v>
      </c>
      <c r="AA1044" s="44">
        <f t="shared" si="740"/>
        <v>13969756.560000001</v>
      </c>
      <c r="AB1044" s="45">
        <f t="shared" si="736"/>
        <v>0.4539010765802744</v>
      </c>
      <c r="AC1044" s="47"/>
    </row>
    <row r="1045" spans="1:29" s="39" customFormat="1" ht="15" customHeight="1" x14ac:dyDescent="0.25">
      <c r="A1045" s="36"/>
      <c r="B1045" s="37"/>
      <c r="C1045" s="37"/>
      <c r="D1045" s="37"/>
      <c r="E1045" s="37"/>
      <c r="F1045" s="37"/>
      <c r="G1045" s="37"/>
      <c r="H1045" s="37"/>
      <c r="I1045" s="37"/>
      <c r="J1045" s="37"/>
      <c r="K1045" s="37"/>
      <c r="L1045" s="37"/>
      <c r="M1045" s="37"/>
      <c r="N1045" s="37"/>
      <c r="O1045" s="37"/>
      <c r="P1045" s="37"/>
      <c r="Q1045" s="37"/>
      <c r="R1045" s="37"/>
      <c r="S1045" s="37"/>
      <c r="T1045" s="37"/>
      <c r="U1045" s="37"/>
      <c r="V1045" s="37"/>
      <c r="W1045" s="37"/>
      <c r="X1045" s="37"/>
      <c r="Y1045" s="37"/>
      <c r="Z1045" s="37"/>
      <c r="AA1045" s="37"/>
      <c r="AB1045" s="37"/>
      <c r="AC1045" s="38"/>
    </row>
    <row r="1046" spans="1:29" s="39" customFormat="1" ht="15" customHeight="1" x14ac:dyDescent="0.25">
      <c r="A1046" s="36"/>
      <c r="B1046" s="37"/>
      <c r="C1046" s="37"/>
      <c r="D1046" s="37"/>
      <c r="E1046" s="37"/>
      <c r="F1046" s="37"/>
      <c r="G1046" s="37"/>
      <c r="H1046" s="37"/>
      <c r="I1046" s="37"/>
      <c r="J1046" s="37"/>
      <c r="K1046" s="37"/>
      <c r="L1046" s="37"/>
      <c r="M1046" s="37"/>
      <c r="N1046" s="37"/>
      <c r="O1046" s="37"/>
      <c r="P1046" s="37"/>
      <c r="Q1046" s="37"/>
      <c r="R1046" s="37"/>
      <c r="S1046" s="37"/>
      <c r="T1046" s="37"/>
      <c r="U1046" s="37"/>
      <c r="V1046" s="37"/>
      <c r="W1046" s="37"/>
      <c r="X1046" s="37"/>
      <c r="Y1046" s="37"/>
      <c r="Z1046" s="37"/>
      <c r="AA1046" s="37"/>
      <c r="AB1046" s="37"/>
      <c r="AC1046" s="38"/>
    </row>
    <row r="1047" spans="1:29" s="39" customFormat="1" ht="15" customHeight="1" x14ac:dyDescent="0.3">
      <c r="A1047" s="40" t="s">
        <v>80</v>
      </c>
      <c r="B1047" s="37"/>
      <c r="C1047" s="37"/>
      <c r="D1047" s="37"/>
      <c r="E1047" s="37"/>
      <c r="F1047" s="37"/>
      <c r="G1047" s="37"/>
      <c r="H1047" s="37"/>
      <c r="I1047" s="37"/>
      <c r="J1047" s="37"/>
      <c r="K1047" s="37"/>
      <c r="L1047" s="37"/>
      <c r="M1047" s="37"/>
      <c r="N1047" s="37"/>
      <c r="O1047" s="37"/>
      <c r="P1047" s="37"/>
      <c r="Q1047" s="37"/>
      <c r="R1047" s="37"/>
      <c r="S1047" s="37"/>
      <c r="T1047" s="37"/>
      <c r="U1047" s="37"/>
      <c r="V1047" s="37"/>
      <c r="W1047" s="37"/>
      <c r="X1047" s="37"/>
      <c r="Y1047" s="37"/>
      <c r="Z1047" s="37"/>
      <c r="AA1047" s="37"/>
      <c r="AB1047" s="37"/>
      <c r="AC1047" s="38"/>
    </row>
    <row r="1048" spans="1:29" s="39" customFormat="1" ht="18" customHeight="1" x14ac:dyDescent="0.25">
      <c r="A1048" s="41" t="s">
        <v>36</v>
      </c>
      <c r="B1048" s="37">
        <f t="shared" ref="B1048:Y1051" si="741">B1058+B1228</f>
        <v>455389000</v>
      </c>
      <c r="C1048" s="37">
        <f t="shared" si="741"/>
        <v>0</v>
      </c>
      <c r="D1048" s="37">
        <f t="shared" si="741"/>
        <v>0</v>
      </c>
      <c r="E1048" s="37">
        <f t="shared" si="741"/>
        <v>124343104.68000001</v>
      </c>
      <c r="F1048" s="37">
        <f t="shared" si="741"/>
        <v>136879879.58000001</v>
      </c>
      <c r="G1048" s="37">
        <f t="shared" si="741"/>
        <v>87148327.649999991</v>
      </c>
      <c r="H1048" s="37">
        <f t="shared" si="741"/>
        <v>27032747.640000001</v>
      </c>
      <c r="I1048" s="37">
        <f t="shared" si="741"/>
        <v>0</v>
      </c>
      <c r="J1048" s="37">
        <f t="shared" si="741"/>
        <v>0</v>
      </c>
      <c r="K1048" s="37">
        <f t="shared" si="741"/>
        <v>0</v>
      </c>
      <c r="L1048" s="37">
        <f t="shared" si="741"/>
        <v>0</v>
      </c>
      <c r="M1048" s="37">
        <f t="shared" si="741"/>
        <v>0</v>
      </c>
      <c r="N1048" s="37">
        <f t="shared" si="741"/>
        <v>23856536.77</v>
      </c>
      <c r="O1048" s="37">
        <f t="shared" si="741"/>
        <v>58785537.100000001</v>
      </c>
      <c r="P1048" s="37">
        <f t="shared" si="741"/>
        <v>41701030.81000001</v>
      </c>
      <c r="Q1048" s="37">
        <f t="shared" si="741"/>
        <v>48781277.75</v>
      </c>
      <c r="R1048" s="37">
        <f t="shared" si="741"/>
        <v>37546567.579999998</v>
      </c>
      <c r="S1048" s="37">
        <f t="shared" si="741"/>
        <v>50552034.249999993</v>
      </c>
      <c r="T1048" s="37">
        <f t="shared" si="741"/>
        <v>28171750.369999994</v>
      </c>
      <c r="U1048" s="37">
        <f t="shared" si="741"/>
        <v>30210223.909999993</v>
      </c>
      <c r="V1048" s="37">
        <f t="shared" si="741"/>
        <v>28766353.370000001</v>
      </c>
      <c r="W1048" s="37">
        <f t="shared" si="741"/>
        <v>27032747.640000001</v>
      </c>
      <c r="X1048" s="37">
        <f t="shared" si="741"/>
        <v>0</v>
      </c>
      <c r="Y1048" s="37">
        <f t="shared" si="741"/>
        <v>0</v>
      </c>
      <c r="Z1048" s="37">
        <f>SUM(M1048:Y1048)</f>
        <v>375404059.54999995</v>
      </c>
      <c r="AA1048" s="37">
        <f>B1048-Z1048</f>
        <v>79984940.450000048</v>
      </c>
      <c r="AB1048" s="42">
        <f>Z1048/B1048</f>
        <v>0.82435908541927883</v>
      </c>
      <c r="AC1048" s="38"/>
    </row>
    <row r="1049" spans="1:29" s="39" customFormat="1" ht="18" customHeight="1" x14ac:dyDescent="0.25">
      <c r="A1049" s="41" t="s">
        <v>37</v>
      </c>
      <c r="B1049" s="37">
        <f t="shared" si="741"/>
        <v>163005000</v>
      </c>
      <c r="C1049" s="37">
        <f t="shared" si="741"/>
        <v>0</v>
      </c>
      <c r="D1049" s="37">
        <f t="shared" si="741"/>
        <v>-12289424</v>
      </c>
      <c r="E1049" s="37">
        <f t="shared" si="741"/>
        <v>53658893.149999999</v>
      </c>
      <c r="F1049" s="37">
        <f t="shared" si="741"/>
        <v>43137804.289999999</v>
      </c>
      <c r="G1049" s="37">
        <f t="shared" si="741"/>
        <v>32753606.830000002</v>
      </c>
      <c r="H1049" s="37">
        <f t="shared" si="741"/>
        <v>6137699.563000001</v>
      </c>
      <c r="I1049" s="37">
        <f t="shared" si="741"/>
        <v>1116987.99</v>
      </c>
      <c r="J1049" s="37">
        <f t="shared" si="741"/>
        <v>926960.23</v>
      </c>
      <c r="K1049" s="37">
        <f t="shared" si="741"/>
        <v>4327340.0200000005</v>
      </c>
      <c r="L1049" s="37">
        <f t="shared" si="741"/>
        <v>0</v>
      </c>
      <c r="M1049" s="37">
        <f t="shared" si="741"/>
        <v>6371288.2399999993</v>
      </c>
      <c r="N1049" s="37">
        <f t="shared" si="741"/>
        <v>16183849.82</v>
      </c>
      <c r="O1049" s="37">
        <f t="shared" si="741"/>
        <v>22270646.779999994</v>
      </c>
      <c r="P1049" s="37">
        <f t="shared" si="741"/>
        <v>14087408.560000001</v>
      </c>
      <c r="Q1049" s="37">
        <f t="shared" si="741"/>
        <v>15130535.060000002</v>
      </c>
      <c r="R1049" s="37">
        <f t="shared" si="741"/>
        <v>7643192.96</v>
      </c>
      <c r="S1049" s="37">
        <f t="shared" si="741"/>
        <v>19437116.039999995</v>
      </c>
      <c r="T1049" s="37">
        <f t="shared" si="741"/>
        <v>9728827.9399999995</v>
      </c>
      <c r="U1049" s="37">
        <f t="shared" si="741"/>
        <v>10179336.49</v>
      </c>
      <c r="V1049" s="37">
        <f t="shared" si="741"/>
        <v>8518102.3800000008</v>
      </c>
      <c r="W1049" s="37">
        <f t="shared" si="741"/>
        <v>6137699.563000001</v>
      </c>
      <c r="X1049" s="37">
        <f t="shared" si="741"/>
        <v>0</v>
      </c>
      <c r="Y1049" s="37">
        <f t="shared" si="741"/>
        <v>0</v>
      </c>
      <c r="Z1049" s="37">
        <f t="shared" ref="Z1049:Z1051" si="742">SUM(M1049:Y1049)</f>
        <v>135688003.83299997</v>
      </c>
      <c r="AA1049" s="37">
        <f t="shared" ref="AA1049:AA1051" si="743">B1049-Z1049</f>
        <v>27316996.167000026</v>
      </c>
      <c r="AB1049" s="42">
        <f t="shared" ref="AB1049:AB1054" si="744">Z1049/B1049</f>
        <v>0.83241620706726771</v>
      </c>
      <c r="AC1049" s="38"/>
    </row>
    <row r="1050" spans="1:29" s="39" customFormat="1" ht="18" customHeight="1" x14ac:dyDescent="0.25">
      <c r="A1050" s="41" t="s">
        <v>38</v>
      </c>
      <c r="B1050" s="37">
        <f t="shared" si="741"/>
        <v>0</v>
      </c>
      <c r="C1050" s="37">
        <f t="shared" si="741"/>
        <v>0</v>
      </c>
      <c r="D1050" s="37">
        <f t="shared" si="741"/>
        <v>0</v>
      </c>
      <c r="E1050" s="37">
        <f t="shared" si="741"/>
        <v>0</v>
      </c>
      <c r="F1050" s="37">
        <f t="shared" si="741"/>
        <v>0</v>
      </c>
      <c r="G1050" s="37">
        <f t="shared" si="741"/>
        <v>0</v>
      </c>
      <c r="H1050" s="37">
        <f t="shared" si="741"/>
        <v>0</v>
      </c>
      <c r="I1050" s="37">
        <f t="shared" si="741"/>
        <v>0</v>
      </c>
      <c r="J1050" s="37">
        <f t="shared" si="741"/>
        <v>0</v>
      </c>
      <c r="K1050" s="37">
        <f t="shared" si="741"/>
        <v>0</v>
      </c>
      <c r="L1050" s="37">
        <f t="shared" si="741"/>
        <v>0</v>
      </c>
      <c r="M1050" s="37">
        <f t="shared" si="741"/>
        <v>0</v>
      </c>
      <c r="N1050" s="37">
        <f t="shared" si="741"/>
        <v>0</v>
      </c>
      <c r="O1050" s="37">
        <f t="shared" si="741"/>
        <v>0</v>
      </c>
      <c r="P1050" s="37">
        <f t="shared" si="741"/>
        <v>0</v>
      </c>
      <c r="Q1050" s="37">
        <f t="shared" si="741"/>
        <v>0</v>
      </c>
      <c r="R1050" s="37">
        <f t="shared" si="741"/>
        <v>0</v>
      </c>
      <c r="S1050" s="37">
        <f t="shared" si="741"/>
        <v>0</v>
      </c>
      <c r="T1050" s="37">
        <f t="shared" si="741"/>
        <v>0</v>
      </c>
      <c r="U1050" s="37">
        <f t="shared" si="741"/>
        <v>0</v>
      </c>
      <c r="V1050" s="37">
        <f t="shared" si="741"/>
        <v>0</v>
      </c>
      <c r="W1050" s="37">
        <f t="shared" si="741"/>
        <v>0</v>
      </c>
      <c r="X1050" s="37">
        <f t="shared" si="741"/>
        <v>0</v>
      </c>
      <c r="Y1050" s="37">
        <f t="shared" si="741"/>
        <v>0</v>
      </c>
      <c r="Z1050" s="37">
        <f t="shared" si="742"/>
        <v>0</v>
      </c>
      <c r="AA1050" s="37">
        <f t="shared" si="743"/>
        <v>0</v>
      </c>
      <c r="AB1050" s="42"/>
      <c r="AC1050" s="38"/>
    </row>
    <row r="1051" spans="1:29" s="39" customFormat="1" ht="18" customHeight="1" x14ac:dyDescent="0.25">
      <c r="A1051" s="41" t="s">
        <v>39</v>
      </c>
      <c r="B1051" s="37">
        <f t="shared" si="741"/>
        <v>0</v>
      </c>
      <c r="C1051" s="37">
        <f t="shared" si="741"/>
        <v>0</v>
      </c>
      <c r="D1051" s="37">
        <f t="shared" si="741"/>
        <v>0</v>
      </c>
      <c r="E1051" s="37">
        <f t="shared" si="741"/>
        <v>0</v>
      </c>
      <c r="F1051" s="37">
        <f t="shared" si="741"/>
        <v>0</v>
      </c>
      <c r="G1051" s="37">
        <f t="shared" si="741"/>
        <v>0</v>
      </c>
      <c r="H1051" s="37">
        <f t="shared" si="741"/>
        <v>0</v>
      </c>
      <c r="I1051" s="37">
        <f t="shared" si="741"/>
        <v>0</v>
      </c>
      <c r="J1051" s="37">
        <f t="shared" si="741"/>
        <v>0</v>
      </c>
      <c r="K1051" s="37">
        <f t="shared" si="741"/>
        <v>0</v>
      </c>
      <c r="L1051" s="37">
        <f t="shared" si="741"/>
        <v>0</v>
      </c>
      <c r="M1051" s="37">
        <f t="shared" si="741"/>
        <v>0</v>
      </c>
      <c r="N1051" s="37">
        <f t="shared" si="741"/>
        <v>0</v>
      </c>
      <c r="O1051" s="37">
        <f t="shared" si="741"/>
        <v>0</v>
      </c>
      <c r="P1051" s="37">
        <f t="shared" si="741"/>
        <v>0</v>
      </c>
      <c r="Q1051" s="37">
        <f t="shared" si="741"/>
        <v>0</v>
      </c>
      <c r="R1051" s="37">
        <f t="shared" si="741"/>
        <v>0</v>
      </c>
      <c r="S1051" s="37">
        <f t="shared" si="741"/>
        <v>0</v>
      </c>
      <c r="T1051" s="37">
        <f t="shared" si="741"/>
        <v>0</v>
      </c>
      <c r="U1051" s="37">
        <f t="shared" si="741"/>
        <v>0</v>
      </c>
      <c r="V1051" s="37">
        <f t="shared" si="741"/>
        <v>0</v>
      </c>
      <c r="W1051" s="37">
        <f t="shared" si="741"/>
        <v>0</v>
      </c>
      <c r="X1051" s="37">
        <f t="shared" si="741"/>
        <v>0</v>
      </c>
      <c r="Y1051" s="37">
        <f t="shared" si="741"/>
        <v>0</v>
      </c>
      <c r="Z1051" s="37">
        <f t="shared" si="742"/>
        <v>0</v>
      </c>
      <c r="AA1051" s="37">
        <f t="shared" si="743"/>
        <v>0</v>
      </c>
      <c r="AB1051" s="42"/>
      <c r="AC1051" s="38"/>
    </row>
    <row r="1052" spans="1:29" s="39" customFormat="1" ht="18" customHeight="1" x14ac:dyDescent="0.25">
      <c r="A1052" s="43" t="s">
        <v>40</v>
      </c>
      <c r="B1052" s="44">
        <f>SUM(B1048:B1051)</f>
        <v>618394000</v>
      </c>
      <c r="C1052" s="44">
        <f t="shared" ref="C1052:AA1052" si="745">SUM(C1048:C1051)</f>
        <v>0</v>
      </c>
      <c r="D1052" s="44">
        <f t="shared" si="745"/>
        <v>-12289424</v>
      </c>
      <c r="E1052" s="44">
        <f t="shared" si="745"/>
        <v>178001997.83000001</v>
      </c>
      <c r="F1052" s="44">
        <f t="shared" si="745"/>
        <v>180017683.87</v>
      </c>
      <c r="G1052" s="44">
        <f t="shared" si="745"/>
        <v>119901934.47999999</v>
      </c>
      <c r="H1052" s="44">
        <f t="shared" si="745"/>
        <v>33170447.203000002</v>
      </c>
      <c r="I1052" s="44">
        <f t="shared" si="745"/>
        <v>1116987.99</v>
      </c>
      <c r="J1052" s="44">
        <f t="shared" si="745"/>
        <v>926960.23</v>
      </c>
      <c r="K1052" s="44">
        <f t="shared" si="745"/>
        <v>4327340.0200000005</v>
      </c>
      <c r="L1052" s="44">
        <f t="shared" si="745"/>
        <v>0</v>
      </c>
      <c r="M1052" s="44">
        <f t="shared" si="745"/>
        <v>6371288.2399999993</v>
      </c>
      <c r="N1052" s="44">
        <f t="shared" si="745"/>
        <v>40040386.590000004</v>
      </c>
      <c r="O1052" s="44">
        <f t="shared" si="745"/>
        <v>81056183.879999995</v>
      </c>
      <c r="P1052" s="44">
        <f t="shared" si="745"/>
        <v>55788439.370000012</v>
      </c>
      <c r="Q1052" s="44">
        <f t="shared" si="745"/>
        <v>63911812.810000002</v>
      </c>
      <c r="R1052" s="44">
        <f t="shared" si="745"/>
        <v>45189760.539999999</v>
      </c>
      <c r="S1052" s="44">
        <f t="shared" si="745"/>
        <v>69989150.289999992</v>
      </c>
      <c r="T1052" s="44">
        <f t="shared" si="745"/>
        <v>37900578.309999995</v>
      </c>
      <c r="U1052" s="44">
        <f t="shared" si="745"/>
        <v>40389560.399999991</v>
      </c>
      <c r="V1052" s="44">
        <f t="shared" si="745"/>
        <v>37284455.75</v>
      </c>
      <c r="W1052" s="44">
        <f t="shared" si="745"/>
        <v>33170447.203000002</v>
      </c>
      <c r="X1052" s="44">
        <f t="shared" si="745"/>
        <v>0</v>
      </c>
      <c r="Y1052" s="44">
        <f t="shared" si="745"/>
        <v>0</v>
      </c>
      <c r="Z1052" s="44">
        <f t="shared" si="745"/>
        <v>511092063.3829999</v>
      </c>
      <c r="AA1052" s="44">
        <f t="shared" si="745"/>
        <v>107301936.61700007</v>
      </c>
      <c r="AB1052" s="45">
        <f t="shared" si="744"/>
        <v>0.82648289502000327</v>
      </c>
      <c r="AC1052" s="38"/>
    </row>
    <row r="1053" spans="1:29" s="39" customFormat="1" ht="18" customHeight="1" x14ac:dyDescent="0.25">
      <c r="A1053" s="46" t="s">
        <v>41</v>
      </c>
      <c r="B1053" s="37">
        <f t="shared" ref="B1053:Y1053" si="746">B1063+B1233</f>
        <v>42180000</v>
      </c>
      <c r="C1053" s="37">
        <f t="shared" si="746"/>
        <v>0</v>
      </c>
      <c r="D1053" s="37">
        <f t="shared" si="746"/>
        <v>0</v>
      </c>
      <c r="E1053" s="37">
        <f t="shared" si="746"/>
        <v>11751655.409999998</v>
      </c>
      <c r="F1053" s="37">
        <f t="shared" si="746"/>
        <v>12389102.420000004</v>
      </c>
      <c r="G1053" s="37">
        <f t="shared" si="746"/>
        <v>10269213.180000002</v>
      </c>
      <c r="H1053" s="37">
        <f t="shared" si="746"/>
        <v>2236917.7999999998</v>
      </c>
      <c r="I1053" s="37">
        <f t="shared" si="746"/>
        <v>0</v>
      </c>
      <c r="J1053" s="37">
        <f t="shared" si="746"/>
        <v>0</v>
      </c>
      <c r="K1053" s="37">
        <f t="shared" si="746"/>
        <v>0</v>
      </c>
      <c r="L1053" s="37">
        <f t="shared" si="746"/>
        <v>0</v>
      </c>
      <c r="M1053" s="37">
        <f t="shared" si="746"/>
        <v>0</v>
      </c>
      <c r="N1053" s="37">
        <f t="shared" si="746"/>
        <v>2181981.91</v>
      </c>
      <c r="O1053" s="37">
        <f t="shared" si="746"/>
        <v>4372219.3100000005</v>
      </c>
      <c r="P1053" s="37">
        <f t="shared" si="746"/>
        <v>5197454.1900000013</v>
      </c>
      <c r="Q1053" s="37">
        <f t="shared" si="746"/>
        <v>3950241.11</v>
      </c>
      <c r="R1053" s="37">
        <f t="shared" si="746"/>
        <v>3452234.6999999997</v>
      </c>
      <c r="S1053" s="37">
        <f t="shared" si="746"/>
        <v>4986626.6099999994</v>
      </c>
      <c r="T1053" s="37">
        <f t="shared" si="746"/>
        <v>4092136.5499999993</v>
      </c>
      <c r="U1053" s="37">
        <f t="shared" si="746"/>
        <v>2578048.5699999998</v>
      </c>
      <c r="V1053" s="37">
        <f t="shared" si="746"/>
        <v>3599028.06</v>
      </c>
      <c r="W1053" s="37">
        <f t="shared" si="746"/>
        <v>2236917.7999999998</v>
      </c>
      <c r="X1053" s="37">
        <f t="shared" si="746"/>
        <v>0</v>
      </c>
      <c r="Y1053" s="37">
        <f t="shared" si="746"/>
        <v>0</v>
      </c>
      <c r="Z1053" s="37">
        <f t="shared" ref="Z1053" si="747">SUM(M1053:Y1053)</f>
        <v>36646888.810000002</v>
      </c>
      <c r="AA1053" s="37">
        <f t="shared" ref="AA1053" si="748">B1053-Z1053</f>
        <v>5533111.1899999976</v>
      </c>
      <c r="AB1053" s="42">
        <f t="shared" si="744"/>
        <v>0.86882145116168807</v>
      </c>
      <c r="AC1053" s="38"/>
    </row>
    <row r="1054" spans="1:29" s="39" customFormat="1" ht="18" customHeight="1" x14ac:dyDescent="0.25">
      <c r="A1054" s="43" t="s">
        <v>42</v>
      </c>
      <c r="B1054" s="44">
        <f>B1053+B1052</f>
        <v>660574000</v>
      </c>
      <c r="C1054" s="44">
        <f t="shared" ref="C1054:AA1054" si="749">C1053+C1052</f>
        <v>0</v>
      </c>
      <c r="D1054" s="44">
        <f t="shared" si="749"/>
        <v>-12289424</v>
      </c>
      <c r="E1054" s="44">
        <f t="shared" si="749"/>
        <v>189753653.24000001</v>
      </c>
      <c r="F1054" s="44">
        <f t="shared" si="749"/>
        <v>192406786.29000002</v>
      </c>
      <c r="G1054" s="44">
        <f t="shared" si="749"/>
        <v>130171147.66</v>
      </c>
      <c r="H1054" s="44">
        <f t="shared" si="749"/>
        <v>35407365.002999999</v>
      </c>
      <c r="I1054" s="44">
        <f t="shared" si="749"/>
        <v>1116987.99</v>
      </c>
      <c r="J1054" s="44">
        <f t="shared" si="749"/>
        <v>926960.23</v>
      </c>
      <c r="K1054" s="44">
        <f t="shared" si="749"/>
        <v>4327340.0200000005</v>
      </c>
      <c r="L1054" s="44">
        <f t="shared" si="749"/>
        <v>0</v>
      </c>
      <c r="M1054" s="44">
        <f t="shared" si="749"/>
        <v>6371288.2399999993</v>
      </c>
      <c r="N1054" s="44">
        <f t="shared" si="749"/>
        <v>42222368.5</v>
      </c>
      <c r="O1054" s="44">
        <f t="shared" si="749"/>
        <v>85428403.189999998</v>
      </c>
      <c r="P1054" s="44">
        <f t="shared" si="749"/>
        <v>60985893.560000017</v>
      </c>
      <c r="Q1054" s="44">
        <f t="shared" si="749"/>
        <v>67862053.920000002</v>
      </c>
      <c r="R1054" s="44">
        <f t="shared" si="749"/>
        <v>48641995.240000002</v>
      </c>
      <c r="S1054" s="44">
        <f t="shared" si="749"/>
        <v>74975776.899999991</v>
      </c>
      <c r="T1054" s="44">
        <f t="shared" si="749"/>
        <v>41992714.859999992</v>
      </c>
      <c r="U1054" s="44">
        <f t="shared" si="749"/>
        <v>42967608.969999991</v>
      </c>
      <c r="V1054" s="44">
        <f t="shared" si="749"/>
        <v>40883483.810000002</v>
      </c>
      <c r="W1054" s="44">
        <f t="shared" si="749"/>
        <v>35407365.002999999</v>
      </c>
      <c r="X1054" s="44">
        <f t="shared" si="749"/>
        <v>0</v>
      </c>
      <c r="Y1054" s="44">
        <f t="shared" si="749"/>
        <v>0</v>
      </c>
      <c r="Z1054" s="44">
        <f t="shared" si="749"/>
        <v>547738952.19299984</v>
      </c>
      <c r="AA1054" s="44">
        <f t="shared" si="749"/>
        <v>112835047.80700007</v>
      </c>
      <c r="AB1054" s="45">
        <f t="shared" si="744"/>
        <v>0.82918636245598498</v>
      </c>
      <c r="AC1054" s="47"/>
    </row>
    <row r="1055" spans="1:29" s="39" customFormat="1" ht="15" customHeight="1" x14ac:dyDescent="0.25">
      <c r="A1055" s="36"/>
      <c r="B1055" s="37"/>
      <c r="C1055" s="37"/>
      <c r="D1055" s="37"/>
      <c r="E1055" s="37"/>
      <c r="F1055" s="37"/>
      <c r="G1055" s="37"/>
      <c r="H1055" s="37"/>
      <c r="I1055" s="37"/>
      <c r="J1055" s="37"/>
      <c r="K1055" s="37"/>
      <c r="L1055" s="37"/>
      <c r="M1055" s="37"/>
      <c r="N1055" s="37"/>
      <c r="O1055" s="37"/>
      <c r="P1055" s="37"/>
      <c r="Q1055" s="37"/>
      <c r="R1055" s="37"/>
      <c r="S1055" s="37"/>
      <c r="T1055" s="37"/>
      <c r="U1055" s="37"/>
      <c r="V1055" s="37"/>
      <c r="W1055" s="37"/>
      <c r="X1055" s="37"/>
      <c r="Y1055" s="37"/>
      <c r="Z1055" s="37"/>
      <c r="AA1055" s="37"/>
      <c r="AB1055" s="37"/>
      <c r="AC1055" s="38"/>
    </row>
    <row r="1056" spans="1:29" s="39" customFormat="1" ht="15" customHeight="1" x14ac:dyDescent="0.25">
      <c r="A1056" s="36"/>
      <c r="B1056" s="37"/>
      <c r="C1056" s="37"/>
      <c r="D1056" s="37"/>
      <c r="E1056" s="37"/>
      <c r="F1056" s="37"/>
      <c r="G1056" s="37"/>
      <c r="H1056" s="37"/>
      <c r="I1056" s="37"/>
      <c r="J1056" s="37"/>
      <c r="K1056" s="37"/>
      <c r="L1056" s="37"/>
      <c r="M1056" s="37"/>
      <c r="N1056" s="37"/>
      <c r="O1056" s="37"/>
      <c r="P1056" s="37"/>
      <c r="Q1056" s="37"/>
      <c r="R1056" s="37"/>
      <c r="S1056" s="37"/>
      <c r="T1056" s="37"/>
      <c r="U1056" s="37"/>
      <c r="V1056" s="37"/>
      <c r="W1056" s="37"/>
      <c r="X1056" s="37"/>
      <c r="Y1056" s="37"/>
      <c r="Z1056" s="37"/>
      <c r="AA1056" s="37"/>
      <c r="AB1056" s="37"/>
      <c r="AC1056" s="38"/>
    </row>
    <row r="1057" spans="1:29" s="39" customFormat="1" ht="15" customHeight="1" x14ac:dyDescent="0.3">
      <c r="A1057" s="40" t="s">
        <v>81</v>
      </c>
      <c r="B1057" s="37"/>
      <c r="C1057" s="37"/>
      <c r="D1057" s="37"/>
      <c r="E1057" s="37"/>
      <c r="F1057" s="37"/>
      <c r="G1057" s="37"/>
      <c r="H1057" s="37"/>
      <c r="I1057" s="37"/>
      <c r="J1057" s="37"/>
      <c r="K1057" s="37"/>
      <c r="L1057" s="37"/>
      <c r="M1057" s="37"/>
      <c r="N1057" s="37"/>
      <c r="O1057" s="37"/>
      <c r="P1057" s="37"/>
      <c r="Q1057" s="37"/>
      <c r="R1057" s="37"/>
      <c r="S1057" s="37"/>
      <c r="T1057" s="37"/>
      <c r="U1057" s="37"/>
      <c r="V1057" s="37"/>
      <c r="W1057" s="37"/>
      <c r="X1057" s="37"/>
      <c r="Y1057" s="37"/>
      <c r="Z1057" s="37"/>
      <c r="AA1057" s="37"/>
      <c r="AB1057" s="37"/>
      <c r="AC1057" s="38"/>
    </row>
    <row r="1058" spans="1:29" s="39" customFormat="1" ht="18" customHeight="1" x14ac:dyDescent="0.25">
      <c r="A1058" s="41" t="s">
        <v>36</v>
      </c>
      <c r="B1058" s="37">
        <f>B1068+B1078+B1088+B1098+B1108+B1118+B1128+B1138+B1148+B1158+B1168+B1178+B1188+B1198+B1208+B1218</f>
        <v>446025000</v>
      </c>
      <c r="C1058" s="37">
        <f t="shared" ref="C1058:Y1058" si="750">C1068+C1078+C1088+C1098+C1108+C1118+C1128+C1138+C1148+C1158+C1168+C1178+C1188+C1198+C1208+C1218</f>
        <v>0</v>
      </c>
      <c r="D1058" s="37">
        <f t="shared" si="750"/>
        <v>0</v>
      </c>
      <c r="E1058" s="37">
        <f t="shared" si="750"/>
        <v>122328529.36000001</v>
      </c>
      <c r="F1058" s="37">
        <f t="shared" si="750"/>
        <v>134398191.37</v>
      </c>
      <c r="G1058" s="37">
        <f t="shared" si="750"/>
        <v>85603240.659999996</v>
      </c>
      <c r="H1058" s="37">
        <f t="shared" si="750"/>
        <v>26375152.140000001</v>
      </c>
      <c r="I1058" s="37">
        <f t="shared" si="750"/>
        <v>0</v>
      </c>
      <c r="J1058" s="37">
        <f t="shared" si="750"/>
        <v>0</v>
      </c>
      <c r="K1058" s="37">
        <f t="shared" si="750"/>
        <v>0</v>
      </c>
      <c r="L1058" s="37">
        <f t="shared" si="750"/>
        <v>0</v>
      </c>
      <c r="M1058" s="37">
        <f t="shared" si="750"/>
        <v>0</v>
      </c>
      <c r="N1058" s="37">
        <f t="shared" si="750"/>
        <v>23856536.77</v>
      </c>
      <c r="O1058" s="37">
        <f t="shared" si="750"/>
        <v>57536456.660000004</v>
      </c>
      <c r="P1058" s="37">
        <f t="shared" si="750"/>
        <v>40935535.930000007</v>
      </c>
      <c r="Q1058" s="37">
        <f t="shared" si="750"/>
        <v>47682989.420000002</v>
      </c>
      <c r="R1058" s="37">
        <f t="shared" si="750"/>
        <v>36853770.640000001</v>
      </c>
      <c r="S1058" s="37">
        <f t="shared" si="750"/>
        <v>49861431.309999995</v>
      </c>
      <c r="T1058" s="37">
        <f t="shared" si="750"/>
        <v>27494101.719999995</v>
      </c>
      <c r="U1058" s="37">
        <f t="shared" si="750"/>
        <v>29476418.509999994</v>
      </c>
      <c r="V1058" s="37">
        <f t="shared" si="750"/>
        <v>28632720.43</v>
      </c>
      <c r="W1058" s="37">
        <f t="shared" si="750"/>
        <v>26375152.140000001</v>
      </c>
      <c r="X1058" s="37">
        <f t="shared" si="750"/>
        <v>0</v>
      </c>
      <c r="Y1058" s="37">
        <f t="shared" si="750"/>
        <v>0</v>
      </c>
      <c r="Z1058" s="37">
        <f>SUM(M1058:Y1058)</f>
        <v>368705113.52999997</v>
      </c>
      <c r="AA1058" s="37">
        <f>B1058-Z1058</f>
        <v>77319886.470000029</v>
      </c>
      <c r="AB1058" s="42">
        <f>Z1058/B1058</f>
        <v>0.82664674296283835</v>
      </c>
      <c r="AC1058" s="38"/>
    </row>
    <row r="1059" spans="1:29" s="39" customFormat="1" ht="18" customHeight="1" x14ac:dyDescent="0.25">
      <c r="A1059" s="41" t="s">
        <v>37</v>
      </c>
      <c r="B1059" s="37">
        <f t="shared" ref="B1059:Y1061" si="751">B1069+B1079+B1089+B1099+B1109+B1119+B1129+B1139+B1149+B1159+B1169+B1179+B1189+B1199+B1209+B1219</f>
        <v>139491000</v>
      </c>
      <c r="C1059" s="37">
        <f t="shared" si="751"/>
        <v>0</v>
      </c>
      <c r="D1059" s="37">
        <f t="shared" si="751"/>
        <v>0</v>
      </c>
      <c r="E1059" s="37">
        <f t="shared" si="751"/>
        <v>48803163.979999997</v>
      </c>
      <c r="F1059" s="37">
        <f t="shared" si="751"/>
        <v>40997579.719999999</v>
      </c>
      <c r="G1059" s="37">
        <f t="shared" si="751"/>
        <v>27435445.920000002</v>
      </c>
      <c r="H1059" s="37">
        <f t="shared" si="751"/>
        <v>5569111.0430000005</v>
      </c>
      <c r="I1059" s="37">
        <f t="shared" si="751"/>
        <v>0</v>
      </c>
      <c r="J1059" s="37">
        <f t="shared" si="751"/>
        <v>0</v>
      </c>
      <c r="K1059" s="37">
        <f t="shared" si="751"/>
        <v>0</v>
      </c>
      <c r="L1059" s="37">
        <f t="shared" si="751"/>
        <v>0</v>
      </c>
      <c r="M1059" s="37">
        <f t="shared" si="751"/>
        <v>0</v>
      </c>
      <c r="N1059" s="37">
        <f t="shared" si="751"/>
        <v>16183849.82</v>
      </c>
      <c r="O1059" s="37">
        <f t="shared" si="751"/>
        <v>18922805.129999995</v>
      </c>
      <c r="P1059" s="37">
        <f t="shared" si="751"/>
        <v>13696509.030000001</v>
      </c>
      <c r="Q1059" s="37">
        <f t="shared" si="751"/>
        <v>14687434.800000003</v>
      </c>
      <c r="R1059" s="37">
        <f t="shared" si="751"/>
        <v>7058974.5099999998</v>
      </c>
      <c r="S1059" s="37">
        <f t="shared" si="751"/>
        <v>19251170.409999996</v>
      </c>
      <c r="T1059" s="37">
        <f t="shared" si="751"/>
        <v>9256443.0199999996</v>
      </c>
      <c r="U1059" s="37">
        <f t="shared" si="751"/>
        <v>9979831.6300000008</v>
      </c>
      <c r="V1059" s="37">
        <f t="shared" si="751"/>
        <v>8199171.2700000014</v>
      </c>
      <c r="W1059" s="37">
        <f t="shared" si="751"/>
        <v>5569111.0430000005</v>
      </c>
      <c r="X1059" s="37">
        <f t="shared" si="751"/>
        <v>0</v>
      </c>
      <c r="Y1059" s="37">
        <f t="shared" si="751"/>
        <v>0</v>
      </c>
      <c r="Z1059" s="37">
        <f t="shared" ref="Z1059:Z1061" si="752">SUM(M1059:Y1059)</f>
        <v>122805300.66299999</v>
      </c>
      <c r="AA1059" s="37">
        <f t="shared" ref="AA1059:AA1061" si="753">B1059-Z1059</f>
        <v>16685699.337000012</v>
      </c>
      <c r="AB1059" s="42">
        <f t="shared" ref="AB1059:AB1064" si="754">Z1059/B1059</f>
        <v>0.88038153474417691</v>
      </c>
      <c r="AC1059" s="38"/>
    </row>
    <row r="1060" spans="1:29" s="39" customFormat="1" ht="18" customHeight="1" x14ac:dyDescent="0.25">
      <c r="A1060" s="41" t="s">
        <v>38</v>
      </c>
      <c r="B1060" s="37">
        <f t="shared" si="751"/>
        <v>0</v>
      </c>
      <c r="C1060" s="37">
        <f t="shared" si="751"/>
        <v>0</v>
      </c>
      <c r="D1060" s="37">
        <f t="shared" si="751"/>
        <v>0</v>
      </c>
      <c r="E1060" s="37">
        <f t="shared" si="751"/>
        <v>0</v>
      </c>
      <c r="F1060" s="37">
        <f t="shared" si="751"/>
        <v>0</v>
      </c>
      <c r="G1060" s="37">
        <f t="shared" si="751"/>
        <v>0</v>
      </c>
      <c r="H1060" s="37">
        <f t="shared" si="751"/>
        <v>0</v>
      </c>
      <c r="I1060" s="37">
        <f t="shared" si="751"/>
        <v>0</v>
      </c>
      <c r="J1060" s="37">
        <f t="shared" si="751"/>
        <v>0</v>
      </c>
      <c r="K1060" s="37">
        <f t="shared" si="751"/>
        <v>0</v>
      </c>
      <c r="L1060" s="37">
        <f t="shared" si="751"/>
        <v>0</v>
      </c>
      <c r="M1060" s="37">
        <f t="shared" si="751"/>
        <v>0</v>
      </c>
      <c r="N1060" s="37">
        <f t="shared" si="751"/>
        <v>0</v>
      </c>
      <c r="O1060" s="37">
        <f t="shared" si="751"/>
        <v>0</v>
      </c>
      <c r="P1060" s="37">
        <f t="shared" si="751"/>
        <v>0</v>
      </c>
      <c r="Q1060" s="37">
        <f t="shared" si="751"/>
        <v>0</v>
      </c>
      <c r="R1060" s="37">
        <f t="shared" si="751"/>
        <v>0</v>
      </c>
      <c r="S1060" s="37">
        <f t="shared" si="751"/>
        <v>0</v>
      </c>
      <c r="T1060" s="37">
        <f t="shared" si="751"/>
        <v>0</v>
      </c>
      <c r="U1060" s="37">
        <f t="shared" si="751"/>
        <v>0</v>
      </c>
      <c r="V1060" s="37">
        <f t="shared" si="751"/>
        <v>0</v>
      </c>
      <c r="W1060" s="37">
        <f t="shared" si="751"/>
        <v>0</v>
      </c>
      <c r="X1060" s="37">
        <f t="shared" si="751"/>
        <v>0</v>
      </c>
      <c r="Y1060" s="37">
        <f t="shared" si="751"/>
        <v>0</v>
      </c>
      <c r="Z1060" s="37">
        <f t="shared" si="752"/>
        <v>0</v>
      </c>
      <c r="AA1060" s="37">
        <f t="shared" si="753"/>
        <v>0</v>
      </c>
      <c r="AB1060" s="42"/>
      <c r="AC1060" s="38"/>
    </row>
    <row r="1061" spans="1:29" s="39" customFormat="1" ht="18" customHeight="1" x14ac:dyDescent="0.25">
      <c r="A1061" s="41" t="s">
        <v>39</v>
      </c>
      <c r="B1061" s="37">
        <f t="shared" si="751"/>
        <v>0</v>
      </c>
      <c r="C1061" s="37">
        <f t="shared" si="751"/>
        <v>0</v>
      </c>
      <c r="D1061" s="37">
        <f t="shared" si="751"/>
        <v>0</v>
      </c>
      <c r="E1061" s="37">
        <f t="shared" si="751"/>
        <v>0</v>
      </c>
      <c r="F1061" s="37">
        <f t="shared" si="751"/>
        <v>0</v>
      </c>
      <c r="G1061" s="37">
        <f t="shared" si="751"/>
        <v>0</v>
      </c>
      <c r="H1061" s="37">
        <f t="shared" si="751"/>
        <v>0</v>
      </c>
      <c r="I1061" s="37">
        <f t="shared" si="751"/>
        <v>0</v>
      </c>
      <c r="J1061" s="37">
        <f t="shared" si="751"/>
        <v>0</v>
      </c>
      <c r="K1061" s="37">
        <f t="shared" si="751"/>
        <v>0</v>
      </c>
      <c r="L1061" s="37">
        <f t="shared" si="751"/>
        <v>0</v>
      </c>
      <c r="M1061" s="37">
        <f t="shared" si="751"/>
        <v>0</v>
      </c>
      <c r="N1061" s="37">
        <f t="shared" si="751"/>
        <v>0</v>
      </c>
      <c r="O1061" s="37">
        <f t="shared" si="751"/>
        <v>0</v>
      </c>
      <c r="P1061" s="37">
        <f t="shared" si="751"/>
        <v>0</v>
      </c>
      <c r="Q1061" s="37">
        <f t="shared" si="751"/>
        <v>0</v>
      </c>
      <c r="R1061" s="37">
        <f t="shared" si="751"/>
        <v>0</v>
      </c>
      <c r="S1061" s="37">
        <f t="shared" si="751"/>
        <v>0</v>
      </c>
      <c r="T1061" s="37">
        <f t="shared" si="751"/>
        <v>0</v>
      </c>
      <c r="U1061" s="37">
        <f t="shared" si="751"/>
        <v>0</v>
      </c>
      <c r="V1061" s="37">
        <f t="shared" si="751"/>
        <v>0</v>
      </c>
      <c r="W1061" s="37">
        <f t="shared" si="751"/>
        <v>0</v>
      </c>
      <c r="X1061" s="37">
        <f t="shared" si="751"/>
        <v>0</v>
      </c>
      <c r="Y1061" s="37">
        <f t="shared" si="751"/>
        <v>0</v>
      </c>
      <c r="Z1061" s="37">
        <f t="shared" si="752"/>
        <v>0</v>
      </c>
      <c r="AA1061" s="37">
        <f t="shared" si="753"/>
        <v>0</v>
      </c>
      <c r="AB1061" s="42"/>
      <c r="AC1061" s="38"/>
    </row>
    <row r="1062" spans="1:29" s="39" customFormat="1" ht="18" customHeight="1" x14ac:dyDescent="0.25">
      <c r="A1062" s="43" t="s">
        <v>40</v>
      </c>
      <c r="B1062" s="44">
        <f>SUM(B1058:B1061)</f>
        <v>585516000</v>
      </c>
      <c r="C1062" s="44">
        <f t="shared" ref="C1062:AA1062" si="755">SUM(C1058:C1061)</f>
        <v>0</v>
      </c>
      <c r="D1062" s="44">
        <f t="shared" si="755"/>
        <v>0</v>
      </c>
      <c r="E1062" s="44">
        <f t="shared" si="755"/>
        <v>171131693.34</v>
      </c>
      <c r="F1062" s="44">
        <f t="shared" si="755"/>
        <v>175395771.09</v>
      </c>
      <c r="G1062" s="44">
        <f t="shared" si="755"/>
        <v>113038686.58</v>
      </c>
      <c r="H1062" s="44">
        <f t="shared" si="755"/>
        <v>31944263.183000002</v>
      </c>
      <c r="I1062" s="44">
        <f t="shared" si="755"/>
        <v>0</v>
      </c>
      <c r="J1062" s="44">
        <f t="shared" si="755"/>
        <v>0</v>
      </c>
      <c r="K1062" s="44">
        <f t="shared" si="755"/>
        <v>0</v>
      </c>
      <c r="L1062" s="44">
        <f t="shared" si="755"/>
        <v>0</v>
      </c>
      <c r="M1062" s="44">
        <f t="shared" si="755"/>
        <v>0</v>
      </c>
      <c r="N1062" s="44">
        <f t="shared" si="755"/>
        <v>40040386.590000004</v>
      </c>
      <c r="O1062" s="44">
        <f t="shared" si="755"/>
        <v>76459261.789999992</v>
      </c>
      <c r="P1062" s="44">
        <f t="shared" si="755"/>
        <v>54632044.960000008</v>
      </c>
      <c r="Q1062" s="44">
        <f t="shared" si="755"/>
        <v>62370424.220000006</v>
      </c>
      <c r="R1062" s="44">
        <f t="shared" si="755"/>
        <v>43912745.149999999</v>
      </c>
      <c r="S1062" s="44">
        <f t="shared" si="755"/>
        <v>69112601.719999999</v>
      </c>
      <c r="T1062" s="44">
        <f t="shared" si="755"/>
        <v>36750544.739999995</v>
      </c>
      <c r="U1062" s="44">
        <f t="shared" si="755"/>
        <v>39456250.139999993</v>
      </c>
      <c r="V1062" s="44">
        <f t="shared" si="755"/>
        <v>36831891.700000003</v>
      </c>
      <c r="W1062" s="44">
        <f t="shared" si="755"/>
        <v>31944263.183000002</v>
      </c>
      <c r="X1062" s="44">
        <f t="shared" si="755"/>
        <v>0</v>
      </c>
      <c r="Y1062" s="44">
        <f t="shared" si="755"/>
        <v>0</v>
      </c>
      <c r="Z1062" s="44">
        <f t="shared" si="755"/>
        <v>491510414.19299996</v>
      </c>
      <c r="AA1062" s="44">
        <f t="shared" si="755"/>
        <v>94005585.807000041</v>
      </c>
      <c r="AB1062" s="45">
        <f t="shared" si="754"/>
        <v>0.83944830575594853</v>
      </c>
      <c r="AC1062" s="38"/>
    </row>
    <row r="1063" spans="1:29" s="39" customFormat="1" ht="18" customHeight="1" x14ac:dyDescent="0.25">
      <c r="A1063" s="46" t="s">
        <v>41</v>
      </c>
      <c r="B1063" s="37">
        <f t="shared" ref="B1063:Y1063" si="756">B1073+B1083+B1093+B1103+B1113+B1123+B1133+B1143+B1153+B1163+B1173+B1183+B1193+B1203+B1213+B1223</f>
        <v>41340000</v>
      </c>
      <c r="C1063" s="37">
        <f t="shared" si="756"/>
        <v>0</v>
      </c>
      <c r="D1063" s="37">
        <f t="shared" si="756"/>
        <v>0</v>
      </c>
      <c r="E1063" s="37">
        <f t="shared" si="756"/>
        <v>11566143.809999999</v>
      </c>
      <c r="F1063" s="37">
        <f t="shared" si="756"/>
        <v>12175882.770000003</v>
      </c>
      <c r="G1063" s="37">
        <f t="shared" si="756"/>
        <v>10061035.530000001</v>
      </c>
      <c r="H1063" s="37">
        <f t="shared" si="756"/>
        <v>2236917.7999999998</v>
      </c>
      <c r="I1063" s="37">
        <f t="shared" si="756"/>
        <v>0</v>
      </c>
      <c r="J1063" s="37">
        <f t="shared" si="756"/>
        <v>0</v>
      </c>
      <c r="K1063" s="37">
        <f t="shared" si="756"/>
        <v>0</v>
      </c>
      <c r="L1063" s="37">
        <f t="shared" si="756"/>
        <v>0</v>
      </c>
      <c r="M1063" s="37">
        <f t="shared" si="756"/>
        <v>0</v>
      </c>
      <c r="N1063" s="37">
        <f t="shared" si="756"/>
        <v>2181981.91</v>
      </c>
      <c r="O1063" s="37">
        <f t="shared" si="756"/>
        <v>4310382.1100000003</v>
      </c>
      <c r="P1063" s="37">
        <f t="shared" si="756"/>
        <v>5073779.790000001</v>
      </c>
      <c r="Q1063" s="37">
        <f t="shared" si="756"/>
        <v>3883566.9</v>
      </c>
      <c r="R1063" s="37">
        <f t="shared" si="756"/>
        <v>3381140.82</v>
      </c>
      <c r="S1063" s="37">
        <f t="shared" si="756"/>
        <v>4911175.05</v>
      </c>
      <c r="T1063" s="37">
        <f t="shared" si="756"/>
        <v>4016645.8699999992</v>
      </c>
      <c r="U1063" s="37">
        <f t="shared" si="756"/>
        <v>2512625.29</v>
      </c>
      <c r="V1063" s="37">
        <f t="shared" si="756"/>
        <v>3531764.37</v>
      </c>
      <c r="W1063" s="37">
        <f t="shared" si="756"/>
        <v>2236917.7999999998</v>
      </c>
      <c r="X1063" s="37">
        <f t="shared" si="756"/>
        <v>0</v>
      </c>
      <c r="Y1063" s="37">
        <f t="shared" si="756"/>
        <v>0</v>
      </c>
      <c r="Z1063" s="37">
        <f t="shared" ref="Z1063" si="757">SUM(M1063:Y1063)</f>
        <v>36039979.909999996</v>
      </c>
      <c r="AA1063" s="37">
        <f t="shared" ref="AA1063" si="758">B1063-Z1063</f>
        <v>5300020.0900000036</v>
      </c>
      <c r="AB1063" s="42">
        <f t="shared" si="754"/>
        <v>0.8717943858248669</v>
      </c>
      <c r="AC1063" s="38"/>
    </row>
    <row r="1064" spans="1:29" s="39" customFormat="1" ht="18" customHeight="1" x14ac:dyDescent="0.25">
      <c r="A1064" s="43" t="s">
        <v>42</v>
      </c>
      <c r="B1064" s="44">
        <f>B1063+B1062</f>
        <v>626856000</v>
      </c>
      <c r="C1064" s="44">
        <f t="shared" ref="C1064:AA1064" si="759">C1063+C1062</f>
        <v>0</v>
      </c>
      <c r="D1064" s="44">
        <f t="shared" si="759"/>
        <v>0</v>
      </c>
      <c r="E1064" s="44">
        <f t="shared" si="759"/>
        <v>182697837.15000001</v>
      </c>
      <c r="F1064" s="44">
        <f t="shared" si="759"/>
        <v>187571653.86000001</v>
      </c>
      <c r="G1064" s="44">
        <f t="shared" si="759"/>
        <v>123099722.11</v>
      </c>
      <c r="H1064" s="44">
        <f t="shared" si="759"/>
        <v>34181180.983000003</v>
      </c>
      <c r="I1064" s="44">
        <f t="shared" si="759"/>
        <v>0</v>
      </c>
      <c r="J1064" s="44">
        <f t="shared" si="759"/>
        <v>0</v>
      </c>
      <c r="K1064" s="44">
        <f t="shared" si="759"/>
        <v>0</v>
      </c>
      <c r="L1064" s="44">
        <f t="shared" si="759"/>
        <v>0</v>
      </c>
      <c r="M1064" s="44">
        <f t="shared" si="759"/>
        <v>0</v>
      </c>
      <c r="N1064" s="44">
        <f t="shared" si="759"/>
        <v>42222368.5</v>
      </c>
      <c r="O1064" s="44">
        <f t="shared" si="759"/>
        <v>80769643.899999991</v>
      </c>
      <c r="P1064" s="44">
        <f t="shared" si="759"/>
        <v>59705824.750000007</v>
      </c>
      <c r="Q1064" s="44">
        <f t="shared" si="759"/>
        <v>66253991.120000005</v>
      </c>
      <c r="R1064" s="44">
        <f t="shared" si="759"/>
        <v>47293885.969999999</v>
      </c>
      <c r="S1064" s="44">
        <f t="shared" si="759"/>
        <v>74023776.769999996</v>
      </c>
      <c r="T1064" s="44">
        <f t="shared" si="759"/>
        <v>40767190.609999992</v>
      </c>
      <c r="U1064" s="44">
        <f t="shared" si="759"/>
        <v>41968875.429999992</v>
      </c>
      <c r="V1064" s="44">
        <f t="shared" si="759"/>
        <v>40363656.07</v>
      </c>
      <c r="W1064" s="44">
        <f t="shared" si="759"/>
        <v>34181180.983000003</v>
      </c>
      <c r="X1064" s="44">
        <f t="shared" si="759"/>
        <v>0</v>
      </c>
      <c r="Y1064" s="44">
        <f t="shared" si="759"/>
        <v>0</v>
      </c>
      <c r="Z1064" s="44">
        <f t="shared" si="759"/>
        <v>527550394.10299993</v>
      </c>
      <c r="AA1064" s="44">
        <f t="shared" si="759"/>
        <v>99305605.897000045</v>
      </c>
      <c r="AB1064" s="45">
        <f t="shared" si="754"/>
        <v>0.84158147023080254</v>
      </c>
      <c r="AC1064" s="47"/>
    </row>
    <row r="1065" spans="1:29" s="39" customFormat="1" ht="15" customHeight="1" x14ac:dyDescent="0.25">
      <c r="A1065" s="36"/>
      <c r="B1065" s="37"/>
      <c r="C1065" s="37"/>
      <c r="D1065" s="37"/>
      <c r="E1065" s="37"/>
      <c r="F1065" s="37"/>
      <c r="G1065" s="37"/>
      <c r="H1065" s="37"/>
      <c r="I1065" s="37"/>
      <c r="J1065" s="37"/>
      <c r="K1065" s="37"/>
      <c r="L1065" s="37"/>
      <c r="M1065" s="37"/>
      <c r="N1065" s="37"/>
      <c r="O1065" s="37"/>
      <c r="P1065" s="37"/>
      <c r="Q1065" s="37"/>
      <c r="R1065" s="37"/>
      <c r="S1065" s="37"/>
      <c r="T1065" s="37"/>
      <c r="U1065" s="37"/>
      <c r="V1065" s="37"/>
      <c r="W1065" s="37"/>
      <c r="X1065" s="37"/>
      <c r="Y1065" s="37"/>
      <c r="Z1065" s="37"/>
      <c r="AA1065" s="37"/>
      <c r="AB1065" s="37"/>
      <c r="AC1065" s="38"/>
    </row>
    <row r="1066" spans="1:29" s="39" customFormat="1" ht="15" customHeight="1" x14ac:dyDescent="0.25">
      <c r="A1066" s="36"/>
      <c r="B1066" s="37"/>
      <c r="C1066" s="37"/>
      <c r="D1066" s="37"/>
      <c r="E1066" s="37"/>
      <c r="F1066" s="37"/>
      <c r="G1066" s="37"/>
      <c r="H1066" s="37"/>
      <c r="I1066" s="37"/>
      <c r="J1066" s="37"/>
      <c r="K1066" s="37"/>
      <c r="L1066" s="37"/>
      <c r="M1066" s="37"/>
      <c r="N1066" s="37"/>
      <c r="O1066" s="37"/>
      <c r="P1066" s="37"/>
      <c r="Q1066" s="37"/>
      <c r="R1066" s="37"/>
      <c r="S1066" s="37"/>
      <c r="T1066" s="37"/>
      <c r="U1066" s="37"/>
      <c r="V1066" s="37"/>
      <c r="W1066" s="37"/>
      <c r="X1066" s="37"/>
      <c r="Y1066" s="37"/>
      <c r="Z1066" s="37"/>
      <c r="AA1066" s="37"/>
      <c r="AB1066" s="37"/>
      <c r="AC1066" s="38"/>
    </row>
    <row r="1067" spans="1:29" s="39" customFormat="1" ht="15" customHeight="1" x14ac:dyDescent="0.3">
      <c r="A1067" s="40" t="s">
        <v>54</v>
      </c>
      <c r="B1067" s="37"/>
      <c r="C1067" s="37"/>
      <c r="D1067" s="37"/>
      <c r="E1067" s="37"/>
      <c r="F1067" s="37"/>
      <c r="G1067" s="37"/>
      <c r="H1067" s="37"/>
      <c r="I1067" s="37"/>
      <c r="J1067" s="37"/>
      <c r="K1067" s="37"/>
      <c r="L1067" s="37"/>
      <c r="M1067" s="37"/>
      <c r="N1067" s="37"/>
      <c r="O1067" s="37"/>
      <c r="P1067" s="37"/>
      <c r="Q1067" s="37"/>
      <c r="R1067" s="37"/>
      <c r="S1067" s="37"/>
      <c r="T1067" s="37"/>
      <c r="U1067" s="37"/>
      <c r="V1067" s="37"/>
      <c r="W1067" s="37"/>
      <c r="X1067" s="37"/>
      <c r="Y1067" s="37"/>
      <c r="Z1067" s="37"/>
      <c r="AA1067" s="37"/>
      <c r="AB1067" s="37"/>
      <c r="AC1067" s="38"/>
    </row>
    <row r="1068" spans="1:29" s="39" customFormat="1" ht="18" customHeight="1" x14ac:dyDescent="0.25">
      <c r="A1068" s="41" t="s">
        <v>36</v>
      </c>
      <c r="B1068" s="37">
        <f>[1]consoCURRENT!E21430</f>
        <v>53694000</v>
      </c>
      <c r="C1068" s="37">
        <f>[1]consoCURRENT!F21430</f>
        <v>0</v>
      </c>
      <c r="D1068" s="37">
        <f>[1]consoCURRENT!G21430</f>
        <v>0</v>
      </c>
      <c r="E1068" s="37">
        <f>[1]consoCURRENT!H21430</f>
        <v>24843016.399999999</v>
      </c>
      <c r="F1068" s="37">
        <f>[1]consoCURRENT!I21430</f>
        <v>26213731.279999994</v>
      </c>
      <c r="G1068" s="37">
        <f>[1]consoCURRENT!J21430</f>
        <v>2637252.3200000026</v>
      </c>
      <c r="H1068" s="37">
        <f>[1]consoCURRENT!K21430</f>
        <v>0</v>
      </c>
      <c r="I1068" s="37">
        <f>[1]consoCURRENT!L21430</f>
        <v>0</v>
      </c>
      <c r="J1068" s="37">
        <f>[1]consoCURRENT!M21430</f>
        <v>0</v>
      </c>
      <c r="K1068" s="37">
        <f>[1]consoCURRENT!N21430</f>
        <v>0</v>
      </c>
      <c r="L1068" s="37">
        <f>[1]consoCURRENT!O21430</f>
        <v>0</v>
      </c>
      <c r="M1068" s="37">
        <f>[1]consoCURRENT!P21430</f>
        <v>0</v>
      </c>
      <c r="N1068" s="37">
        <f>[1]consoCURRENT!Q21430</f>
        <v>7597114.1199999992</v>
      </c>
      <c r="O1068" s="37">
        <f>[1]consoCURRENT!R21430</f>
        <v>8810922.9400000013</v>
      </c>
      <c r="P1068" s="37">
        <f>[1]consoCURRENT!S21430</f>
        <v>8434979.3399999999</v>
      </c>
      <c r="Q1068" s="37">
        <f>[1]consoCURRENT!T21430</f>
        <v>11314239.84</v>
      </c>
      <c r="R1068" s="37">
        <f>[1]consoCURRENT!U21430</f>
        <v>884783.46999999939</v>
      </c>
      <c r="S1068" s="37">
        <f>[1]consoCURRENT!V21430</f>
        <v>14014707.969999997</v>
      </c>
      <c r="T1068" s="37">
        <f>[1]consoCURRENT!W21430</f>
        <v>2637252.3200000026</v>
      </c>
      <c r="U1068" s="37">
        <f>[1]consoCURRENT!X21430</f>
        <v>0</v>
      </c>
      <c r="V1068" s="37">
        <f>[1]consoCURRENT!Y21430</f>
        <v>0</v>
      </c>
      <c r="W1068" s="37">
        <f>[1]consoCURRENT!Z21430</f>
        <v>0</v>
      </c>
      <c r="X1068" s="37">
        <f>[1]consoCURRENT!AA21430</f>
        <v>0</v>
      </c>
      <c r="Y1068" s="37">
        <f>[1]consoCURRENT!AB21430</f>
        <v>0</v>
      </c>
      <c r="Z1068" s="37">
        <f>SUM(M1068:Y1068)</f>
        <v>53693999.999999993</v>
      </c>
      <c r="AA1068" s="37">
        <f>B1068-Z1068</f>
        <v>0</v>
      </c>
      <c r="AB1068" s="42">
        <f>Z1068/B1068</f>
        <v>0.99999999999999989</v>
      </c>
      <c r="AC1068" s="38"/>
    </row>
    <row r="1069" spans="1:29" s="39" customFormat="1" ht="18" customHeight="1" x14ac:dyDescent="0.25">
      <c r="A1069" s="41" t="s">
        <v>37</v>
      </c>
      <c r="B1069" s="37">
        <f>[1]consoCURRENT!E21506</f>
        <v>13460000</v>
      </c>
      <c r="C1069" s="37">
        <f>[1]consoCURRENT!F21506</f>
        <v>0</v>
      </c>
      <c r="D1069" s="37">
        <f>[1]consoCURRENT!G21506</f>
        <v>0</v>
      </c>
      <c r="E1069" s="37">
        <f>[1]consoCURRENT!H21506</f>
        <v>10091462.810000001</v>
      </c>
      <c r="F1069" s="37">
        <f>[1]consoCURRENT!I21506</f>
        <v>3366137.1899999995</v>
      </c>
      <c r="G1069" s="37">
        <f>[1]consoCURRENT!J21506</f>
        <v>2260</v>
      </c>
      <c r="H1069" s="37">
        <f>[1]consoCURRENT!K21506</f>
        <v>-1850</v>
      </c>
      <c r="I1069" s="37">
        <f>[1]consoCURRENT!L21506</f>
        <v>0</v>
      </c>
      <c r="J1069" s="37">
        <f>[1]consoCURRENT!M21506</f>
        <v>0</v>
      </c>
      <c r="K1069" s="37">
        <f>[1]consoCURRENT!N21506</f>
        <v>0</v>
      </c>
      <c r="L1069" s="37">
        <f>[1]consoCURRENT!O21506</f>
        <v>0</v>
      </c>
      <c r="M1069" s="37">
        <f>[1]consoCURRENT!P21506</f>
        <v>0</v>
      </c>
      <c r="N1069" s="37">
        <f>[1]consoCURRENT!Q21506</f>
        <v>8708733.7200000007</v>
      </c>
      <c r="O1069" s="37">
        <f>[1]consoCURRENT!R21506</f>
        <v>1413132.85</v>
      </c>
      <c r="P1069" s="37">
        <f>[1]consoCURRENT!S21506</f>
        <v>-30403.760000000009</v>
      </c>
      <c r="Q1069" s="37">
        <f>[1]consoCURRENT!T21506</f>
        <v>3302179.8499999996</v>
      </c>
      <c r="R1069" s="37">
        <f>[1]consoCURRENT!U21506</f>
        <v>-2806704.6</v>
      </c>
      <c r="S1069" s="37">
        <f>[1]consoCURRENT!V21506</f>
        <v>2870661.94</v>
      </c>
      <c r="T1069" s="37">
        <f>[1]consoCURRENT!W21506</f>
        <v>2352.5</v>
      </c>
      <c r="U1069" s="37">
        <f>[1]consoCURRENT!X21506</f>
        <v>-3500</v>
      </c>
      <c r="V1069" s="37">
        <f>[1]consoCURRENT!Y21506</f>
        <v>3407.5</v>
      </c>
      <c r="W1069" s="37">
        <f>[1]consoCURRENT!Z21506</f>
        <v>-1850</v>
      </c>
      <c r="X1069" s="37">
        <f>[1]consoCURRENT!AA21506</f>
        <v>0</v>
      </c>
      <c r="Y1069" s="37">
        <f>[1]consoCURRENT!AB21506</f>
        <v>0</v>
      </c>
      <c r="Z1069" s="37">
        <f t="shared" ref="Z1069:Z1071" si="760">SUM(M1069:Y1069)</f>
        <v>13458010</v>
      </c>
      <c r="AA1069" s="37">
        <f t="shared" ref="AA1069:AA1071" si="761">B1069-Z1069</f>
        <v>1990</v>
      </c>
      <c r="AB1069" s="42">
        <f t="shared" ref="AB1069:AB1074" si="762">Z1069/B1069</f>
        <v>0.99985215453194654</v>
      </c>
      <c r="AC1069" s="38"/>
    </row>
    <row r="1070" spans="1:29" s="39" customFormat="1" ht="18" customHeight="1" x14ac:dyDescent="0.25">
      <c r="A1070" s="41" t="s">
        <v>38</v>
      </c>
      <c r="B1070" s="37">
        <f>[1]consoCURRENT!E21512</f>
        <v>0</v>
      </c>
      <c r="C1070" s="37">
        <f>[1]consoCURRENT!F21512</f>
        <v>0</v>
      </c>
      <c r="D1070" s="37">
        <f>[1]consoCURRENT!G21512</f>
        <v>0</v>
      </c>
      <c r="E1070" s="37">
        <f>[1]consoCURRENT!H21512</f>
        <v>0</v>
      </c>
      <c r="F1070" s="37">
        <f>[1]consoCURRENT!I21512</f>
        <v>0</v>
      </c>
      <c r="G1070" s="37">
        <f>[1]consoCURRENT!J21512</f>
        <v>0</v>
      </c>
      <c r="H1070" s="37">
        <f>[1]consoCURRENT!K21512</f>
        <v>0</v>
      </c>
      <c r="I1070" s="37">
        <f>[1]consoCURRENT!L21512</f>
        <v>0</v>
      </c>
      <c r="J1070" s="37">
        <f>[1]consoCURRENT!M21512</f>
        <v>0</v>
      </c>
      <c r="K1070" s="37">
        <f>[1]consoCURRENT!N21512</f>
        <v>0</v>
      </c>
      <c r="L1070" s="37">
        <f>[1]consoCURRENT!O21512</f>
        <v>0</v>
      </c>
      <c r="M1070" s="37">
        <f>[1]consoCURRENT!P21512</f>
        <v>0</v>
      </c>
      <c r="N1070" s="37">
        <f>[1]consoCURRENT!Q21512</f>
        <v>0</v>
      </c>
      <c r="O1070" s="37">
        <f>[1]consoCURRENT!R21512</f>
        <v>0</v>
      </c>
      <c r="P1070" s="37">
        <f>[1]consoCURRENT!S21512</f>
        <v>0</v>
      </c>
      <c r="Q1070" s="37">
        <f>[1]consoCURRENT!T21512</f>
        <v>0</v>
      </c>
      <c r="R1070" s="37">
        <f>[1]consoCURRENT!U21512</f>
        <v>0</v>
      </c>
      <c r="S1070" s="37">
        <f>[1]consoCURRENT!V21512</f>
        <v>0</v>
      </c>
      <c r="T1070" s="37">
        <f>[1]consoCURRENT!W21512</f>
        <v>0</v>
      </c>
      <c r="U1070" s="37">
        <f>[1]consoCURRENT!X21512</f>
        <v>0</v>
      </c>
      <c r="V1070" s="37">
        <f>[1]consoCURRENT!Y21512</f>
        <v>0</v>
      </c>
      <c r="W1070" s="37">
        <f>[1]consoCURRENT!Z21512</f>
        <v>0</v>
      </c>
      <c r="X1070" s="37">
        <f>[1]consoCURRENT!AA21512</f>
        <v>0</v>
      </c>
      <c r="Y1070" s="37">
        <f>[1]consoCURRENT!AB21512</f>
        <v>0</v>
      </c>
      <c r="Z1070" s="37">
        <f t="shared" si="760"/>
        <v>0</v>
      </c>
      <c r="AA1070" s="37">
        <f t="shared" si="761"/>
        <v>0</v>
      </c>
      <c r="AB1070" s="42"/>
      <c r="AC1070" s="38"/>
    </row>
    <row r="1071" spans="1:29" s="39" customFormat="1" ht="18" customHeight="1" x14ac:dyDescent="0.25">
      <c r="A1071" s="41" t="s">
        <v>39</v>
      </c>
      <c r="B1071" s="37">
        <f>[1]consoCURRENT!E21541</f>
        <v>0</v>
      </c>
      <c r="C1071" s="37">
        <f>[1]consoCURRENT!F21541</f>
        <v>0</v>
      </c>
      <c r="D1071" s="37">
        <f>[1]consoCURRENT!G21541</f>
        <v>0</v>
      </c>
      <c r="E1071" s="37">
        <f>[1]consoCURRENT!H21541</f>
        <v>0</v>
      </c>
      <c r="F1071" s="37">
        <f>[1]consoCURRENT!I21541</f>
        <v>0</v>
      </c>
      <c r="G1071" s="37">
        <f>[1]consoCURRENT!J21541</f>
        <v>0</v>
      </c>
      <c r="H1071" s="37">
        <f>[1]consoCURRENT!K21541</f>
        <v>0</v>
      </c>
      <c r="I1071" s="37">
        <f>[1]consoCURRENT!L21541</f>
        <v>0</v>
      </c>
      <c r="J1071" s="37">
        <f>[1]consoCURRENT!M21541</f>
        <v>0</v>
      </c>
      <c r="K1071" s="37">
        <f>[1]consoCURRENT!N21541</f>
        <v>0</v>
      </c>
      <c r="L1071" s="37">
        <f>[1]consoCURRENT!O21541</f>
        <v>0</v>
      </c>
      <c r="M1071" s="37">
        <f>[1]consoCURRENT!P21541</f>
        <v>0</v>
      </c>
      <c r="N1071" s="37">
        <f>[1]consoCURRENT!Q21541</f>
        <v>0</v>
      </c>
      <c r="O1071" s="37">
        <f>[1]consoCURRENT!R21541</f>
        <v>0</v>
      </c>
      <c r="P1071" s="37">
        <f>[1]consoCURRENT!S21541</f>
        <v>0</v>
      </c>
      <c r="Q1071" s="37">
        <f>[1]consoCURRENT!T21541</f>
        <v>0</v>
      </c>
      <c r="R1071" s="37">
        <f>[1]consoCURRENT!U21541</f>
        <v>0</v>
      </c>
      <c r="S1071" s="37">
        <f>[1]consoCURRENT!V21541</f>
        <v>0</v>
      </c>
      <c r="T1071" s="37">
        <f>[1]consoCURRENT!W21541</f>
        <v>0</v>
      </c>
      <c r="U1071" s="37">
        <f>[1]consoCURRENT!X21541</f>
        <v>0</v>
      </c>
      <c r="V1071" s="37">
        <f>[1]consoCURRENT!Y21541</f>
        <v>0</v>
      </c>
      <c r="W1071" s="37">
        <f>[1]consoCURRENT!Z21541</f>
        <v>0</v>
      </c>
      <c r="X1071" s="37">
        <f>[1]consoCURRENT!AA21541</f>
        <v>0</v>
      </c>
      <c r="Y1071" s="37">
        <f>[1]consoCURRENT!AB21541</f>
        <v>0</v>
      </c>
      <c r="Z1071" s="37">
        <f t="shared" si="760"/>
        <v>0</v>
      </c>
      <c r="AA1071" s="37">
        <f t="shared" si="761"/>
        <v>0</v>
      </c>
      <c r="AB1071" s="42"/>
      <c r="AC1071" s="38"/>
    </row>
    <row r="1072" spans="1:29" s="39" customFormat="1" ht="18" customHeight="1" x14ac:dyDescent="0.25">
      <c r="A1072" s="43" t="s">
        <v>40</v>
      </c>
      <c r="B1072" s="44">
        <f>SUM(B1068:B1071)</f>
        <v>67154000</v>
      </c>
      <c r="C1072" s="44">
        <f t="shared" ref="C1072:AA1072" si="763">SUM(C1068:C1071)</f>
        <v>0</v>
      </c>
      <c r="D1072" s="44">
        <f t="shared" si="763"/>
        <v>0</v>
      </c>
      <c r="E1072" s="44">
        <f t="shared" si="763"/>
        <v>34934479.210000001</v>
      </c>
      <c r="F1072" s="44">
        <f t="shared" si="763"/>
        <v>29579868.469999991</v>
      </c>
      <c r="G1072" s="44">
        <f t="shared" si="763"/>
        <v>2639512.3200000026</v>
      </c>
      <c r="H1072" s="44">
        <f t="shared" si="763"/>
        <v>-1850</v>
      </c>
      <c r="I1072" s="44">
        <f t="shared" si="763"/>
        <v>0</v>
      </c>
      <c r="J1072" s="44">
        <f t="shared" si="763"/>
        <v>0</v>
      </c>
      <c r="K1072" s="44">
        <f t="shared" si="763"/>
        <v>0</v>
      </c>
      <c r="L1072" s="44">
        <f t="shared" si="763"/>
        <v>0</v>
      </c>
      <c r="M1072" s="44">
        <f t="shared" si="763"/>
        <v>0</v>
      </c>
      <c r="N1072" s="44">
        <f t="shared" si="763"/>
        <v>16305847.84</v>
      </c>
      <c r="O1072" s="44">
        <f t="shared" si="763"/>
        <v>10224055.790000001</v>
      </c>
      <c r="P1072" s="44">
        <f t="shared" si="763"/>
        <v>8404575.5800000001</v>
      </c>
      <c r="Q1072" s="44">
        <f t="shared" si="763"/>
        <v>14616419.689999999</v>
      </c>
      <c r="R1072" s="44">
        <f t="shared" si="763"/>
        <v>-1921921.1300000008</v>
      </c>
      <c r="S1072" s="44">
        <f t="shared" si="763"/>
        <v>16885369.909999996</v>
      </c>
      <c r="T1072" s="44">
        <f t="shared" si="763"/>
        <v>2639604.8200000026</v>
      </c>
      <c r="U1072" s="44">
        <f t="shared" si="763"/>
        <v>-3500</v>
      </c>
      <c r="V1072" s="44">
        <f t="shared" si="763"/>
        <v>3407.5</v>
      </c>
      <c r="W1072" s="44">
        <f t="shared" si="763"/>
        <v>-1850</v>
      </c>
      <c r="X1072" s="44">
        <f t="shared" si="763"/>
        <v>0</v>
      </c>
      <c r="Y1072" s="44">
        <f t="shared" si="763"/>
        <v>0</v>
      </c>
      <c r="Z1072" s="44">
        <f t="shared" si="763"/>
        <v>67152010</v>
      </c>
      <c r="AA1072" s="44">
        <f t="shared" si="763"/>
        <v>1990</v>
      </c>
      <c r="AB1072" s="45">
        <f t="shared" si="762"/>
        <v>0.99997036662000771</v>
      </c>
      <c r="AC1072" s="38"/>
    </row>
    <row r="1073" spans="1:29" s="39" customFormat="1" ht="18" customHeight="1" x14ac:dyDescent="0.25">
      <c r="A1073" s="46" t="s">
        <v>41</v>
      </c>
      <c r="B1073" s="37">
        <f>[1]consoCURRENT!E21545</f>
        <v>5123000</v>
      </c>
      <c r="C1073" s="37">
        <f>[1]consoCURRENT!F21545</f>
        <v>0</v>
      </c>
      <c r="D1073" s="37">
        <f>[1]consoCURRENT!G21545</f>
        <v>0</v>
      </c>
      <c r="E1073" s="37">
        <f>[1]consoCURRENT!H21545</f>
        <v>2517663.6100000003</v>
      </c>
      <c r="F1073" s="37">
        <f>[1]consoCURRENT!I21545</f>
        <v>2317693.7399999998</v>
      </c>
      <c r="G1073" s="37">
        <f>[1]consoCURRENT!J21545</f>
        <v>287642.65000000002</v>
      </c>
      <c r="H1073" s="37">
        <f>[1]consoCURRENT!K21545</f>
        <v>0</v>
      </c>
      <c r="I1073" s="37">
        <f>[1]consoCURRENT!L21545</f>
        <v>0</v>
      </c>
      <c r="J1073" s="37">
        <f>[1]consoCURRENT!M21545</f>
        <v>0</v>
      </c>
      <c r="K1073" s="37">
        <f>[1]consoCURRENT!N21545</f>
        <v>0</v>
      </c>
      <c r="L1073" s="37">
        <f>[1]consoCURRENT!O21545</f>
        <v>0</v>
      </c>
      <c r="M1073" s="37">
        <f>[1]consoCURRENT!P21545</f>
        <v>0</v>
      </c>
      <c r="N1073" s="37">
        <f>[1]consoCURRENT!Q21545</f>
        <v>835644</v>
      </c>
      <c r="O1073" s="37">
        <f>[1]consoCURRENT!R21545</f>
        <v>0</v>
      </c>
      <c r="P1073" s="37">
        <f>[1]consoCURRENT!S21545</f>
        <v>1682019.61</v>
      </c>
      <c r="Q1073" s="37">
        <f>[1]consoCURRENT!T21545</f>
        <v>772938.16000000015</v>
      </c>
      <c r="R1073" s="37">
        <f>[1]consoCURRENT!U21545</f>
        <v>5212.09</v>
      </c>
      <c r="S1073" s="37">
        <f>[1]consoCURRENT!V21545</f>
        <v>1539543.4899999998</v>
      </c>
      <c r="T1073" s="37">
        <f>[1]consoCURRENT!W21545</f>
        <v>287642.65000000002</v>
      </c>
      <c r="U1073" s="37">
        <f>[1]consoCURRENT!X21545</f>
        <v>0</v>
      </c>
      <c r="V1073" s="37">
        <f>[1]consoCURRENT!Y21545</f>
        <v>0</v>
      </c>
      <c r="W1073" s="37">
        <f>[1]consoCURRENT!Z21545</f>
        <v>0</v>
      </c>
      <c r="X1073" s="37">
        <f>[1]consoCURRENT!AA21545</f>
        <v>0</v>
      </c>
      <c r="Y1073" s="37">
        <f>[1]consoCURRENT!AB21545</f>
        <v>0</v>
      </c>
      <c r="Z1073" s="37">
        <f t="shared" ref="Z1073" si="764">SUM(M1073:Y1073)</f>
        <v>5123000</v>
      </c>
      <c r="AA1073" s="37">
        <f t="shared" ref="AA1073" si="765">B1073-Z1073</f>
        <v>0</v>
      </c>
      <c r="AB1073" s="42">
        <f t="shared" si="762"/>
        <v>1</v>
      </c>
      <c r="AC1073" s="38"/>
    </row>
    <row r="1074" spans="1:29" s="39" customFormat="1" ht="18" customHeight="1" x14ac:dyDescent="0.25">
      <c r="A1074" s="43" t="s">
        <v>42</v>
      </c>
      <c r="B1074" s="44">
        <f>B1073+B1072</f>
        <v>72277000</v>
      </c>
      <c r="C1074" s="44">
        <f t="shared" ref="C1074:AA1074" si="766">C1073+C1072</f>
        <v>0</v>
      </c>
      <c r="D1074" s="44">
        <f t="shared" si="766"/>
        <v>0</v>
      </c>
      <c r="E1074" s="44">
        <f t="shared" si="766"/>
        <v>37452142.82</v>
      </c>
      <c r="F1074" s="44">
        <f t="shared" si="766"/>
        <v>31897562.20999999</v>
      </c>
      <c r="G1074" s="44">
        <f t="shared" si="766"/>
        <v>2927154.9700000025</v>
      </c>
      <c r="H1074" s="44">
        <f t="shared" si="766"/>
        <v>-1850</v>
      </c>
      <c r="I1074" s="44">
        <f t="shared" si="766"/>
        <v>0</v>
      </c>
      <c r="J1074" s="44">
        <f t="shared" si="766"/>
        <v>0</v>
      </c>
      <c r="K1074" s="44">
        <f t="shared" si="766"/>
        <v>0</v>
      </c>
      <c r="L1074" s="44">
        <f t="shared" si="766"/>
        <v>0</v>
      </c>
      <c r="M1074" s="44">
        <f t="shared" si="766"/>
        <v>0</v>
      </c>
      <c r="N1074" s="44">
        <f t="shared" si="766"/>
        <v>17141491.84</v>
      </c>
      <c r="O1074" s="44">
        <f t="shared" si="766"/>
        <v>10224055.790000001</v>
      </c>
      <c r="P1074" s="44">
        <f t="shared" si="766"/>
        <v>10086595.189999999</v>
      </c>
      <c r="Q1074" s="44">
        <f t="shared" si="766"/>
        <v>15389357.85</v>
      </c>
      <c r="R1074" s="44">
        <f t="shared" si="766"/>
        <v>-1916709.0400000007</v>
      </c>
      <c r="S1074" s="44">
        <f t="shared" si="766"/>
        <v>18424913.399999995</v>
      </c>
      <c r="T1074" s="44">
        <f t="shared" si="766"/>
        <v>2927247.4700000025</v>
      </c>
      <c r="U1074" s="44">
        <f t="shared" si="766"/>
        <v>-3500</v>
      </c>
      <c r="V1074" s="44">
        <f t="shared" si="766"/>
        <v>3407.5</v>
      </c>
      <c r="W1074" s="44">
        <f t="shared" si="766"/>
        <v>-1850</v>
      </c>
      <c r="X1074" s="44">
        <f t="shared" si="766"/>
        <v>0</v>
      </c>
      <c r="Y1074" s="44">
        <f t="shared" si="766"/>
        <v>0</v>
      </c>
      <c r="Z1074" s="44">
        <f t="shared" si="766"/>
        <v>72275010</v>
      </c>
      <c r="AA1074" s="44">
        <f t="shared" si="766"/>
        <v>1990</v>
      </c>
      <c r="AB1074" s="45">
        <f t="shared" si="762"/>
        <v>0.99997246703653997</v>
      </c>
      <c r="AC1074" s="47"/>
    </row>
    <row r="1075" spans="1:29" s="39" customFormat="1" ht="15" customHeight="1" x14ac:dyDescent="0.25">
      <c r="A1075" s="36"/>
      <c r="B1075" s="37"/>
      <c r="C1075" s="37"/>
      <c r="D1075" s="37"/>
      <c r="E1075" s="37"/>
      <c r="F1075" s="37"/>
      <c r="G1075" s="37"/>
      <c r="H1075" s="37"/>
      <c r="I1075" s="37"/>
      <c r="J1075" s="37"/>
      <c r="K1075" s="37"/>
      <c r="L1075" s="37"/>
      <c r="M1075" s="37"/>
      <c r="N1075" s="37"/>
      <c r="O1075" s="37"/>
      <c r="P1075" s="37"/>
      <c r="Q1075" s="37"/>
      <c r="R1075" s="37"/>
      <c r="S1075" s="37"/>
      <c r="T1075" s="37"/>
      <c r="U1075" s="37"/>
      <c r="V1075" s="37"/>
      <c r="W1075" s="37"/>
      <c r="X1075" s="37"/>
      <c r="Y1075" s="37"/>
      <c r="Z1075" s="37"/>
      <c r="AA1075" s="37"/>
      <c r="AB1075" s="37"/>
      <c r="AC1075" s="38"/>
    </row>
    <row r="1076" spans="1:29" s="39" customFormat="1" ht="15" customHeight="1" x14ac:dyDescent="0.25">
      <c r="A1076" s="36"/>
      <c r="B1076" s="37"/>
      <c r="C1076" s="37"/>
      <c r="D1076" s="37"/>
      <c r="E1076" s="37"/>
      <c r="F1076" s="37"/>
      <c r="G1076" s="37"/>
      <c r="H1076" s="37"/>
      <c r="I1076" s="37"/>
      <c r="J1076" s="37"/>
      <c r="K1076" s="37"/>
      <c r="L1076" s="37"/>
      <c r="M1076" s="37"/>
      <c r="N1076" s="37"/>
      <c r="O1076" s="37"/>
      <c r="P1076" s="37"/>
      <c r="Q1076" s="37"/>
      <c r="R1076" s="37"/>
      <c r="S1076" s="37"/>
      <c r="T1076" s="37"/>
      <c r="U1076" s="37"/>
      <c r="V1076" s="37"/>
      <c r="W1076" s="37"/>
      <c r="X1076" s="37"/>
      <c r="Y1076" s="37"/>
      <c r="Z1076" s="37"/>
      <c r="AA1076" s="37"/>
      <c r="AB1076" s="37"/>
      <c r="AC1076" s="38"/>
    </row>
    <row r="1077" spans="1:29" s="39" customFormat="1" ht="15" customHeight="1" x14ac:dyDescent="0.3">
      <c r="A1077" s="40" t="s">
        <v>55</v>
      </c>
      <c r="B1077" s="37"/>
      <c r="C1077" s="37"/>
      <c r="D1077" s="37"/>
      <c r="E1077" s="37"/>
      <c r="F1077" s="37"/>
      <c r="G1077" s="37"/>
      <c r="H1077" s="37"/>
      <c r="I1077" s="37"/>
      <c r="J1077" s="37"/>
      <c r="K1077" s="37"/>
      <c r="L1077" s="37"/>
      <c r="M1077" s="37"/>
      <c r="N1077" s="37"/>
      <c r="O1077" s="37"/>
      <c r="P1077" s="37"/>
      <c r="Q1077" s="37"/>
      <c r="R1077" s="37"/>
      <c r="S1077" s="37"/>
      <c r="T1077" s="37"/>
      <c r="U1077" s="37"/>
      <c r="V1077" s="37"/>
      <c r="W1077" s="37"/>
      <c r="X1077" s="37"/>
      <c r="Y1077" s="37"/>
      <c r="Z1077" s="37"/>
      <c r="AA1077" s="37"/>
      <c r="AB1077" s="37"/>
      <c r="AC1077" s="38"/>
    </row>
    <row r="1078" spans="1:29" s="39" customFormat="1" ht="18" customHeight="1" x14ac:dyDescent="0.25">
      <c r="A1078" s="41" t="s">
        <v>36</v>
      </c>
      <c r="B1078" s="37">
        <f>[1]consoCURRENT!E21605</f>
        <v>23168000</v>
      </c>
      <c r="C1078" s="37">
        <f>[1]consoCURRENT!F21605</f>
        <v>0</v>
      </c>
      <c r="D1078" s="37">
        <f>[1]consoCURRENT!G21605</f>
        <v>0</v>
      </c>
      <c r="E1078" s="37">
        <f>[1]consoCURRENT!H21605</f>
        <v>6268068.2400000002</v>
      </c>
      <c r="F1078" s="37">
        <f>[1]consoCURRENT!I21605</f>
        <v>5910882.4899999993</v>
      </c>
      <c r="G1078" s="37">
        <f>[1]consoCURRENT!J21605</f>
        <v>4921291.32</v>
      </c>
      <c r="H1078" s="37">
        <f>[1]consoCURRENT!K21605</f>
        <v>1529794.8199999998</v>
      </c>
      <c r="I1078" s="37">
        <f>[1]consoCURRENT!L21605</f>
        <v>0</v>
      </c>
      <c r="J1078" s="37">
        <f>[1]consoCURRENT!M21605</f>
        <v>0</v>
      </c>
      <c r="K1078" s="37">
        <f>[1]consoCURRENT!N21605</f>
        <v>0</v>
      </c>
      <c r="L1078" s="37">
        <f>[1]consoCURRENT!O21605</f>
        <v>0</v>
      </c>
      <c r="M1078" s="37">
        <f>[1]consoCURRENT!P21605</f>
        <v>0</v>
      </c>
      <c r="N1078" s="37">
        <f>[1]consoCURRENT!Q21605</f>
        <v>0</v>
      </c>
      <c r="O1078" s="37">
        <f>[1]consoCURRENT!R21605</f>
        <v>4367755.42</v>
      </c>
      <c r="P1078" s="37">
        <f>[1]consoCURRENT!S21605</f>
        <v>1900312.82</v>
      </c>
      <c r="Q1078" s="37">
        <f>[1]consoCURRENT!T21605</f>
        <v>1732739.89</v>
      </c>
      <c r="R1078" s="37">
        <f>[1]consoCURRENT!U21605</f>
        <v>2581871.5</v>
      </c>
      <c r="S1078" s="37">
        <f>[1]consoCURRENT!V21605</f>
        <v>1596271.1</v>
      </c>
      <c r="T1078" s="37">
        <f>[1]consoCURRENT!W21605</f>
        <v>1600555.8199999998</v>
      </c>
      <c r="U1078" s="37">
        <f>[1]consoCURRENT!X21605</f>
        <v>1718325.55</v>
      </c>
      <c r="V1078" s="37">
        <f>[1]consoCURRENT!Y21605</f>
        <v>1602409.95</v>
      </c>
      <c r="W1078" s="37">
        <f>[1]consoCURRENT!Z21605</f>
        <v>1529794.8199999998</v>
      </c>
      <c r="X1078" s="37">
        <f>[1]consoCURRENT!AA21605</f>
        <v>0</v>
      </c>
      <c r="Y1078" s="37">
        <f>[1]consoCURRENT!AB21605</f>
        <v>0</v>
      </c>
      <c r="Z1078" s="37">
        <f>SUM(M1078:Y1078)</f>
        <v>18630036.870000001</v>
      </c>
      <c r="AA1078" s="37">
        <f>B1078-Z1078</f>
        <v>4537963.129999999</v>
      </c>
      <c r="AB1078" s="42">
        <f>Z1078/B1078</f>
        <v>0.80412797263466851</v>
      </c>
      <c r="AC1078" s="38"/>
    </row>
    <row r="1079" spans="1:29" s="39" customFormat="1" ht="18" customHeight="1" x14ac:dyDescent="0.25">
      <c r="A1079" s="41" t="s">
        <v>37</v>
      </c>
      <c r="B1079" s="37">
        <f>[1]consoCURRENT!E21681</f>
        <v>8204000</v>
      </c>
      <c r="C1079" s="37">
        <f>[1]consoCURRENT!F21681</f>
        <v>0</v>
      </c>
      <c r="D1079" s="37">
        <f>[1]consoCURRENT!G21681</f>
        <v>0</v>
      </c>
      <c r="E1079" s="37">
        <f>[1]consoCURRENT!H21681</f>
        <v>2320204.8200000003</v>
      </c>
      <c r="F1079" s="37">
        <f>[1]consoCURRENT!I21681</f>
        <v>3812725.69</v>
      </c>
      <c r="G1079" s="37">
        <f>[1]consoCURRENT!J21681</f>
        <v>1533540.68</v>
      </c>
      <c r="H1079" s="37">
        <f>[1]consoCURRENT!K21681</f>
        <v>113179.26000000001</v>
      </c>
      <c r="I1079" s="37">
        <f>[1]consoCURRENT!L21681</f>
        <v>0</v>
      </c>
      <c r="J1079" s="37">
        <f>[1]consoCURRENT!M21681</f>
        <v>0</v>
      </c>
      <c r="K1079" s="37">
        <f>[1]consoCURRENT!N21681</f>
        <v>0</v>
      </c>
      <c r="L1079" s="37">
        <f>[1]consoCURRENT!O21681</f>
        <v>0</v>
      </c>
      <c r="M1079" s="37">
        <f>[1]consoCURRENT!P21681</f>
        <v>0</v>
      </c>
      <c r="N1079" s="37">
        <f>[1]consoCURRENT!Q21681</f>
        <v>0</v>
      </c>
      <c r="O1079" s="37">
        <f>[1]consoCURRENT!R21681</f>
        <v>1221883.48</v>
      </c>
      <c r="P1079" s="37">
        <f>[1]consoCURRENT!S21681</f>
        <v>1098321.3399999999</v>
      </c>
      <c r="Q1079" s="37">
        <f>[1]consoCURRENT!T21681</f>
        <v>700012.57000000007</v>
      </c>
      <c r="R1079" s="37">
        <f>[1]consoCURRENT!U21681</f>
        <v>1491778.46</v>
      </c>
      <c r="S1079" s="37">
        <f>[1]consoCURRENT!V21681</f>
        <v>1620934.66</v>
      </c>
      <c r="T1079" s="37">
        <f>[1]consoCURRENT!W21681</f>
        <v>445235.85999999993</v>
      </c>
      <c r="U1079" s="37">
        <f>[1]consoCURRENT!X21681</f>
        <v>298934.36</v>
      </c>
      <c r="V1079" s="37">
        <f>[1]consoCURRENT!Y21681</f>
        <v>789370.46</v>
      </c>
      <c r="W1079" s="37">
        <f>[1]consoCURRENT!Z21681</f>
        <v>113179.26000000001</v>
      </c>
      <c r="X1079" s="37">
        <f>[1]consoCURRENT!AA21681</f>
        <v>0</v>
      </c>
      <c r="Y1079" s="37">
        <f>[1]consoCURRENT!AB21681</f>
        <v>0</v>
      </c>
      <c r="Z1079" s="37">
        <f t="shared" ref="Z1079:Z1081" si="767">SUM(M1079:Y1079)</f>
        <v>7779650.4500000002</v>
      </c>
      <c r="AA1079" s="37">
        <f t="shared" ref="AA1079:AA1081" si="768">B1079-Z1079</f>
        <v>424349.54999999981</v>
      </c>
      <c r="AB1079" s="42">
        <f t="shared" ref="AB1079:AB1084" si="769">Z1079/B1079</f>
        <v>0.9482752864456363</v>
      </c>
      <c r="AC1079" s="38"/>
    </row>
    <row r="1080" spans="1:29" s="39" customFormat="1" ht="18" customHeight="1" x14ac:dyDescent="0.25">
      <c r="A1080" s="41" t="s">
        <v>38</v>
      </c>
      <c r="B1080" s="37">
        <f>[1]consoCURRENT!E21687</f>
        <v>0</v>
      </c>
      <c r="C1080" s="37">
        <f>[1]consoCURRENT!F21687</f>
        <v>0</v>
      </c>
      <c r="D1080" s="37">
        <f>[1]consoCURRENT!G21687</f>
        <v>0</v>
      </c>
      <c r="E1080" s="37">
        <f>[1]consoCURRENT!H21687</f>
        <v>0</v>
      </c>
      <c r="F1080" s="37">
        <f>[1]consoCURRENT!I21687</f>
        <v>0</v>
      </c>
      <c r="G1080" s="37">
        <f>[1]consoCURRENT!J21687</f>
        <v>0</v>
      </c>
      <c r="H1080" s="37">
        <f>[1]consoCURRENT!K21687</f>
        <v>0</v>
      </c>
      <c r="I1080" s="37">
        <f>[1]consoCURRENT!L21687</f>
        <v>0</v>
      </c>
      <c r="J1080" s="37">
        <f>[1]consoCURRENT!M21687</f>
        <v>0</v>
      </c>
      <c r="K1080" s="37">
        <f>[1]consoCURRENT!N21687</f>
        <v>0</v>
      </c>
      <c r="L1080" s="37">
        <f>[1]consoCURRENT!O21687</f>
        <v>0</v>
      </c>
      <c r="M1080" s="37">
        <f>[1]consoCURRENT!P21687</f>
        <v>0</v>
      </c>
      <c r="N1080" s="37">
        <f>[1]consoCURRENT!Q21687</f>
        <v>0</v>
      </c>
      <c r="O1080" s="37">
        <f>[1]consoCURRENT!R21687</f>
        <v>0</v>
      </c>
      <c r="P1080" s="37">
        <f>[1]consoCURRENT!S21687</f>
        <v>0</v>
      </c>
      <c r="Q1080" s="37">
        <f>[1]consoCURRENT!T21687</f>
        <v>0</v>
      </c>
      <c r="R1080" s="37">
        <f>[1]consoCURRENT!U21687</f>
        <v>0</v>
      </c>
      <c r="S1080" s="37">
        <f>[1]consoCURRENT!V21687</f>
        <v>0</v>
      </c>
      <c r="T1080" s="37">
        <f>[1]consoCURRENT!W21687</f>
        <v>0</v>
      </c>
      <c r="U1080" s="37">
        <f>[1]consoCURRENT!X21687</f>
        <v>0</v>
      </c>
      <c r="V1080" s="37">
        <f>[1]consoCURRENT!Y21687</f>
        <v>0</v>
      </c>
      <c r="W1080" s="37">
        <f>[1]consoCURRENT!Z21687</f>
        <v>0</v>
      </c>
      <c r="X1080" s="37">
        <f>[1]consoCURRENT!AA21687</f>
        <v>0</v>
      </c>
      <c r="Y1080" s="37">
        <f>[1]consoCURRENT!AB21687</f>
        <v>0</v>
      </c>
      <c r="Z1080" s="37">
        <f t="shared" si="767"/>
        <v>0</v>
      </c>
      <c r="AA1080" s="37">
        <f t="shared" si="768"/>
        <v>0</v>
      </c>
      <c r="AB1080" s="42"/>
      <c r="AC1080" s="38"/>
    </row>
    <row r="1081" spans="1:29" s="39" customFormat="1" ht="13.8" x14ac:dyDescent="0.25">
      <c r="A1081" s="41" t="s">
        <v>39</v>
      </c>
      <c r="B1081" s="37">
        <f>[1]consoCURRENT!E21716</f>
        <v>0</v>
      </c>
      <c r="C1081" s="37">
        <f>[1]consoCURRENT!F21716</f>
        <v>0</v>
      </c>
      <c r="D1081" s="37">
        <f>[1]consoCURRENT!G21716</f>
        <v>0</v>
      </c>
      <c r="E1081" s="37">
        <f>[1]consoCURRENT!H21716</f>
        <v>0</v>
      </c>
      <c r="F1081" s="37">
        <f>[1]consoCURRENT!I21716</f>
        <v>0</v>
      </c>
      <c r="G1081" s="37">
        <f>[1]consoCURRENT!J21716</f>
        <v>0</v>
      </c>
      <c r="H1081" s="37">
        <f>[1]consoCURRENT!K21716</f>
        <v>0</v>
      </c>
      <c r="I1081" s="37">
        <f>[1]consoCURRENT!L21716</f>
        <v>0</v>
      </c>
      <c r="J1081" s="37">
        <f>[1]consoCURRENT!M21716</f>
        <v>0</v>
      </c>
      <c r="K1081" s="37">
        <f>[1]consoCURRENT!N21716</f>
        <v>0</v>
      </c>
      <c r="L1081" s="37">
        <f>[1]consoCURRENT!O21716</f>
        <v>0</v>
      </c>
      <c r="M1081" s="37">
        <f>[1]consoCURRENT!P21716</f>
        <v>0</v>
      </c>
      <c r="N1081" s="37">
        <f>[1]consoCURRENT!Q21716</f>
        <v>0</v>
      </c>
      <c r="O1081" s="37">
        <f>[1]consoCURRENT!R21716</f>
        <v>0</v>
      </c>
      <c r="P1081" s="37">
        <f>[1]consoCURRENT!S21716</f>
        <v>0</v>
      </c>
      <c r="Q1081" s="37">
        <f>[1]consoCURRENT!T21716</f>
        <v>0</v>
      </c>
      <c r="R1081" s="37">
        <f>[1]consoCURRENT!U21716</f>
        <v>0</v>
      </c>
      <c r="S1081" s="37">
        <f>[1]consoCURRENT!V21716</f>
        <v>0</v>
      </c>
      <c r="T1081" s="37">
        <f>[1]consoCURRENT!W21716</f>
        <v>0</v>
      </c>
      <c r="U1081" s="37">
        <f>[1]consoCURRENT!X21716</f>
        <v>0</v>
      </c>
      <c r="V1081" s="37">
        <f>[1]consoCURRENT!Y21716</f>
        <v>0</v>
      </c>
      <c r="W1081" s="37">
        <f>[1]consoCURRENT!Z21716</f>
        <v>0</v>
      </c>
      <c r="X1081" s="37">
        <f>[1]consoCURRENT!AA21716</f>
        <v>0</v>
      </c>
      <c r="Y1081" s="37">
        <f>[1]consoCURRENT!AB21716</f>
        <v>0</v>
      </c>
      <c r="Z1081" s="37">
        <f t="shared" si="767"/>
        <v>0</v>
      </c>
      <c r="AA1081" s="37">
        <f t="shared" si="768"/>
        <v>0</v>
      </c>
      <c r="AB1081" s="42"/>
      <c r="AC1081" s="38"/>
    </row>
    <row r="1082" spans="1:29" s="39" customFormat="1" ht="18" customHeight="1" x14ac:dyDescent="0.25">
      <c r="A1082" s="43" t="s">
        <v>40</v>
      </c>
      <c r="B1082" s="44">
        <f>SUM(B1078:B1081)</f>
        <v>31372000</v>
      </c>
      <c r="C1082" s="44">
        <f t="shared" ref="C1082:AA1082" si="770">SUM(C1078:C1081)</f>
        <v>0</v>
      </c>
      <c r="D1082" s="44">
        <f t="shared" si="770"/>
        <v>0</v>
      </c>
      <c r="E1082" s="44">
        <f t="shared" si="770"/>
        <v>8588273.0600000005</v>
      </c>
      <c r="F1082" s="44">
        <f t="shared" si="770"/>
        <v>9723608.1799999997</v>
      </c>
      <c r="G1082" s="44">
        <f t="shared" si="770"/>
        <v>6454832</v>
      </c>
      <c r="H1082" s="44">
        <f t="shared" si="770"/>
        <v>1642974.0799999998</v>
      </c>
      <c r="I1082" s="44">
        <f t="shared" si="770"/>
        <v>0</v>
      </c>
      <c r="J1082" s="44">
        <f t="shared" si="770"/>
        <v>0</v>
      </c>
      <c r="K1082" s="44">
        <f t="shared" si="770"/>
        <v>0</v>
      </c>
      <c r="L1082" s="44">
        <f t="shared" si="770"/>
        <v>0</v>
      </c>
      <c r="M1082" s="44">
        <f t="shared" si="770"/>
        <v>0</v>
      </c>
      <c r="N1082" s="44">
        <f t="shared" si="770"/>
        <v>0</v>
      </c>
      <c r="O1082" s="44">
        <f t="shared" si="770"/>
        <v>5589638.9000000004</v>
      </c>
      <c r="P1082" s="44">
        <f t="shared" si="770"/>
        <v>2998634.16</v>
      </c>
      <c r="Q1082" s="44">
        <f t="shared" si="770"/>
        <v>2432752.46</v>
      </c>
      <c r="R1082" s="44">
        <f t="shared" si="770"/>
        <v>4073649.96</v>
      </c>
      <c r="S1082" s="44">
        <f t="shared" si="770"/>
        <v>3217205.76</v>
      </c>
      <c r="T1082" s="44">
        <f t="shared" si="770"/>
        <v>2045791.6799999997</v>
      </c>
      <c r="U1082" s="44">
        <f t="shared" si="770"/>
        <v>2017259.9100000001</v>
      </c>
      <c r="V1082" s="44">
        <f t="shared" si="770"/>
        <v>2391780.41</v>
      </c>
      <c r="W1082" s="44">
        <f t="shared" si="770"/>
        <v>1642974.0799999998</v>
      </c>
      <c r="X1082" s="44">
        <f t="shared" si="770"/>
        <v>0</v>
      </c>
      <c r="Y1082" s="44">
        <f t="shared" si="770"/>
        <v>0</v>
      </c>
      <c r="Z1082" s="44">
        <f t="shared" si="770"/>
        <v>26409687.32</v>
      </c>
      <c r="AA1082" s="44">
        <f t="shared" si="770"/>
        <v>4962312.6799999988</v>
      </c>
      <c r="AB1082" s="45">
        <f t="shared" si="769"/>
        <v>0.84182351523651666</v>
      </c>
      <c r="AC1082" s="38"/>
    </row>
    <row r="1083" spans="1:29" s="39" customFormat="1" ht="18" customHeight="1" x14ac:dyDescent="0.25">
      <c r="A1083" s="46" t="s">
        <v>41</v>
      </c>
      <c r="B1083" s="37">
        <f>[1]consoCURRENT!E21720</f>
        <v>2140000</v>
      </c>
      <c r="C1083" s="37">
        <f>[1]consoCURRENT!F21720</f>
        <v>0</v>
      </c>
      <c r="D1083" s="37">
        <f>[1]consoCURRENT!G21720</f>
        <v>0</v>
      </c>
      <c r="E1083" s="37">
        <f>[1]consoCURRENT!H21720</f>
        <v>566805.78</v>
      </c>
      <c r="F1083" s="37">
        <f>[1]consoCURRENT!I21720</f>
        <v>554483.01</v>
      </c>
      <c r="G1083" s="37">
        <f>[1]consoCURRENT!J21720</f>
        <v>533384.25</v>
      </c>
      <c r="H1083" s="37">
        <f>[1]consoCURRENT!K21720</f>
        <v>178913.32</v>
      </c>
      <c r="I1083" s="37">
        <f>[1]consoCURRENT!L21720</f>
        <v>0</v>
      </c>
      <c r="J1083" s="37">
        <f>[1]consoCURRENT!M21720</f>
        <v>0</v>
      </c>
      <c r="K1083" s="37">
        <f>[1]consoCURRENT!N21720</f>
        <v>0</v>
      </c>
      <c r="L1083" s="37">
        <f>[1]consoCURRENT!O21720</f>
        <v>0</v>
      </c>
      <c r="M1083" s="37">
        <f>[1]consoCURRENT!P21720</f>
        <v>0</v>
      </c>
      <c r="N1083" s="37">
        <f>[1]consoCURRENT!Q21720</f>
        <v>0</v>
      </c>
      <c r="O1083" s="37">
        <f>[1]consoCURRENT!R21720</f>
        <v>377870.52</v>
      </c>
      <c r="P1083" s="37">
        <f>[1]consoCURRENT!S21720</f>
        <v>188935.26</v>
      </c>
      <c r="Q1083" s="37">
        <f>[1]consoCURRENT!T21720</f>
        <v>188935.26</v>
      </c>
      <c r="R1083" s="37">
        <f>[1]consoCURRENT!U21720</f>
        <v>188935.26</v>
      </c>
      <c r="S1083" s="37">
        <f>[1]consoCURRENT!V21720</f>
        <v>176612.49</v>
      </c>
      <c r="T1083" s="37">
        <f>[1]consoCURRENT!W21720</f>
        <v>176834.36</v>
      </c>
      <c r="U1083" s="37">
        <f>[1]consoCURRENT!X21720</f>
        <v>176612.49</v>
      </c>
      <c r="V1083" s="37">
        <f>[1]consoCURRENT!Y21720</f>
        <v>179937.4</v>
      </c>
      <c r="W1083" s="37">
        <f>[1]consoCURRENT!Z21720</f>
        <v>178913.32</v>
      </c>
      <c r="X1083" s="37">
        <f>[1]consoCURRENT!AA21720</f>
        <v>0</v>
      </c>
      <c r="Y1083" s="37">
        <f>[1]consoCURRENT!AB21720</f>
        <v>0</v>
      </c>
      <c r="Z1083" s="37">
        <f t="shared" ref="Z1083" si="771">SUM(M1083:Y1083)</f>
        <v>1833586.3599999999</v>
      </c>
      <c r="AA1083" s="37">
        <f t="shared" ref="AA1083" si="772">B1083-Z1083</f>
        <v>306413.64000000013</v>
      </c>
      <c r="AB1083" s="42">
        <f t="shared" si="769"/>
        <v>0.8568160560747663</v>
      </c>
      <c r="AC1083" s="38"/>
    </row>
    <row r="1084" spans="1:29" s="39" customFormat="1" ht="18" customHeight="1" x14ac:dyDescent="0.25">
      <c r="A1084" s="43" t="s">
        <v>42</v>
      </c>
      <c r="B1084" s="44">
        <f>B1083+B1082</f>
        <v>33512000</v>
      </c>
      <c r="C1084" s="44">
        <f t="shared" ref="C1084:AA1084" si="773">C1083+C1082</f>
        <v>0</v>
      </c>
      <c r="D1084" s="44">
        <f t="shared" si="773"/>
        <v>0</v>
      </c>
      <c r="E1084" s="44">
        <f t="shared" si="773"/>
        <v>9155078.8399999999</v>
      </c>
      <c r="F1084" s="44">
        <f t="shared" si="773"/>
        <v>10278091.189999999</v>
      </c>
      <c r="G1084" s="44">
        <f t="shared" si="773"/>
        <v>6988216.25</v>
      </c>
      <c r="H1084" s="44">
        <f t="shared" si="773"/>
        <v>1821887.4</v>
      </c>
      <c r="I1084" s="44">
        <f t="shared" si="773"/>
        <v>0</v>
      </c>
      <c r="J1084" s="44">
        <f t="shared" si="773"/>
        <v>0</v>
      </c>
      <c r="K1084" s="44">
        <f t="shared" si="773"/>
        <v>0</v>
      </c>
      <c r="L1084" s="44">
        <f t="shared" si="773"/>
        <v>0</v>
      </c>
      <c r="M1084" s="44">
        <f t="shared" si="773"/>
        <v>0</v>
      </c>
      <c r="N1084" s="44">
        <f t="shared" si="773"/>
        <v>0</v>
      </c>
      <c r="O1084" s="44">
        <f t="shared" si="773"/>
        <v>5967509.4199999999</v>
      </c>
      <c r="P1084" s="44">
        <f t="shared" si="773"/>
        <v>3187569.42</v>
      </c>
      <c r="Q1084" s="44">
        <f t="shared" si="773"/>
        <v>2621687.7199999997</v>
      </c>
      <c r="R1084" s="44">
        <f t="shared" si="773"/>
        <v>4262585.22</v>
      </c>
      <c r="S1084" s="44">
        <f t="shared" si="773"/>
        <v>3393818.25</v>
      </c>
      <c r="T1084" s="44">
        <f t="shared" si="773"/>
        <v>2222626.0399999996</v>
      </c>
      <c r="U1084" s="44">
        <f t="shared" si="773"/>
        <v>2193872.4000000004</v>
      </c>
      <c r="V1084" s="44">
        <f t="shared" si="773"/>
        <v>2571717.81</v>
      </c>
      <c r="W1084" s="44">
        <f t="shared" si="773"/>
        <v>1821887.4</v>
      </c>
      <c r="X1084" s="44">
        <f t="shared" si="773"/>
        <v>0</v>
      </c>
      <c r="Y1084" s="44">
        <f t="shared" si="773"/>
        <v>0</v>
      </c>
      <c r="Z1084" s="44">
        <f t="shared" si="773"/>
        <v>28243273.68</v>
      </c>
      <c r="AA1084" s="44">
        <f t="shared" si="773"/>
        <v>5268726.3199999984</v>
      </c>
      <c r="AB1084" s="45">
        <f t="shared" si="769"/>
        <v>0.84278090475053713</v>
      </c>
      <c r="AC1084" s="47"/>
    </row>
    <row r="1085" spans="1:29" s="39" customFormat="1" ht="15" customHeight="1" x14ac:dyDescent="0.25">
      <c r="A1085" s="36"/>
      <c r="B1085" s="37"/>
      <c r="C1085" s="37"/>
      <c r="D1085" s="37"/>
      <c r="E1085" s="37"/>
      <c r="F1085" s="37"/>
      <c r="G1085" s="37"/>
      <c r="H1085" s="37"/>
      <c r="I1085" s="37"/>
      <c r="J1085" s="37"/>
      <c r="K1085" s="37"/>
      <c r="L1085" s="37"/>
      <c r="M1085" s="37"/>
      <c r="N1085" s="37"/>
      <c r="O1085" s="37"/>
      <c r="P1085" s="37"/>
      <c r="Q1085" s="37"/>
      <c r="R1085" s="37"/>
      <c r="S1085" s="37"/>
      <c r="T1085" s="37"/>
      <c r="U1085" s="37"/>
      <c r="V1085" s="37"/>
      <c r="W1085" s="37"/>
      <c r="X1085" s="37"/>
      <c r="Y1085" s="37"/>
      <c r="Z1085" s="37"/>
      <c r="AA1085" s="37"/>
      <c r="AB1085" s="37"/>
      <c r="AC1085" s="38"/>
    </row>
    <row r="1086" spans="1:29" s="39" customFormat="1" ht="15" customHeight="1" x14ac:dyDescent="0.25">
      <c r="A1086" s="36"/>
      <c r="B1086" s="37"/>
      <c r="C1086" s="37"/>
      <c r="D1086" s="37"/>
      <c r="E1086" s="37"/>
      <c r="F1086" s="37"/>
      <c r="G1086" s="37"/>
      <c r="H1086" s="37"/>
      <c r="I1086" s="37"/>
      <c r="J1086" s="37"/>
      <c r="K1086" s="37"/>
      <c r="L1086" s="37"/>
      <c r="M1086" s="37"/>
      <c r="N1086" s="37"/>
      <c r="O1086" s="37"/>
      <c r="P1086" s="37"/>
      <c r="Q1086" s="37"/>
      <c r="R1086" s="37"/>
      <c r="S1086" s="37"/>
      <c r="T1086" s="37"/>
      <c r="U1086" s="37"/>
      <c r="V1086" s="37"/>
      <c r="W1086" s="37"/>
      <c r="X1086" s="37"/>
      <c r="Y1086" s="37"/>
      <c r="Z1086" s="37"/>
      <c r="AA1086" s="37"/>
      <c r="AB1086" s="37"/>
      <c r="AC1086" s="38"/>
    </row>
    <row r="1087" spans="1:29" s="39" customFormat="1" ht="15" customHeight="1" x14ac:dyDescent="0.3">
      <c r="A1087" s="40" t="s">
        <v>56</v>
      </c>
      <c r="B1087" s="37"/>
      <c r="C1087" s="37"/>
      <c r="D1087" s="37"/>
      <c r="E1087" s="37"/>
      <c r="F1087" s="37"/>
      <c r="G1087" s="37"/>
      <c r="H1087" s="37"/>
      <c r="I1087" s="37"/>
      <c r="J1087" s="37"/>
      <c r="K1087" s="37"/>
      <c r="L1087" s="37"/>
      <c r="M1087" s="37"/>
      <c r="N1087" s="37"/>
      <c r="O1087" s="37"/>
      <c r="P1087" s="37"/>
      <c r="Q1087" s="37"/>
      <c r="R1087" s="37"/>
      <c r="S1087" s="37"/>
      <c r="T1087" s="37"/>
      <c r="U1087" s="37"/>
      <c r="V1087" s="37"/>
      <c r="W1087" s="37"/>
      <c r="X1087" s="37"/>
      <c r="Y1087" s="37"/>
      <c r="Z1087" s="37"/>
      <c r="AA1087" s="37"/>
      <c r="AB1087" s="37"/>
      <c r="AC1087" s="38"/>
    </row>
    <row r="1088" spans="1:29" s="39" customFormat="1" ht="18" customHeight="1" x14ac:dyDescent="0.25">
      <c r="A1088" s="41" t="s">
        <v>36</v>
      </c>
      <c r="B1088" s="37">
        <f>[1]consoCURRENT!E21780</f>
        <v>25628000</v>
      </c>
      <c r="C1088" s="37">
        <f>[1]consoCURRENT!F21780</f>
        <v>0</v>
      </c>
      <c r="D1088" s="37">
        <f>[1]consoCURRENT!G21780</f>
        <v>0</v>
      </c>
      <c r="E1088" s="37">
        <f>[1]consoCURRENT!H21780</f>
        <v>5931575.4300000006</v>
      </c>
      <c r="F1088" s="37">
        <f>[1]consoCURRENT!I21780</f>
        <v>6101428.040000001</v>
      </c>
      <c r="G1088" s="37">
        <f>[1]consoCURRENT!J21780</f>
        <v>5423182.8499999996</v>
      </c>
      <c r="H1088" s="37">
        <f>[1]consoCURRENT!K21780</f>
        <v>1781987.08</v>
      </c>
      <c r="I1088" s="37">
        <f>[1]consoCURRENT!L21780</f>
        <v>0</v>
      </c>
      <c r="J1088" s="37">
        <f>[1]consoCURRENT!M21780</f>
        <v>0</v>
      </c>
      <c r="K1088" s="37">
        <f>[1]consoCURRENT!N21780</f>
        <v>0</v>
      </c>
      <c r="L1088" s="37">
        <f>[1]consoCURRENT!O21780</f>
        <v>0</v>
      </c>
      <c r="M1088" s="37">
        <f>[1]consoCURRENT!P21780</f>
        <v>0</v>
      </c>
      <c r="N1088" s="37">
        <f>[1]consoCURRENT!Q21780</f>
        <v>0</v>
      </c>
      <c r="O1088" s="37">
        <f>[1]consoCURRENT!R21780</f>
        <v>3915308.8000000003</v>
      </c>
      <c r="P1088" s="37">
        <f>[1]consoCURRENT!S21780</f>
        <v>2016266.6300000004</v>
      </c>
      <c r="Q1088" s="37">
        <f>[1]consoCURRENT!T21780</f>
        <v>1783144.41</v>
      </c>
      <c r="R1088" s="37">
        <f>[1]consoCURRENT!U21780</f>
        <v>1679276.54</v>
      </c>
      <c r="S1088" s="37">
        <f>[1]consoCURRENT!V21780</f>
        <v>2639007.0900000003</v>
      </c>
      <c r="T1088" s="37">
        <f>[1]consoCURRENT!W21780</f>
        <v>1821200.74</v>
      </c>
      <c r="U1088" s="37">
        <f>[1]consoCURRENT!X21780</f>
        <v>1785755.05</v>
      </c>
      <c r="V1088" s="37">
        <f>[1]consoCURRENT!Y21780</f>
        <v>1816227.06</v>
      </c>
      <c r="W1088" s="37">
        <f>[1]consoCURRENT!Z21780</f>
        <v>1781987.08</v>
      </c>
      <c r="X1088" s="37">
        <f>[1]consoCURRENT!AA21780</f>
        <v>0</v>
      </c>
      <c r="Y1088" s="37">
        <f>[1]consoCURRENT!AB21780</f>
        <v>0</v>
      </c>
      <c r="Z1088" s="37">
        <f>SUM(M1088:Y1088)</f>
        <v>19238173.399999999</v>
      </c>
      <c r="AA1088" s="37">
        <f>B1088-Z1088</f>
        <v>6389826.6000000015</v>
      </c>
      <c r="AB1088" s="42">
        <f>Z1088/B1088</f>
        <v>0.75067010301233017</v>
      </c>
      <c r="AC1088" s="38"/>
    </row>
    <row r="1089" spans="1:29" s="39" customFormat="1" ht="18" customHeight="1" x14ac:dyDescent="0.25">
      <c r="A1089" s="41" t="s">
        <v>37</v>
      </c>
      <c r="B1089" s="37">
        <f>[1]consoCURRENT!E21856</f>
        <v>10654000</v>
      </c>
      <c r="C1089" s="37">
        <f>[1]consoCURRENT!F21856</f>
        <v>0</v>
      </c>
      <c r="D1089" s="37">
        <f>[1]consoCURRENT!G21856</f>
        <v>0</v>
      </c>
      <c r="E1089" s="37">
        <f>[1]consoCURRENT!H21856</f>
        <v>2557494.6199999996</v>
      </c>
      <c r="F1089" s="37">
        <f>[1]consoCURRENT!I21856</f>
        <v>2441272.3199999998</v>
      </c>
      <c r="G1089" s="37">
        <f>[1]consoCURRENT!J21856</f>
        <v>1458875.52</v>
      </c>
      <c r="H1089" s="37">
        <f>[1]consoCURRENT!K21856</f>
        <v>453900.58999999997</v>
      </c>
      <c r="I1089" s="37">
        <f>[1]consoCURRENT!L21856</f>
        <v>0</v>
      </c>
      <c r="J1089" s="37">
        <f>[1]consoCURRENT!M21856</f>
        <v>0</v>
      </c>
      <c r="K1089" s="37">
        <f>[1]consoCURRENT!N21856</f>
        <v>0</v>
      </c>
      <c r="L1089" s="37">
        <f>[1]consoCURRENT!O21856</f>
        <v>0</v>
      </c>
      <c r="M1089" s="37">
        <f>[1]consoCURRENT!P21856</f>
        <v>0</v>
      </c>
      <c r="N1089" s="37">
        <f>[1]consoCURRENT!Q21856</f>
        <v>0</v>
      </c>
      <c r="O1089" s="37">
        <f>[1]consoCURRENT!R21856</f>
        <v>1049244.8500000001</v>
      </c>
      <c r="P1089" s="37">
        <f>[1]consoCURRENT!S21856</f>
        <v>1508249.77</v>
      </c>
      <c r="Q1089" s="37">
        <f>[1]consoCURRENT!T21856</f>
        <v>739036</v>
      </c>
      <c r="R1089" s="37">
        <f>[1]consoCURRENT!U21856</f>
        <v>889194.77000000014</v>
      </c>
      <c r="S1089" s="37">
        <f>[1]consoCURRENT!V21856</f>
        <v>813041.55</v>
      </c>
      <c r="T1089" s="37">
        <f>[1]consoCURRENT!W21856</f>
        <v>417757.35</v>
      </c>
      <c r="U1089" s="37">
        <f>[1]consoCURRENT!X21856</f>
        <v>581600.61</v>
      </c>
      <c r="V1089" s="37">
        <f>[1]consoCURRENT!Y21856</f>
        <v>459517.55999999994</v>
      </c>
      <c r="W1089" s="37">
        <f>[1]consoCURRENT!Z21856</f>
        <v>453900.58999999997</v>
      </c>
      <c r="X1089" s="37">
        <f>[1]consoCURRENT!AA21856</f>
        <v>0</v>
      </c>
      <c r="Y1089" s="37">
        <f>[1]consoCURRENT!AB21856</f>
        <v>0</v>
      </c>
      <c r="Z1089" s="37">
        <f t="shared" ref="Z1089:Z1091" si="774">SUM(M1089:Y1089)</f>
        <v>6911543.0499999998</v>
      </c>
      <c r="AA1089" s="37">
        <f t="shared" ref="AA1089:AA1091" si="775">B1089-Z1089</f>
        <v>3742456.95</v>
      </c>
      <c r="AB1089" s="42">
        <f t="shared" ref="AB1089:AB1094" si="776">Z1089/B1089</f>
        <v>0.648727524873287</v>
      </c>
      <c r="AC1089" s="38"/>
    </row>
    <row r="1090" spans="1:29" s="39" customFormat="1" ht="18" customHeight="1" x14ac:dyDescent="0.25">
      <c r="A1090" s="41" t="s">
        <v>38</v>
      </c>
      <c r="B1090" s="37">
        <f>[1]consoCURRENT!E21862</f>
        <v>0</v>
      </c>
      <c r="C1090" s="37">
        <f>[1]consoCURRENT!F21862</f>
        <v>0</v>
      </c>
      <c r="D1090" s="37">
        <f>[1]consoCURRENT!G21862</f>
        <v>0</v>
      </c>
      <c r="E1090" s="37">
        <f>[1]consoCURRENT!H21862</f>
        <v>0</v>
      </c>
      <c r="F1090" s="37">
        <f>[1]consoCURRENT!I21862</f>
        <v>0</v>
      </c>
      <c r="G1090" s="37">
        <f>[1]consoCURRENT!J21862</f>
        <v>0</v>
      </c>
      <c r="H1090" s="37">
        <f>[1]consoCURRENT!K21862</f>
        <v>0</v>
      </c>
      <c r="I1090" s="37">
        <f>[1]consoCURRENT!L21862</f>
        <v>0</v>
      </c>
      <c r="J1090" s="37">
        <f>[1]consoCURRENT!M21862</f>
        <v>0</v>
      </c>
      <c r="K1090" s="37">
        <f>[1]consoCURRENT!N21862</f>
        <v>0</v>
      </c>
      <c r="L1090" s="37">
        <f>[1]consoCURRENT!O21862</f>
        <v>0</v>
      </c>
      <c r="M1090" s="37">
        <f>[1]consoCURRENT!P21862</f>
        <v>0</v>
      </c>
      <c r="N1090" s="37">
        <f>[1]consoCURRENT!Q21862</f>
        <v>0</v>
      </c>
      <c r="O1090" s="37">
        <f>[1]consoCURRENT!R21862</f>
        <v>0</v>
      </c>
      <c r="P1090" s="37">
        <f>[1]consoCURRENT!S21862</f>
        <v>0</v>
      </c>
      <c r="Q1090" s="37">
        <f>[1]consoCURRENT!T21862</f>
        <v>0</v>
      </c>
      <c r="R1090" s="37">
        <f>[1]consoCURRENT!U21862</f>
        <v>0</v>
      </c>
      <c r="S1090" s="37">
        <f>[1]consoCURRENT!V21862</f>
        <v>0</v>
      </c>
      <c r="T1090" s="37">
        <f>[1]consoCURRENT!W21862</f>
        <v>0</v>
      </c>
      <c r="U1090" s="37">
        <f>[1]consoCURRENT!X21862</f>
        <v>0</v>
      </c>
      <c r="V1090" s="37">
        <f>[1]consoCURRENT!Y21862</f>
        <v>0</v>
      </c>
      <c r="W1090" s="37">
        <f>[1]consoCURRENT!Z21862</f>
        <v>0</v>
      </c>
      <c r="X1090" s="37">
        <f>[1]consoCURRENT!AA21862</f>
        <v>0</v>
      </c>
      <c r="Y1090" s="37">
        <f>[1]consoCURRENT!AB21862</f>
        <v>0</v>
      </c>
      <c r="Z1090" s="37">
        <f t="shared" si="774"/>
        <v>0</v>
      </c>
      <c r="AA1090" s="37">
        <f t="shared" si="775"/>
        <v>0</v>
      </c>
      <c r="AB1090" s="42"/>
      <c r="AC1090" s="38"/>
    </row>
    <row r="1091" spans="1:29" s="39" customFormat="1" ht="18" customHeight="1" x14ac:dyDescent="0.25">
      <c r="A1091" s="41" t="s">
        <v>39</v>
      </c>
      <c r="B1091" s="37">
        <f>[1]consoCURRENT!E21891</f>
        <v>0</v>
      </c>
      <c r="C1091" s="37">
        <f>[1]consoCURRENT!F21891</f>
        <v>0</v>
      </c>
      <c r="D1091" s="37">
        <f>[1]consoCURRENT!G21891</f>
        <v>0</v>
      </c>
      <c r="E1091" s="37">
        <f>[1]consoCURRENT!H21891</f>
        <v>0</v>
      </c>
      <c r="F1091" s="37">
        <f>[1]consoCURRENT!I21891</f>
        <v>0</v>
      </c>
      <c r="G1091" s="37">
        <f>[1]consoCURRENT!J21891</f>
        <v>0</v>
      </c>
      <c r="H1091" s="37">
        <f>[1]consoCURRENT!K21891</f>
        <v>0</v>
      </c>
      <c r="I1091" s="37">
        <f>[1]consoCURRENT!L21891</f>
        <v>0</v>
      </c>
      <c r="J1091" s="37">
        <f>[1]consoCURRENT!M21891</f>
        <v>0</v>
      </c>
      <c r="K1091" s="37">
        <f>[1]consoCURRENT!N21891</f>
        <v>0</v>
      </c>
      <c r="L1091" s="37">
        <f>[1]consoCURRENT!O21891</f>
        <v>0</v>
      </c>
      <c r="M1091" s="37">
        <f>[1]consoCURRENT!P21891</f>
        <v>0</v>
      </c>
      <c r="N1091" s="37">
        <f>[1]consoCURRENT!Q21891</f>
        <v>0</v>
      </c>
      <c r="O1091" s="37">
        <f>[1]consoCURRENT!R21891</f>
        <v>0</v>
      </c>
      <c r="P1091" s="37">
        <f>[1]consoCURRENT!S21891</f>
        <v>0</v>
      </c>
      <c r="Q1091" s="37">
        <f>[1]consoCURRENT!T21891</f>
        <v>0</v>
      </c>
      <c r="R1091" s="37">
        <f>[1]consoCURRENT!U21891</f>
        <v>0</v>
      </c>
      <c r="S1091" s="37">
        <f>[1]consoCURRENT!V21891</f>
        <v>0</v>
      </c>
      <c r="T1091" s="37">
        <f>[1]consoCURRENT!W21891</f>
        <v>0</v>
      </c>
      <c r="U1091" s="37">
        <f>[1]consoCURRENT!X21891</f>
        <v>0</v>
      </c>
      <c r="V1091" s="37">
        <f>[1]consoCURRENT!Y21891</f>
        <v>0</v>
      </c>
      <c r="W1091" s="37">
        <f>[1]consoCURRENT!Z21891</f>
        <v>0</v>
      </c>
      <c r="X1091" s="37">
        <f>[1]consoCURRENT!AA21891</f>
        <v>0</v>
      </c>
      <c r="Y1091" s="37">
        <f>[1]consoCURRENT!AB21891</f>
        <v>0</v>
      </c>
      <c r="Z1091" s="37">
        <f t="shared" si="774"/>
        <v>0</v>
      </c>
      <c r="AA1091" s="37">
        <f t="shared" si="775"/>
        <v>0</v>
      </c>
      <c r="AB1091" s="42"/>
      <c r="AC1091" s="38"/>
    </row>
    <row r="1092" spans="1:29" s="39" customFormat="1" ht="18" customHeight="1" x14ac:dyDescent="0.25">
      <c r="A1092" s="43" t="s">
        <v>40</v>
      </c>
      <c r="B1092" s="44">
        <f>SUM(B1088:B1091)</f>
        <v>36282000</v>
      </c>
      <c r="C1092" s="44">
        <f t="shared" ref="C1092:AA1092" si="777">SUM(C1088:C1091)</f>
        <v>0</v>
      </c>
      <c r="D1092" s="44">
        <f t="shared" si="777"/>
        <v>0</v>
      </c>
      <c r="E1092" s="44">
        <f t="shared" si="777"/>
        <v>8489070.0500000007</v>
      </c>
      <c r="F1092" s="44">
        <f t="shared" si="777"/>
        <v>8542700.3600000013</v>
      </c>
      <c r="G1092" s="44">
        <f t="shared" si="777"/>
        <v>6882058.3699999992</v>
      </c>
      <c r="H1092" s="44">
        <f t="shared" si="777"/>
        <v>2235887.67</v>
      </c>
      <c r="I1092" s="44">
        <f t="shared" si="777"/>
        <v>0</v>
      </c>
      <c r="J1092" s="44">
        <f t="shared" si="777"/>
        <v>0</v>
      </c>
      <c r="K1092" s="44">
        <f t="shared" si="777"/>
        <v>0</v>
      </c>
      <c r="L1092" s="44">
        <f t="shared" si="777"/>
        <v>0</v>
      </c>
      <c r="M1092" s="44">
        <f t="shared" si="777"/>
        <v>0</v>
      </c>
      <c r="N1092" s="44">
        <f t="shared" si="777"/>
        <v>0</v>
      </c>
      <c r="O1092" s="44">
        <f t="shared" si="777"/>
        <v>4964553.6500000004</v>
      </c>
      <c r="P1092" s="44">
        <f t="shared" si="777"/>
        <v>3524516.4000000004</v>
      </c>
      <c r="Q1092" s="44">
        <f t="shared" si="777"/>
        <v>2522180.41</v>
      </c>
      <c r="R1092" s="44">
        <f t="shared" si="777"/>
        <v>2568471.31</v>
      </c>
      <c r="S1092" s="44">
        <f t="shared" si="777"/>
        <v>3452048.6400000006</v>
      </c>
      <c r="T1092" s="44">
        <f t="shared" si="777"/>
        <v>2238958.09</v>
      </c>
      <c r="U1092" s="44">
        <f t="shared" si="777"/>
        <v>2367355.66</v>
      </c>
      <c r="V1092" s="44">
        <f t="shared" si="777"/>
        <v>2275744.62</v>
      </c>
      <c r="W1092" s="44">
        <f t="shared" si="777"/>
        <v>2235887.67</v>
      </c>
      <c r="X1092" s="44">
        <f t="shared" si="777"/>
        <v>0</v>
      </c>
      <c r="Y1092" s="44">
        <f t="shared" si="777"/>
        <v>0</v>
      </c>
      <c r="Z1092" s="44">
        <f t="shared" si="777"/>
        <v>26149716.449999999</v>
      </c>
      <c r="AA1092" s="44">
        <f t="shared" si="777"/>
        <v>10132283.550000001</v>
      </c>
      <c r="AB1092" s="45">
        <f t="shared" si="776"/>
        <v>0.72073525301802543</v>
      </c>
      <c r="AC1092" s="38"/>
    </row>
    <row r="1093" spans="1:29" s="39" customFormat="1" ht="18" customHeight="1" x14ac:dyDescent="0.25">
      <c r="A1093" s="46" t="s">
        <v>41</v>
      </c>
      <c r="B1093" s="37">
        <f>[1]consoCURRENT!E21895</f>
        <v>2355000</v>
      </c>
      <c r="C1093" s="37">
        <f>[1]consoCURRENT!F21895</f>
        <v>0</v>
      </c>
      <c r="D1093" s="37">
        <f>[1]consoCURRENT!G21895</f>
        <v>0</v>
      </c>
      <c r="E1093" s="37">
        <f>[1]consoCURRENT!H21895</f>
        <v>661672.98</v>
      </c>
      <c r="F1093" s="37">
        <f>[1]consoCURRENT!I21895</f>
        <v>644568.57000000007</v>
      </c>
      <c r="G1093" s="37">
        <f>[1]consoCURRENT!J21895</f>
        <v>706950.54</v>
      </c>
      <c r="H1093" s="37">
        <f>[1]consoCURRENT!K21895</f>
        <v>247144.07</v>
      </c>
      <c r="I1093" s="37">
        <f>[1]consoCURRENT!L21895</f>
        <v>0</v>
      </c>
      <c r="J1093" s="37">
        <f>[1]consoCURRENT!M21895</f>
        <v>0</v>
      </c>
      <c r="K1093" s="37">
        <f>[1]consoCURRENT!N21895</f>
        <v>0</v>
      </c>
      <c r="L1093" s="37">
        <f>[1]consoCURRENT!O21895</f>
        <v>0</v>
      </c>
      <c r="M1093" s="37">
        <f>[1]consoCURRENT!P21895</f>
        <v>0</v>
      </c>
      <c r="N1093" s="37">
        <f>[1]consoCURRENT!Q21895</f>
        <v>0</v>
      </c>
      <c r="O1093" s="37">
        <f>[1]consoCURRENT!R21895</f>
        <v>446908.08</v>
      </c>
      <c r="P1093" s="37">
        <f>[1]consoCURRENT!S21895</f>
        <v>214764.9</v>
      </c>
      <c r="Q1093" s="37">
        <f>[1]consoCURRENT!T21895</f>
        <v>214806.96</v>
      </c>
      <c r="R1093" s="37">
        <f>[1]consoCURRENT!U21895</f>
        <v>214887.57</v>
      </c>
      <c r="S1093" s="37">
        <f>[1]consoCURRENT!V21895</f>
        <v>214874.04</v>
      </c>
      <c r="T1093" s="37">
        <f>[1]consoCURRENT!W21895</f>
        <v>224070.72</v>
      </c>
      <c r="U1093" s="37">
        <f>[1]consoCURRENT!X21895</f>
        <v>235719.75</v>
      </c>
      <c r="V1093" s="37">
        <f>[1]consoCURRENT!Y21895</f>
        <v>247160.07</v>
      </c>
      <c r="W1093" s="37">
        <f>[1]consoCURRENT!Z21895</f>
        <v>247144.07</v>
      </c>
      <c r="X1093" s="37">
        <f>[1]consoCURRENT!AA21895</f>
        <v>0</v>
      </c>
      <c r="Y1093" s="37">
        <f>[1]consoCURRENT!AB21895</f>
        <v>0</v>
      </c>
      <c r="Z1093" s="37">
        <f t="shared" ref="Z1093" si="778">SUM(M1093:Y1093)</f>
        <v>2260336.16</v>
      </c>
      <c r="AA1093" s="37">
        <f t="shared" ref="AA1093" si="779">B1093-Z1093</f>
        <v>94663.839999999851</v>
      </c>
      <c r="AB1093" s="42">
        <f t="shared" si="776"/>
        <v>0.95980304033970287</v>
      </c>
      <c r="AC1093" s="38"/>
    </row>
    <row r="1094" spans="1:29" s="39" customFormat="1" ht="18" customHeight="1" x14ac:dyDescent="0.25">
      <c r="A1094" s="43" t="s">
        <v>42</v>
      </c>
      <c r="B1094" s="44">
        <f>B1093+B1092</f>
        <v>38637000</v>
      </c>
      <c r="C1094" s="44">
        <f t="shared" ref="C1094:AA1094" si="780">C1093+C1092</f>
        <v>0</v>
      </c>
      <c r="D1094" s="44">
        <f t="shared" si="780"/>
        <v>0</v>
      </c>
      <c r="E1094" s="44">
        <f t="shared" si="780"/>
        <v>9150743.0300000012</v>
      </c>
      <c r="F1094" s="44">
        <f t="shared" si="780"/>
        <v>9187268.9300000016</v>
      </c>
      <c r="G1094" s="44">
        <f t="shared" si="780"/>
        <v>7589008.9099999992</v>
      </c>
      <c r="H1094" s="44">
        <f t="shared" si="780"/>
        <v>2483031.7399999998</v>
      </c>
      <c r="I1094" s="44">
        <f t="shared" si="780"/>
        <v>0</v>
      </c>
      <c r="J1094" s="44">
        <f t="shared" si="780"/>
        <v>0</v>
      </c>
      <c r="K1094" s="44">
        <f t="shared" si="780"/>
        <v>0</v>
      </c>
      <c r="L1094" s="44">
        <f t="shared" si="780"/>
        <v>0</v>
      </c>
      <c r="M1094" s="44">
        <f t="shared" si="780"/>
        <v>0</v>
      </c>
      <c r="N1094" s="44">
        <f t="shared" si="780"/>
        <v>0</v>
      </c>
      <c r="O1094" s="44">
        <f t="shared" si="780"/>
        <v>5411461.7300000004</v>
      </c>
      <c r="P1094" s="44">
        <f t="shared" si="780"/>
        <v>3739281.3000000003</v>
      </c>
      <c r="Q1094" s="44">
        <f t="shared" si="780"/>
        <v>2736987.37</v>
      </c>
      <c r="R1094" s="44">
        <f t="shared" si="780"/>
        <v>2783358.88</v>
      </c>
      <c r="S1094" s="44">
        <f t="shared" si="780"/>
        <v>3666922.6800000006</v>
      </c>
      <c r="T1094" s="44">
        <f t="shared" si="780"/>
        <v>2463028.81</v>
      </c>
      <c r="U1094" s="44">
        <f t="shared" si="780"/>
        <v>2603075.41</v>
      </c>
      <c r="V1094" s="44">
        <f t="shared" si="780"/>
        <v>2522904.69</v>
      </c>
      <c r="W1094" s="44">
        <f t="shared" si="780"/>
        <v>2483031.7399999998</v>
      </c>
      <c r="X1094" s="44">
        <f t="shared" si="780"/>
        <v>0</v>
      </c>
      <c r="Y1094" s="44">
        <f t="shared" si="780"/>
        <v>0</v>
      </c>
      <c r="Z1094" s="44">
        <f t="shared" si="780"/>
        <v>28410052.609999999</v>
      </c>
      <c r="AA1094" s="44">
        <f t="shared" si="780"/>
        <v>10226947.390000001</v>
      </c>
      <c r="AB1094" s="45">
        <f t="shared" si="776"/>
        <v>0.73530689779227165</v>
      </c>
      <c r="AC1094" s="47"/>
    </row>
    <row r="1095" spans="1:29" s="39" customFormat="1" ht="15" customHeight="1" x14ac:dyDescent="0.25">
      <c r="A1095" s="36"/>
      <c r="B1095" s="37"/>
      <c r="C1095" s="37"/>
      <c r="D1095" s="37"/>
      <c r="E1095" s="37"/>
      <c r="F1095" s="37"/>
      <c r="G1095" s="37"/>
      <c r="H1095" s="37"/>
      <c r="I1095" s="37"/>
      <c r="J1095" s="37"/>
      <c r="K1095" s="37"/>
      <c r="L1095" s="37"/>
      <c r="M1095" s="37"/>
      <c r="N1095" s="37"/>
      <c r="O1095" s="37"/>
      <c r="P1095" s="37"/>
      <c r="Q1095" s="37"/>
      <c r="R1095" s="37"/>
      <c r="S1095" s="37"/>
      <c r="T1095" s="37"/>
      <c r="U1095" s="37"/>
      <c r="V1095" s="37"/>
      <c r="W1095" s="37"/>
      <c r="X1095" s="37"/>
      <c r="Y1095" s="37"/>
      <c r="Z1095" s="37"/>
      <c r="AA1095" s="37"/>
      <c r="AB1095" s="37"/>
      <c r="AC1095" s="38"/>
    </row>
    <row r="1096" spans="1:29" s="39" customFormat="1" ht="15" customHeight="1" x14ac:dyDescent="0.25">
      <c r="A1096" s="36"/>
      <c r="B1096" s="37"/>
      <c r="C1096" s="37"/>
      <c r="D1096" s="37"/>
      <c r="E1096" s="37"/>
      <c r="F1096" s="37"/>
      <c r="G1096" s="37"/>
      <c r="H1096" s="37"/>
      <c r="I1096" s="37"/>
      <c r="J1096" s="37"/>
      <c r="K1096" s="37"/>
      <c r="L1096" s="37"/>
      <c r="M1096" s="37"/>
      <c r="N1096" s="37"/>
      <c r="O1096" s="37"/>
      <c r="P1096" s="37"/>
      <c r="Q1096" s="37"/>
      <c r="R1096" s="37"/>
      <c r="S1096" s="37"/>
      <c r="T1096" s="37"/>
      <c r="U1096" s="37"/>
      <c r="V1096" s="37"/>
      <c r="W1096" s="37"/>
      <c r="X1096" s="37"/>
      <c r="Y1096" s="37"/>
      <c r="Z1096" s="37"/>
      <c r="AA1096" s="37"/>
      <c r="AB1096" s="37"/>
      <c r="AC1096" s="38"/>
    </row>
    <row r="1097" spans="1:29" s="39" customFormat="1" ht="15" customHeight="1" x14ac:dyDescent="0.3">
      <c r="A1097" s="40" t="s">
        <v>57</v>
      </c>
      <c r="B1097" s="37"/>
      <c r="C1097" s="37"/>
      <c r="D1097" s="37"/>
      <c r="E1097" s="37"/>
      <c r="F1097" s="37"/>
      <c r="G1097" s="37"/>
      <c r="H1097" s="37"/>
      <c r="I1097" s="37"/>
      <c r="J1097" s="37"/>
      <c r="K1097" s="37"/>
      <c r="L1097" s="37"/>
      <c r="M1097" s="37"/>
      <c r="N1097" s="37"/>
      <c r="O1097" s="37"/>
      <c r="P1097" s="37"/>
      <c r="Q1097" s="37"/>
      <c r="R1097" s="37"/>
      <c r="S1097" s="37"/>
      <c r="T1097" s="37"/>
      <c r="U1097" s="37"/>
      <c r="V1097" s="37"/>
      <c r="W1097" s="37"/>
      <c r="X1097" s="37"/>
      <c r="Y1097" s="37"/>
      <c r="Z1097" s="37"/>
      <c r="AA1097" s="37"/>
      <c r="AB1097" s="37"/>
      <c r="AC1097" s="38"/>
    </row>
    <row r="1098" spans="1:29" s="39" customFormat="1" ht="18" customHeight="1" x14ac:dyDescent="0.25">
      <c r="A1098" s="41" t="s">
        <v>36</v>
      </c>
      <c r="B1098" s="37">
        <f>[1]consoCURRENT!E21955</f>
        <v>21969000</v>
      </c>
      <c r="C1098" s="37">
        <f>[1]consoCURRENT!F21955</f>
        <v>0</v>
      </c>
      <c r="D1098" s="37">
        <f>[1]consoCURRENT!G21955</f>
        <v>0</v>
      </c>
      <c r="E1098" s="37">
        <f>[1]consoCURRENT!H21955</f>
        <v>5085989.68</v>
      </c>
      <c r="F1098" s="37">
        <f>[1]consoCURRENT!I21955</f>
        <v>5645843.8300000001</v>
      </c>
      <c r="G1098" s="37">
        <f>[1]consoCURRENT!J21955</f>
        <v>4639392.74</v>
      </c>
      <c r="H1098" s="37">
        <f>[1]consoCURRENT!K21955</f>
        <v>1500626</v>
      </c>
      <c r="I1098" s="37">
        <f>[1]consoCURRENT!L21955</f>
        <v>0</v>
      </c>
      <c r="J1098" s="37">
        <f>[1]consoCURRENT!M21955</f>
        <v>0</v>
      </c>
      <c r="K1098" s="37">
        <f>[1]consoCURRENT!N21955</f>
        <v>0</v>
      </c>
      <c r="L1098" s="37">
        <f>[1]consoCURRENT!O21955</f>
        <v>0</v>
      </c>
      <c r="M1098" s="37">
        <f>[1]consoCURRENT!P21955</f>
        <v>0</v>
      </c>
      <c r="N1098" s="37">
        <f>[1]consoCURRENT!Q21955</f>
        <v>0</v>
      </c>
      <c r="O1098" s="37">
        <f>[1]consoCURRENT!R21955</f>
        <v>3378668.6</v>
      </c>
      <c r="P1098" s="37">
        <f>[1]consoCURRENT!S21955</f>
        <v>1707321.08</v>
      </c>
      <c r="Q1098" s="37">
        <f>[1]consoCURRENT!T21955</f>
        <v>2453276.08</v>
      </c>
      <c r="R1098" s="37">
        <f>[1]consoCURRENT!U21955</f>
        <v>1607096.46</v>
      </c>
      <c r="S1098" s="37">
        <f>[1]consoCURRENT!V21955</f>
        <v>1585471.29</v>
      </c>
      <c r="T1098" s="37">
        <f>[1]consoCURRENT!W21955</f>
        <v>1581762.08</v>
      </c>
      <c r="U1098" s="37">
        <f>[1]consoCURRENT!X21955</f>
        <v>1527843.22</v>
      </c>
      <c r="V1098" s="37">
        <f>[1]consoCURRENT!Y21955</f>
        <v>1529787.44</v>
      </c>
      <c r="W1098" s="37">
        <f>[1]consoCURRENT!Z21955</f>
        <v>1500626</v>
      </c>
      <c r="X1098" s="37">
        <f>[1]consoCURRENT!AA21955</f>
        <v>0</v>
      </c>
      <c r="Y1098" s="37">
        <f>[1]consoCURRENT!AB21955</f>
        <v>0</v>
      </c>
      <c r="Z1098" s="37">
        <f>SUM(M1098:Y1098)</f>
        <v>16871852.25</v>
      </c>
      <c r="AA1098" s="37">
        <f>B1098-Z1098</f>
        <v>5097147.75</v>
      </c>
      <c r="AB1098" s="42">
        <f>Z1098/B1098</f>
        <v>0.76798453502662845</v>
      </c>
      <c r="AC1098" s="38"/>
    </row>
    <row r="1099" spans="1:29" s="39" customFormat="1" ht="18" customHeight="1" x14ac:dyDescent="0.25">
      <c r="A1099" s="41" t="s">
        <v>37</v>
      </c>
      <c r="B1099" s="37">
        <f>[1]consoCURRENT!E22031</f>
        <v>7061000</v>
      </c>
      <c r="C1099" s="37">
        <f>[1]consoCURRENT!F22031</f>
        <v>0</v>
      </c>
      <c r="D1099" s="37">
        <f>[1]consoCURRENT!G22031</f>
        <v>0</v>
      </c>
      <c r="E1099" s="37">
        <f>[1]consoCURRENT!H22031</f>
        <v>1725870.27</v>
      </c>
      <c r="F1099" s="37">
        <f>[1]consoCURRENT!I22031</f>
        <v>2190000.35</v>
      </c>
      <c r="G1099" s="37">
        <f>[1]consoCURRENT!J22031</f>
        <v>1645750.8599999999</v>
      </c>
      <c r="H1099" s="37">
        <f>[1]consoCURRENT!K22031</f>
        <v>603855.09000000008</v>
      </c>
      <c r="I1099" s="37">
        <f>[1]consoCURRENT!L22031</f>
        <v>0</v>
      </c>
      <c r="J1099" s="37">
        <f>[1]consoCURRENT!M22031</f>
        <v>0</v>
      </c>
      <c r="K1099" s="37">
        <f>[1]consoCURRENT!N22031</f>
        <v>0</v>
      </c>
      <c r="L1099" s="37">
        <f>[1]consoCURRENT!O22031</f>
        <v>0</v>
      </c>
      <c r="M1099" s="37">
        <f>[1]consoCURRENT!P22031</f>
        <v>0</v>
      </c>
      <c r="N1099" s="37">
        <f>[1]consoCURRENT!Q22031</f>
        <v>0</v>
      </c>
      <c r="O1099" s="37">
        <f>[1]consoCURRENT!R22031</f>
        <v>1419553.44</v>
      </c>
      <c r="P1099" s="37">
        <f>[1]consoCURRENT!S22031</f>
        <v>306316.83</v>
      </c>
      <c r="Q1099" s="37">
        <f>[1]consoCURRENT!T22031</f>
        <v>1317417.71</v>
      </c>
      <c r="R1099" s="37">
        <f>[1]consoCURRENT!U22031</f>
        <v>691569.46999999986</v>
      </c>
      <c r="S1099" s="37">
        <f>[1]consoCURRENT!V22031</f>
        <v>181013.16999999998</v>
      </c>
      <c r="T1099" s="37">
        <f>[1]consoCURRENT!W22031</f>
        <v>676491.79</v>
      </c>
      <c r="U1099" s="37">
        <f>[1]consoCURRENT!X22031</f>
        <v>513443.56999999995</v>
      </c>
      <c r="V1099" s="37">
        <f>[1]consoCURRENT!Y22031</f>
        <v>455815.5</v>
      </c>
      <c r="W1099" s="37">
        <f>[1]consoCURRENT!Z22031</f>
        <v>603855.09000000008</v>
      </c>
      <c r="X1099" s="37">
        <f>[1]consoCURRENT!AA22031</f>
        <v>0</v>
      </c>
      <c r="Y1099" s="37">
        <f>[1]consoCURRENT!AB22031</f>
        <v>0</v>
      </c>
      <c r="Z1099" s="37">
        <f t="shared" ref="Z1099:Z1101" si="781">SUM(M1099:Y1099)</f>
        <v>6165476.5700000003</v>
      </c>
      <c r="AA1099" s="37">
        <f t="shared" ref="AA1099:AA1101" si="782">B1099-Z1099</f>
        <v>895523.4299999997</v>
      </c>
      <c r="AB1099" s="42">
        <f t="shared" ref="AB1099:AB1104" si="783">Z1099/B1099</f>
        <v>0.8731732856535902</v>
      </c>
      <c r="AC1099" s="38"/>
    </row>
    <row r="1100" spans="1:29" s="39" customFormat="1" ht="18" customHeight="1" x14ac:dyDescent="0.25">
      <c r="A1100" s="41" t="s">
        <v>38</v>
      </c>
      <c r="B1100" s="37">
        <f>[1]consoCURRENT!E22037</f>
        <v>0</v>
      </c>
      <c r="C1100" s="37">
        <f>[1]consoCURRENT!F22037</f>
        <v>0</v>
      </c>
      <c r="D1100" s="37">
        <f>[1]consoCURRENT!G22037</f>
        <v>0</v>
      </c>
      <c r="E1100" s="37">
        <f>[1]consoCURRENT!H22037</f>
        <v>0</v>
      </c>
      <c r="F1100" s="37">
        <f>[1]consoCURRENT!I22037</f>
        <v>0</v>
      </c>
      <c r="G1100" s="37">
        <f>[1]consoCURRENT!J22037</f>
        <v>0</v>
      </c>
      <c r="H1100" s="37">
        <f>[1]consoCURRENT!K22037</f>
        <v>0</v>
      </c>
      <c r="I1100" s="37">
        <f>[1]consoCURRENT!L22037</f>
        <v>0</v>
      </c>
      <c r="J1100" s="37">
        <f>[1]consoCURRENT!M22037</f>
        <v>0</v>
      </c>
      <c r="K1100" s="37">
        <f>[1]consoCURRENT!N22037</f>
        <v>0</v>
      </c>
      <c r="L1100" s="37">
        <f>[1]consoCURRENT!O22037</f>
        <v>0</v>
      </c>
      <c r="M1100" s="37">
        <f>[1]consoCURRENT!P22037</f>
        <v>0</v>
      </c>
      <c r="N1100" s="37">
        <f>[1]consoCURRENT!Q22037</f>
        <v>0</v>
      </c>
      <c r="O1100" s="37">
        <f>[1]consoCURRENT!R22037</f>
        <v>0</v>
      </c>
      <c r="P1100" s="37">
        <f>[1]consoCURRENT!S22037</f>
        <v>0</v>
      </c>
      <c r="Q1100" s="37">
        <f>[1]consoCURRENT!T22037</f>
        <v>0</v>
      </c>
      <c r="R1100" s="37">
        <f>[1]consoCURRENT!U22037</f>
        <v>0</v>
      </c>
      <c r="S1100" s="37">
        <f>[1]consoCURRENT!V22037</f>
        <v>0</v>
      </c>
      <c r="T1100" s="37">
        <f>[1]consoCURRENT!W22037</f>
        <v>0</v>
      </c>
      <c r="U1100" s="37">
        <f>[1]consoCURRENT!X22037</f>
        <v>0</v>
      </c>
      <c r="V1100" s="37">
        <f>[1]consoCURRENT!Y22037</f>
        <v>0</v>
      </c>
      <c r="W1100" s="37">
        <f>[1]consoCURRENT!Z22037</f>
        <v>0</v>
      </c>
      <c r="X1100" s="37">
        <f>[1]consoCURRENT!AA22037</f>
        <v>0</v>
      </c>
      <c r="Y1100" s="37">
        <f>[1]consoCURRENT!AB22037</f>
        <v>0</v>
      </c>
      <c r="Z1100" s="37">
        <f t="shared" si="781"/>
        <v>0</v>
      </c>
      <c r="AA1100" s="37">
        <f t="shared" si="782"/>
        <v>0</v>
      </c>
      <c r="AB1100" s="42"/>
      <c r="AC1100" s="38"/>
    </row>
    <row r="1101" spans="1:29" s="39" customFormat="1" ht="18" customHeight="1" x14ac:dyDescent="0.25">
      <c r="A1101" s="41" t="s">
        <v>39</v>
      </c>
      <c r="B1101" s="37">
        <f>[1]consoCURRENT!E22066</f>
        <v>0</v>
      </c>
      <c r="C1101" s="37">
        <f>[1]consoCURRENT!F22066</f>
        <v>0</v>
      </c>
      <c r="D1101" s="37">
        <f>[1]consoCURRENT!G22066</f>
        <v>0</v>
      </c>
      <c r="E1101" s="37">
        <f>[1]consoCURRENT!H22066</f>
        <v>0</v>
      </c>
      <c r="F1101" s="37">
        <f>[1]consoCURRENT!I22066</f>
        <v>0</v>
      </c>
      <c r="G1101" s="37">
        <f>[1]consoCURRENT!J22066</f>
        <v>0</v>
      </c>
      <c r="H1101" s="37">
        <f>[1]consoCURRENT!K22066</f>
        <v>0</v>
      </c>
      <c r="I1101" s="37">
        <f>[1]consoCURRENT!L22066</f>
        <v>0</v>
      </c>
      <c r="J1101" s="37">
        <f>[1]consoCURRENT!M22066</f>
        <v>0</v>
      </c>
      <c r="K1101" s="37">
        <f>[1]consoCURRENT!N22066</f>
        <v>0</v>
      </c>
      <c r="L1101" s="37">
        <f>[1]consoCURRENT!O22066</f>
        <v>0</v>
      </c>
      <c r="M1101" s="37">
        <f>[1]consoCURRENT!P22066</f>
        <v>0</v>
      </c>
      <c r="N1101" s="37">
        <f>[1]consoCURRENT!Q22066</f>
        <v>0</v>
      </c>
      <c r="O1101" s="37">
        <f>[1]consoCURRENT!R22066</f>
        <v>0</v>
      </c>
      <c r="P1101" s="37">
        <f>[1]consoCURRENT!S22066</f>
        <v>0</v>
      </c>
      <c r="Q1101" s="37">
        <f>[1]consoCURRENT!T22066</f>
        <v>0</v>
      </c>
      <c r="R1101" s="37">
        <f>[1]consoCURRENT!U22066</f>
        <v>0</v>
      </c>
      <c r="S1101" s="37">
        <f>[1]consoCURRENT!V22066</f>
        <v>0</v>
      </c>
      <c r="T1101" s="37">
        <f>[1]consoCURRENT!W22066</f>
        <v>0</v>
      </c>
      <c r="U1101" s="37">
        <f>[1]consoCURRENT!X22066</f>
        <v>0</v>
      </c>
      <c r="V1101" s="37">
        <f>[1]consoCURRENT!Y22066</f>
        <v>0</v>
      </c>
      <c r="W1101" s="37">
        <f>[1]consoCURRENT!Z22066</f>
        <v>0</v>
      </c>
      <c r="X1101" s="37">
        <f>[1]consoCURRENT!AA22066</f>
        <v>0</v>
      </c>
      <c r="Y1101" s="37">
        <f>[1]consoCURRENT!AB22066</f>
        <v>0</v>
      </c>
      <c r="Z1101" s="37">
        <f t="shared" si="781"/>
        <v>0</v>
      </c>
      <c r="AA1101" s="37">
        <f t="shared" si="782"/>
        <v>0</v>
      </c>
      <c r="AB1101" s="42"/>
      <c r="AC1101" s="38"/>
    </row>
    <row r="1102" spans="1:29" s="39" customFormat="1" ht="18" customHeight="1" x14ac:dyDescent="0.25">
      <c r="A1102" s="43" t="s">
        <v>40</v>
      </c>
      <c r="B1102" s="44">
        <f>SUM(B1098:B1101)</f>
        <v>29030000</v>
      </c>
      <c r="C1102" s="44">
        <f t="shared" ref="C1102:AA1102" si="784">SUM(C1098:C1101)</f>
        <v>0</v>
      </c>
      <c r="D1102" s="44">
        <f t="shared" si="784"/>
        <v>0</v>
      </c>
      <c r="E1102" s="44">
        <f t="shared" si="784"/>
        <v>6811859.9499999993</v>
      </c>
      <c r="F1102" s="44">
        <f t="shared" si="784"/>
        <v>7835844.1799999997</v>
      </c>
      <c r="G1102" s="44">
        <f t="shared" si="784"/>
        <v>6285143.5999999996</v>
      </c>
      <c r="H1102" s="44">
        <f t="shared" si="784"/>
        <v>2104481.09</v>
      </c>
      <c r="I1102" s="44">
        <f t="shared" si="784"/>
        <v>0</v>
      </c>
      <c r="J1102" s="44">
        <f t="shared" si="784"/>
        <v>0</v>
      </c>
      <c r="K1102" s="44">
        <f t="shared" si="784"/>
        <v>0</v>
      </c>
      <c r="L1102" s="44">
        <f t="shared" si="784"/>
        <v>0</v>
      </c>
      <c r="M1102" s="44">
        <f t="shared" si="784"/>
        <v>0</v>
      </c>
      <c r="N1102" s="44">
        <f t="shared" si="784"/>
        <v>0</v>
      </c>
      <c r="O1102" s="44">
        <f t="shared" si="784"/>
        <v>4798222.04</v>
      </c>
      <c r="P1102" s="44">
        <f t="shared" si="784"/>
        <v>2013637.9100000001</v>
      </c>
      <c r="Q1102" s="44">
        <f t="shared" si="784"/>
        <v>3770693.79</v>
      </c>
      <c r="R1102" s="44">
        <f t="shared" si="784"/>
        <v>2298665.9299999997</v>
      </c>
      <c r="S1102" s="44">
        <f t="shared" si="784"/>
        <v>1766484.46</v>
      </c>
      <c r="T1102" s="44">
        <f t="shared" si="784"/>
        <v>2258253.87</v>
      </c>
      <c r="U1102" s="44">
        <f t="shared" si="784"/>
        <v>2041286.79</v>
      </c>
      <c r="V1102" s="44">
        <f t="shared" si="784"/>
        <v>1985602.94</v>
      </c>
      <c r="W1102" s="44">
        <f t="shared" si="784"/>
        <v>2104481.09</v>
      </c>
      <c r="X1102" s="44">
        <f t="shared" si="784"/>
        <v>0</v>
      </c>
      <c r="Y1102" s="44">
        <f t="shared" si="784"/>
        <v>0</v>
      </c>
      <c r="Z1102" s="44">
        <f t="shared" si="784"/>
        <v>23037328.82</v>
      </c>
      <c r="AA1102" s="44">
        <f t="shared" si="784"/>
        <v>5992671.1799999997</v>
      </c>
      <c r="AB1102" s="45">
        <f t="shared" si="783"/>
        <v>0.79356971477781602</v>
      </c>
      <c r="AC1102" s="38"/>
    </row>
    <row r="1103" spans="1:29" s="39" customFormat="1" ht="18" customHeight="1" x14ac:dyDescent="0.25">
      <c r="A1103" s="46" t="s">
        <v>41</v>
      </c>
      <c r="B1103" s="37">
        <f>[1]consoCURRENT!E22070</f>
        <v>2065000</v>
      </c>
      <c r="C1103" s="37">
        <f>[1]consoCURRENT!F22070</f>
        <v>0</v>
      </c>
      <c r="D1103" s="37">
        <f>[1]consoCURRENT!G22070</f>
        <v>0</v>
      </c>
      <c r="E1103" s="37">
        <f>[1]consoCURRENT!H22070</f>
        <v>503599.85</v>
      </c>
      <c r="F1103" s="37">
        <f>[1]consoCURRENT!I22070</f>
        <v>516030.07</v>
      </c>
      <c r="G1103" s="37">
        <f>[1]consoCURRENT!J22070</f>
        <v>496364.72</v>
      </c>
      <c r="H1103" s="37">
        <f>[1]consoCURRENT!K22070</f>
        <v>118449.45</v>
      </c>
      <c r="I1103" s="37">
        <f>[1]consoCURRENT!L22070</f>
        <v>0</v>
      </c>
      <c r="J1103" s="37">
        <f>[1]consoCURRENT!M22070</f>
        <v>0</v>
      </c>
      <c r="K1103" s="37">
        <f>[1]consoCURRENT!N22070</f>
        <v>0</v>
      </c>
      <c r="L1103" s="37">
        <f>[1]consoCURRENT!O22070</f>
        <v>0</v>
      </c>
      <c r="M1103" s="37">
        <f>[1]consoCURRENT!P22070</f>
        <v>0</v>
      </c>
      <c r="N1103" s="37">
        <f>[1]consoCURRENT!Q22070</f>
        <v>0</v>
      </c>
      <c r="O1103" s="37">
        <f>[1]consoCURRENT!R22070</f>
        <v>332218.25</v>
      </c>
      <c r="P1103" s="37">
        <f>[1]consoCURRENT!S22070</f>
        <v>171381.6</v>
      </c>
      <c r="Q1103" s="37">
        <f>[1]consoCURRENT!T22070</f>
        <v>171395.76</v>
      </c>
      <c r="R1103" s="37">
        <f>[1]consoCURRENT!U22070</f>
        <v>171395.76</v>
      </c>
      <c r="S1103" s="37">
        <f>[1]consoCURRENT!V22070</f>
        <v>173238.55</v>
      </c>
      <c r="T1103" s="37">
        <f>[1]consoCURRENT!W22070</f>
        <v>167661.24</v>
      </c>
      <c r="U1103" s="37">
        <f>[1]consoCURRENT!X22070</f>
        <v>0</v>
      </c>
      <c r="V1103" s="37">
        <f>[1]consoCURRENT!Y22070</f>
        <v>328703.48</v>
      </c>
      <c r="W1103" s="37">
        <f>[1]consoCURRENT!Z22070</f>
        <v>118449.45</v>
      </c>
      <c r="X1103" s="37">
        <f>[1]consoCURRENT!AA22070</f>
        <v>0</v>
      </c>
      <c r="Y1103" s="37">
        <f>[1]consoCURRENT!AB22070</f>
        <v>0</v>
      </c>
      <c r="Z1103" s="37">
        <f t="shared" ref="Z1103" si="785">SUM(M1103:Y1103)</f>
        <v>1634444.0899999999</v>
      </c>
      <c r="AA1103" s="37">
        <f t="shared" ref="AA1103" si="786">B1103-Z1103</f>
        <v>430555.91000000015</v>
      </c>
      <c r="AB1103" s="42">
        <f t="shared" si="783"/>
        <v>0.79149834866828084</v>
      </c>
      <c r="AC1103" s="38"/>
    </row>
    <row r="1104" spans="1:29" s="39" customFormat="1" ht="18" customHeight="1" x14ac:dyDescent="0.25">
      <c r="A1104" s="43" t="s">
        <v>42</v>
      </c>
      <c r="B1104" s="44">
        <f>B1103+B1102</f>
        <v>31095000</v>
      </c>
      <c r="C1104" s="44">
        <f t="shared" ref="C1104:AA1104" si="787">C1103+C1102</f>
        <v>0</v>
      </c>
      <c r="D1104" s="44">
        <f t="shared" si="787"/>
        <v>0</v>
      </c>
      <c r="E1104" s="44">
        <f t="shared" si="787"/>
        <v>7315459.7999999989</v>
      </c>
      <c r="F1104" s="44">
        <f t="shared" si="787"/>
        <v>8351874.25</v>
      </c>
      <c r="G1104" s="44">
        <f t="shared" si="787"/>
        <v>6781508.3199999994</v>
      </c>
      <c r="H1104" s="44">
        <f t="shared" si="787"/>
        <v>2222930.54</v>
      </c>
      <c r="I1104" s="44">
        <f t="shared" si="787"/>
        <v>0</v>
      </c>
      <c r="J1104" s="44">
        <f t="shared" si="787"/>
        <v>0</v>
      </c>
      <c r="K1104" s="44">
        <f t="shared" si="787"/>
        <v>0</v>
      </c>
      <c r="L1104" s="44">
        <f t="shared" si="787"/>
        <v>0</v>
      </c>
      <c r="M1104" s="44">
        <f t="shared" si="787"/>
        <v>0</v>
      </c>
      <c r="N1104" s="44">
        <f t="shared" si="787"/>
        <v>0</v>
      </c>
      <c r="O1104" s="44">
        <f t="shared" si="787"/>
        <v>5130440.29</v>
      </c>
      <c r="P1104" s="44">
        <f t="shared" si="787"/>
        <v>2185019.5100000002</v>
      </c>
      <c r="Q1104" s="44">
        <f t="shared" si="787"/>
        <v>3942089.55</v>
      </c>
      <c r="R1104" s="44">
        <f t="shared" si="787"/>
        <v>2470061.6899999995</v>
      </c>
      <c r="S1104" s="44">
        <f t="shared" si="787"/>
        <v>1939723.01</v>
      </c>
      <c r="T1104" s="44">
        <f t="shared" si="787"/>
        <v>2425915.1100000003</v>
      </c>
      <c r="U1104" s="44">
        <f t="shared" si="787"/>
        <v>2041286.79</v>
      </c>
      <c r="V1104" s="44">
        <f t="shared" si="787"/>
        <v>2314306.42</v>
      </c>
      <c r="W1104" s="44">
        <f t="shared" si="787"/>
        <v>2222930.54</v>
      </c>
      <c r="X1104" s="44">
        <f t="shared" si="787"/>
        <v>0</v>
      </c>
      <c r="Y1104" s="44">
        <f t="shared" si="787"/>
        <v>0</v>
      </c>
      <c r="Z1104" s="44">
        <f t="shared" si="787"/>
        <v>24671772.91</v>
      </c>
      <c r="AA1104" s="44">
        <f t="shared" si="787"/>
        <v>6423227.0899999999</v>
      </c>
      <c r="AB1104" s="45">
        <f t="shared" si="783"/>
        <v>0.79343215661681943</v>
      </c>
      <c r="AC1104" s="47"/>
    </row>
    <row r="1105" spans="1:29" s="39" customFormat="1" ht="15" customHeight="1" x14ac:dyDescent="0.25">
      <c r="A1105" s="36"/>
      <c r="B1105" s="37"/>
      <c r="C1105" s="37"/>
      <c r="D1105" s="37"/>
      <c r="E1105" s="37"/>
      <c r="F1105" s="37"/>
      <c r="G1105" s="37"/>
      <c r="H1105" s="37"/>
      <c r="I1105" s="37"/>
      <c r="J1105" s="37"/>
      <c r="K1105" s="37"/>
      <c r="L1105" s="37"/>
      <c r="M1105" s="37"/>
      <c r="N1105" s="37"/>
      <c r="O1105" s="37"/>
      <c r="P1105" s="37"/>
      <c r="Q1105" s="37"/>
      <c r="R1105" s="37"/>
      <c r="S1105" s="37"/>
      <c r="T1105" s="37"/>
      <c r="U1105" s="37"/>
      <c r="V1105" s="37"/>
      <c r="W1105" s="37"/>
      <c r="X1105" s="37"/>
      <c r="Y1105" s="37"/>
      <c r="Z1105" s="37"/>
      <c r="AA1105" s="37"/>
      <c r="AB1105" s="37"/>
      <c r="AC1105" s="38"/>
    </row>
    <row r="1106" spans="1:29" s="39" customFormat="1" ht="15" customHeight="1" x14ac:dyDescent="0.25">
      <c r="A1106" s="36"/>
      <c r="B1106" s="37"/>
      <c r="C1106" s="37"/>
      <c r="D1106" s="37"/>
      <c r="E1106" s="37"/>
      <c r="F1106" s="37"/>
      <c r="G1106" s="37"/>
      <c r="H1106" s="37"/>
      <c r="I1106" s="37"/>
      <c r="J1106" s="37"/>
      <c r="K1106" s="37"/>
      <c r="L1106" s="37"/>
      <c r="M1106" s="37"/>
      <c r="N1106" s="37"/>
      <c r="O1106" s="37"/>
      <c r="P1106" s="37"/>
      <c r="Q1106" s="37"/>
      <c r="R1106" s="37"/>
      <c r="S1106" s="37"/>
      <c r="T1106" s="37"/>
      <c r="U1106" s="37"/>
      <c r="V1106" s="37"/>
      <c r="W1106" s="37"/>
      <c r="X1106" s="37"/>
      <c r="Y1106" s="37"/>
      <c r="Z1106" s="37"/>
      <c r="AA1106" s="37"/>
      <c r="AB1106" s="37"/>
      <c r="AC1106" s="38"/>
    </row>
    <row r="1107" spans="1:29" s="39" customFormat="1" ht="15" customHeight="1" x14ac:dyDescent="0.3">
      <c r="A1107" s="40" t="s">
        <v>58</v>
      </c>
      <c r="B1107" s="37"/>
      <c r="C1107" s="37"/>
      <c r="D1107" s="37"/>
      <c r="E1107" s="37"/>
      <c r="F1107" s="37"/>
      <c r="G1107" s="37"/>
      <c r="H1107" s="37"/>
      <c r="I1107" s="37"/>
      <c r="J1107" s="37"/>
      <c r="K1107" s="37"/>
      <c r="L1107" s="37"/>
      <c r="M1107" s="37"/>
      <c r="N1107" s="37"/>
      <c r="O1107" s="37"/>
      <c r="P1107" s="37"/>
      <c r="Q1107" s="37"/>
      <c r="R1107" s="37"/>
      <c r="S1107" s="37"/>
      <c r="T1107" s="37"/>
      <c r="U1107" s="37"/>
      <c r="V1107" s="37"/>
      <c r="W1107" s="37"/>
      <c r="X1107" s="37"/>
      <c r="Y1107" s="37"/>
      <c r="Z1107" s="37"/>
      <c r="AA1107" s="37"/>
      <c r="AB1107" s="37"/>
      <c r="AC1107" s="38"/>
    </row>
    <row r="1108" spans="1:29" s="39" customFormat="1" ht="18" customHeight="1" x14ac:dyDescent="0.25">
      <c r="A1108" s="41" t="s">
        <v>36</v>
      </c>
      <c r="B1108" s="37">
        <f>[1]consoCURRENT!E22130</f>
        <v>35153000</v>
      </c>
      <c r="C1108" s="37">
        <f>[1]consoCURRENT!F22130</f>
        <v>0</v>
      </c>
      <c r="D1108" s="37">
        <f>[1]consoCURRENT!G22130</f>
        <v>0</v>
      </c>
      <c r="E1108" s="37">
        <f>[1]consoCURRENT!H22130</f>
        <v>8735486.9399999976</v>
      </c>
      <c r="F1108" s="37">
        <f>[1]consoCURRENT!I22130</f>
        <v>9162980.1400000006</v>
      </c>
      <c r="G1108" s="37">
        <f>[1]consoCURRENT!J22130</f>
        <v>7154436.5800000001</v>
      </c>
      <c r="H1108" s="37">
        <f>[1]consoCURRENT!K22130</f>
        <v>2486356.29</v>
      </c>
      <c r="I1108" s="37">
        <f>[1]consoCURRENT!L22130</f>
        <v>0</v>
      </c>
      <c r="J1108" s="37">
        <f>[1]consoCURRENT!M22130</f>
        <v>0</v>
      </c>
      <c r="K1108" s="37">
        <f>[1]consoCURRENT!N22130</f>
        <v>0</v>
      </c>
      <c r="L1108" s="37">
        <f>[1]consoCURRENT!O22130</f>
        <v>0</v>
      </c>
      <c r="M1108" s="37">
        <f>[1]consoCURRENT!P22130</f>
        <v>0</v>
      </c>
      <c r="N1108" s="37">
        <f>[1]consoCURRENT!Q22130</f>
        <v>0</v>
      </c>
      <c r="O1108" s="37">
        <f>[1]consoCURRENT!R22130</f>
        <v>5365640.3199999994</v>
      </c>
      <c r="P1108" s="37">
        <f>[1]consoCURRENT!S22130</f>
        <v>3369846.62</v>
      </c>
      <c r="Q1108" s="37">
        <f>[1]consoCURRENT!T22130</f>
        <v>3665240.99</v>
      </c>
      <c r="R1108" s="37">
        <f>[1]consoCURRENT!U22130</f>
        <v>2826932.8200000003</v>
      </c>
      <c r="S1108" s="37">
        <f>[1]consoCURRENT!V22130</f>
        <v>2670806.33</v>
      </c>
      <c r="T1108" s="37">
        <f>[1]consoCURRENT!W22130</f>
        <v>2391244.19</v>
      </c>
      <c r="U1108" s="37">
        <f>[1]consoCURRENT!X22130</f>
        <v>2370704.67</v>
      </c>
      <c r="V1108" s="37">
        <f>[1]consoCURRENT!Y22130</f>
        <v>2392487.7199999997</v>
      </c>
      <c r="W1108" s="37">
        <f>[1]consoCURRENT!Z22130</f>
        <v>2486356.29</v>
      </c>
      <c r="X1108" s="37">
        <f>[1]consoCURRENT!AA22130</f>
        <v>0</v>
      </c>
      <c r="Y1108" s="37">
        <f>[1]consoCURRENT!AB22130</f>
        <v>0</v>
      </c>
      <c r="Z1108" s="37">
        <f>SUM(M1108:Y1108)</f>
        <v>27539259.949999996</v>
      </c>
      <c r="AA1108" s="37">
        <f>B1108-Z1108</f>
        <v>7613740.0500000045</v>
      </c>
      <c r="AB1108" s="42">
        <f>Z1108/B1108</f>
        <v>0.78341137171791864</v>
      </c>
      <c r="AC1108" s="38"/>
    </row>
    <row r="1109" spans="1:29" s="39" customFormat="1" ht="18" customHeight="1" x14ac:dyDescent="0.25">
      <c r="A1109" s="41" t="s">
        <v>37</v>
      </c>
      <c r="B1109" s="37">
        <f>[1]consoCURRENT!E22206</f>
        <v>12058000</v>
      </c>
      <c r="C1109" s="37">
        <f>[1]consoCURRENT!F22206</f>
        <v>0</v>
      </c>
      <c r="D1109" s="37">
        <f>[1]consoCURRENT!G22206</f>
        <v>0</v>
      </c>
      <c r="E1109" s="37">
        <f>[1]consoCURRENT!H22206</f>
        <v>3775626.0000000005</v>
      </c>
      <c r="F1109" s="37">
        <f>[1]consoCURRENT!I22206</f>
        <v>4149680.21</v>
      </c>
      <c r="G1109" s="37">
        <f>[1]consoCURRENT!J22206</f>
        <v>2965346.63</v>
      </c>
      <c r="H1109" s="37">
        <f>[1]consoCURRENT!K22206</f>
        <v>628683.72</v>
      </c>
      <c r="I1109" s="37">
        <f>[1]consoCURRENT!L22206</f>
        <v>0</v>
      </c>
      <c r="J1109" s="37">
        <f>[1]consoCURRENT!M22206</f>
        <v>0</v>
      </c>
      <c r="K1109" s="37">
        <f>[1]consoCURRENT!N22206</f>
        <v>0</v>
      </c>
      <c r="L1109" s="37">
        <f>[1]consoCURRENT!O22206</f>
        <v>0</v>
      </c>
      <c r="M1109" s="37">
        <f>[1]consoCURRENT!P22206</f>
        <v>0</v>
      </c>
      <c r="N1109" s="37">
        <f>[1]consoCURRENT!Q22206</f>
        <v>0</v>
      </c>
      <c r="O1109" s="37">
        <f>[1]consoCURRENT!R22206</f>
        <v>2244604.1599999997</v>
      </c>
      <c r="P1109" s="37">
        <f>[1]consoCURRENT!S22206</f>
        <v>1531021.84</v>
      </c>
      <c r="Q1109" s="37">
        <f>[1]consoCURRENT!T22206</f>
        <v>820017.17</v>
      </c>
      <c r="R1109" s="37">
        <f>[1]consoCURRENT!U22206</f>
        <v>937960.04</v>
      </c>
      <c r="S1109" s="37">
        <f>[1]consoCURRENT!V22206</f>
        <v>2391703</v>
      </c>
      <c r="T1109" s="37">
        <f>[1]consoCURRENT!W22206</f>
        <v>818704.49</v>
      </c>
      <c r="U1109" s="37">
        <f>[1]consoCURRENT!X22206</f>
        <v>1190832.47</v>
      </c>
      <c r="V1109" s="37">
        <f>[1]consoCURRENT!Y22206</f>
        <v>955809.67</v>
      </c>
      <c r="W1109" s="37">
        <f>[1]consoCURRENT!Z22206</f>
        <v>628683.72</v>
      </c>
      <c r="X1109" s="37">
        <f>[1]consoCURRENT!AA22206</f>
        <v>0</v>
      </c>
      <c r="Y1109" s="37">
        <f>[1]consoCURRENT!AB22206</f>
        <v>0</v>
      </c>
      <c r="Z1109" s="37">
        <f t="shared" ref="Z1109:Z1111" si="788">SUM(M1109:Y1109)</f>
        <v>11519336.560000001</v>
      </c>
      <c r="AA1109" s="37">
        <f t="shared" ref="AA1109:AA1111" si="789">B1109-Z1109</f>
        <v>538663.43999999948</v>
      </c>
      <c r="AB1109" s="42">
        <f t="shared" ref="AB1109:AB1114" si="790">Z1109/B1109</f>
        <v>0.95532729805937966</v>
      </c>
      <c r="AC1109" s="38"/>
    </row>
    <row r="1110" spans="1:29" s="39" customFormat="1" ht="18" customHeight="1" x14ac:dyDescent="0.25">
      <c r="A1110" s="41" t="s">
        <v>38</v>
      </c>
      <c r="B1110" s="37">
        <f>[1]consoCURRENT!E22212</f>
        <v>0</v>
      </c>
      <c r="C1110" s="37">
        <f>[1]consoCURRENT!F22212</f>
        <v>0</v>
      </c>
      <c r="D1110" s="37">
        <f>[1]consoCURRENT!G22212</f>
        <v>0</v>
      </c>
      <c r="E1110" s="37">
        <f>[1]consoCURRENT!H22212</f>
        <v>0</v>
      </c>
      <c r="F1110" s="37">
        <f>[1]consoCURRENT!I22212</f>
        <v>0</v>
      </c>
      <c r="G1110" s="37">
        <f>[1]consoCURRENT!J22212</f>
        <v>0</v>
      </c>
      <c r="H1110" s="37">
        <f>[1]consoCURRENT!K22212</f>
        <v>0</v>
      </c>
      <c r="I1110" s="37">
        <f>[1]consoCURRENT!L22212</f>
        <v>0</v>
      </c>
      <c r="J1110" s="37">
        <f>[1]consoCURRENT!M22212</f>
        <v>0</v>
      </c>
      <c r="K1110" s="37">
        <f>[1]consoCURRENT!N22212</f>
        <v>0</v>
      </c>
      <c r="L1110" s="37">
        <f>[1]consoCURRENT!O22212</f>
        <v>0</v>
      </c>
      <c r="M1110" s="37">
        <f>[1]consoCURRENT!P22212</f>
        <v>0</v>
      </c>
      <c r="N1110" s="37">
        <f>[1]consoCURRENT!Q22212</f>
        <v>0</v>
      </c>
      <c r="O1110" s="37">
        <f>[1]consoCURRENT!R22212</f>
        <v>0</v>
      </c>
      <c r="P1110" s="37">
        <f>[1]consoCURRENT!S22212</f>
        <v>0</v>
      </c>
      <c r="Q1110" s="37">
        <f>[1]consoCURRENT!T22212</f>
        <v>0</v>
      </c>
      <c r="R1110" s="37">
        <f>[1]consoCURRENT!U22212</f>
        <v>0</v>
      </c>
      <c r="S1110" s="37">
        <f>[1]consoCURRENT!V22212</f>
        <v>0</v>
      </c>
      <c r="T1110" s="37">
        <f>[1]consoCURRENT!W22212</f>
        <v>0</v>
      </c>
      <c r="U1110" s="37">
        <f>[1]consoCURRENT!X22212</f>
        <v>0</v>
      </c>
      <c r="V1110" s="37">
        <f>[1]consoCURRENT!Y22212</f>
        <v>0</v>
      </c>
      <c r="W1110" s="37">
        <f>[1]consoCURRENT!Z22212</f>
        <v>0</v>
      </c>
      <c r="X1110" s="37">
        <f>[1]consoCURRENT!AA22212</f>
        <v>0</v>
      </c>
      <c r="Y1110" s="37">
        <f>[1]consoCURRENT!AB22212</f>
        <v>0</v>
      </c>
      <c r="Z1110" s="37">
        <f t="shared" si="788"/>
        <v>0</v>
      </c>
      <c r="AA1110" s="37">
        <f t="shared" si="789"/>
        <v>0</v>
      </c>
      <c r="AB1110" s="42"/>
      <c r="AC1110" s="38"/>
    </row>
    <row r="1111" spans="1:29" s="39" customFormat="1" ht="18" customHeight="1" x14ac:dyDescent="0.25">
      <c r="A1111" s="41" t="s">
        <v>39</v>
      </c>
      <c r="B1111" s="37">
        <f>[1]consoCURRENT!E22241</f>
        <v>0</v>
      </c>
      <c r="C1111" s="37">
        <f>[1]consoCURRENT!F22241</f>
        <v>0</v>
      </c>
      <c r="D1111" s="37">
        <f>[1]consoCURRENT!G22241</f>
        <v>0</v>
      </c>
      <c r="E1111" s="37">
        <f>[1]consoCURRENT!H22241</f>
        <v>0</v>
      </c>
      <c r="F1111" s="37">
        <f>[1]consoCURRENT!I22241</f>
        <v>0</v>
      </c>
      <c r="G1111" s="37">
        <f>[1]consoCURRENT!J22241</f>
        <v>0</v>
      </c>
      <c r="H1111" s="37">
        <f>[1]consoCURRENT!K22241</f>
        <v>0</v>
      </c>
      <c r="I1111" s="37">
        <f>[1]consoCURRENT!L22241</f>
        <v>0</v>
      </c>
      <c r="J1111" s="37">
        <f>[1]consoCURRENT!M22241</f>
        <v>0</v>
      </c>
      <c r="K1111" s="37">
        <f>[1]consoCURRENT!N22241</f>
        <v>0</v>
      </c>
      <c r="L1111" s="37">
        <f>[1]consoCURRENT!O22241</f>
        <v>0</v>
      </c>
      <c r="M1111" s="37">
        <f>[1]consoCURRENT!P22241</f>
        <v>0</v>
      </c>
      <c r="N1111" s="37">
        <f>[1]consoCURRENT!Q22241</f>
        <v>0</v>
      </c>
      <c r="O1111" s="37">
        <f>[1]consoCURRENT!R22241</f>
        <v>0</v>
      </c>
      <c r="P1111" s="37">
        <f>[1]consoCURRENT!S22241</f>
        <v>0</v>
      </c>
      <c r="Q1111" s="37">
        <f>[1]consoCURRENT!T22241</f>
        <v>0</v>
      </c>
      <c r="R1111" s="37">
        <f>[1]consoCURRENT!U22241</f>
        <v>0</v>
      </c>
      <c r="S1111" s="37">
        <f>[1]consoCURRENT!V22241</f>
        <v>0</v>
      </c>
      <c r="T1111" s="37">
        <f>[1]consoCURRENT!W22241</f>
        <v>0</v>
      </c>
      <c r="U1111" s="37">
        <f>[1]consoCURRENT!X22241</f>
        <v>0</v>
      </c>
      <c r="V1111" s="37">
        <f>[1]consoCURRENT!Y22241</f>
        <v>0</v>
      </c>
      <c r="W1111" s="37">
        <f>[1]consoCURRENT!Z22241</f>
        <v>0</v>
      </c>
      <c r="X1111" s="37">
        <f>[1]consoCURRENT!AA22241</f>
        <v>0</v>
      </c>
      <c r="Y1111" s="37">
        <f>[1]consoCURRENT!AB22241</f>
        <v>0</v>
      </c>
      <c r="Z1111" s="37">
        <f t="shared" si="788"/>
        <v>0</v>
      </c>
      <c r="AA1111" s="37">
        <f t="shared" si="789"/>
        <v>0</v>
      </c>
      <c r="AB1111" s="42"/>
      <c r="AC1111" s="38"/>
    </row>
    <row r="1112" spans="1:29" s="39" customFormat="1" ht="18" customHeight="1" x14ac:dyDescent="0.25">
      <c r="A1112" s="43" t="s">
        <v>40</v>
      </c>
      <c r="B1112" s="44">
        <f>SUM(B1108:B1111)</f>
        <v>47211000</v>
      </c>
      <c r="C1112" s="44">
        <f t="shared" ref="C1112:AA1112" si="791">SUM(C1108:C1111)</f>
        <v>0</v>
      </c>
      <c r="D1112" s="44">
        <f t="shared" si="791"/>
        <v>0</v>
      </c>
      <c r="E1112" s="44">
        <f t="shared" si="791"/>
        <v>12511112.939999998</v>
      </c>
      <c r="F1112" s="44">
        <f t="shared" si="791"/>
        <v>13312660.350000001</v>
      </c>
      <c r="G1112" s="44">
        <f t="shared" si="791"/>
        <v>10119783.210000001</v>
      </c>
      <c r="H1112" s="44">
        <f t="shared" si="791"/>
        <v>3115040.01</v>
      </c>
      <c r="I1112" s="44">
        <f t="shared" si="791"/>
        <v>0</v>
      </c>
      <c r="J1112" s="44">
        <f t="shared" si="791"/>
        <v>0</v>
      </c>
      <c r="K1112" s="44">
        <f t="shared" si="791"/>
        <v>0</v>
      </c>
      <c r="L1112" s="44">
        <f t="shared" si="791"/>
        <v>0</v>
      </c>
      <c r="M1112" s="44">
        <f t="shared" si="791"/>
        <v>0</v>
      </c>
      <c r="N1112" s="44">
        <f t="shared" si="791"/>
        <v>0</v>
      </c>
      <c r="O1112" s="44">
        <f t="shared" si="791"/>
        <v>7610244.4799999986</v>
      </c>
      <c r="P1112" s="44">
        <f t="shared" si="791"/>
        <v>4900868.46</v>
      </c>
      <c r="Q1112" s="44">
        <f t="shared" si="791"/>
        <v>4485258.16</v>
      </c>
      <c r="R1112" s="44">
        <f t="shared" si="791"/>
        <v>3764892.8600000003</v>
      </c>
      <c r="S1112" s="44">
        <f t="shared" si="791"/>
        <v>5062509.33</v>
      </c>
      <c r="T1112" s="44">
        <f t="shared" si="791"/>
        <v>3209948.6799999997</v>
      </c>
      <c r="U1112" s="44">
        <f t="shared" si="791"/>
        <v>3561537.1399999997</v>
      </c>
      <c r="V1112" s="44">
        <f t="shared" si="791"/>
        <v>3348297.3899999997</v>
      </c>
      <c r="W1112" s="44">
        <f t="shared" si="791"/>
        <v>3115040.01</v>
      </c>
      <c r="X1112" s="44">
        <f t="shared" si="791"/>
        <v>0</v>
      </c>
      <c r="Y1112" s="44">
        <f t="shared" si="791"/>
        <v>0</v>
      </c>
      <c r="Z1112" s="44">
        <f t="shared" si="791"/>
        <v>39058596.509999998</v>
      </c>
      <c r="AA1112" s="44">
        <f t="shared" si="791"/>
        <v>8152403.4900000039</v>
      </c>
      <c r="AB1112" s="45">
        <f t="shared" si="790"/>
        <v>0.82731983033615042</v>
      </c>
      <c r="AC1112" s="38"/>
    </row>
    <row r="1113" spans="1:29" s="39" customFormat="1" ht="18" customHeight="1" x14ac:dyDescent="0.25">
      <c r="A1113" s="46" t="s">
        <v>41</v>
      </c>
      <c r="B1113" s="37">
        <f>[1]consoCURRENT!E22245</f>
        <v>3282000</v>
      </c>
      <c r="C1113" s="37">
        <f>[1]consoCURRENT!F22245</f>
        <v>0</v>
      </c>
      <c r="D1113" s="37">
        <f>[1]consoCURRENT!G22245</f>
        <v>0</v>
      </c>
      <c r="E1113" s="37">
        <f>[1]consoCURRENT!H22245</f>
        <v>732673.8</v>
      </c>
      <c r="F1113" s="37">
        <f>[1]consoCURRENT!I22245</f>
        <v>745813.34000000008</v>
      </c>
      <c r="G1113" s="37">
        <f>[1]consoCURRENT!J22245</f>
        <v>704389.94</v>
      </c>
      <c r="H1113" s="37">
        <f>[1]consoCURRENT!K22245</f>
        <v>232651.69</v>
      </c>
      <c r="I1113" s="37">
        <f>[1]consoCURRENT!L22245</f>
        <v>0</v>
      </c>
      <c r="J1113" s="37">
        <f>[1]consoCURRENT!M22245</f>
        <v>0</v>
      </c>
      <c r="K1113" s="37">
        <f>[1]consoCURRENT!N22245</f>
        <v>0</v>
      </c>
      <c r="L1113" s="37">
        <f>[1]consoCURRENT!O22245</f>
        <v>0</v>
      </c>
      <c r="M1113" s="37">
        <f>[1]consoCURRENT!P22245</f>
        <v>0</v>
      </c>
      <c r="N1113" s="37">
        <f>[1]consoCURRENT!Q22245</f>
        <v>0</v>
      </c>
      <c r="O1113" s="37">
        <f>[1]consoCURRENT!R22245</f>
        <v>489165.82</v>
      </c>
      <c r="P1113" s="37">
        <f>[1]consoCURRENT!S22245</f>
        <v>243507.98</v>
      </c>
      <c r="Q1113" s="37">
        <f>[1]consoCURRENT!T22245</f>
        <v>242678.07</v>
      </c>
      <c r="R1113" s="37">
        <f>[1]consoCURRENT!U22245</f>
        <v>263472.57</v>
      </c>
      <c r="S1113" s="37">
        <f>[1]consoCURRENT!V22245</f>
        <v>239662.7</v>
      </c>
      <c r="T1113" s="37">
        <f>[1]consoCURRENT!W22245</f>
        <v>239697.5</v>
      </c>
      <c r="U1113" s="37">
        <f>[1]consoCURRENT!X22245</f>
        <v>239715.58</v>
      </c>
      <c r="V1113" s="37">
        <f>[1]consoCURRENT!Y22245</f>
        <v>224976.86</v>
      </c>
      <c r="W1113" s="37">
        <f>[1]consoCURRENT!Z22245</f>
        <v>232651.69</v>
      </c>
      <c r="X1113" s="37">
        <f>[1]consoCURRENT!AA22245</f>
        <v>0</v>
      </c>
      <c r="Y1113" s="37">
        <f>[1]consoCURRENT!AB22245</f>
        <v>0</v>
      </c>
      <c r="Z1113" s="37">
        <f t="shared" ref="Z1113" si="792">SUM(M1113:Y1113)</f>
        <v>2415528.77</v>
      </c>
      <c r="AA1113" s="37">
        <f t="shared" ref="AA1113" si="793">B1113-Z1113</f>
        <v>866471.23</v>
      </c>
      <c r="AB1113" s="42">
        <f t="shared" si="790"/>
        <v>0.73599292199878119</v>
      </c>
      <c r="AC1113" s="38"/>
    </row>
    <row r="1114" spans="1:29" s="39" customFormat="1" ht="18" customHeight="1" x14ac:dyDescent="0.25">
      <c r="A1114" s="43" t="s">
        <v>42</v>
      </c>
      <c r="B1114" s="44">
        <f>B1113+B1112</f>
        <v>50493000</v>
      </c>
      <c r="C1114" s="44">
        <f t="shared" ref="C1114:AA1114" si="794">C1113+C1112</f>
        <v>0</v>
      </c>
      <c r="D1114" s="44">
        <f t="shared" si="794"/>
        <v>0</v>
      </c>
      <c r="E1114" s="44">
        <f t="shared" si="794"/>
        <v>13243786.739999998</v>
      </c>
      <c r="F1114" s="44">
        <f t="shared" si="794"/>
        <v>14058473.690000001</v>
      </c>
      <c r="G1114" s="44">
        <f t="shared" si="794"/>
        <v>10824173.15</v>
      </c>
      <c r="H1114" s="44">
        <f t="shared" si="794"/>
        <v>3347691.6999999997</v>
      </c>
      <c r="I1114" s="44">
        <f t="shared" si="794"/>
        <v>0</v>
      </c>
      <c r="J1114" s="44">
        <f t="shared" si="794"/>
        <v>0</v>
      </c>
      <c r="K1114" s="44">
        <f t="shared" si="794"/>
        <v>0</v>
      </c>
      <c r="L1114" s="44">
        <f t="shared" si="794"/>
        <v>0</v>
      </c>
      <c r="M1114" s="44">
        <f t="shared" si="794"/>
        <v>0</v>
      </c>
      <c r="N1114" s="44">
        <f t="shared" si="794"/>
        <v>0</v>
      </c>
      <c r="O1114" s="44">
        <f t="shared" si="794"/>
        <v>8099410.2999999989</v>
      </c>
      <c r="P1114" s="44">
        <f t="shared" si="794"/>
        <v>5144376.4400000004</v>
      </c>
      <c r="Q1114" s="44">
        <f t="shared" si="794"/>
        <v>4727936.2300000004</v>
      </c>
      <c r="R1114" s="44">
        <f t="shared" si="794"/>
        <v>4028365.43</v>
      </c>
      <c r="S1114" s="44">
        <f t="shared" si="794"/>
        <v>5302172.03</v>
      </c>
      <c r="T1114" s="44">
        <f t="shared" si="794"/>
        <v>3449646.1799999997</v>
      </c>
      <c r="U1114" s="44">
        <f t="shared" si="794"/>
        <v>3801252.7199999997</v>
      </c>
      <c r="V1114" s="44">
        <f t="shared" si="794"/>
        <v>3573274.2499999995</v>
      </c>
      <c r="W1114" s="44">
        <f t="shared" si="794"/>
        <v>3347691.6999999997</v>
      </c>
      <c r="X1114" s="44">
        <f t="shared" si="794"/>
        <v>0</v>
      </c>
      <c r="Y1114" s="44">
        <f t="shared" si="794"/>
        <v>0</v>
      </c>
      <c r="Z1114" s="44">
        <f t="shared" si="794"/>
        <v>41474125.280000001</v>
      </c>
      <c r="AA1114" s="44">
        <f t="shared" si="794"/>
        <v>9018874.7200000044</v>
      </c>
      <c r="AB1114" s="45">
        <f t="shared" si="790"/>
        <v>0.82138366268591689</v>
      </c>
      <c r="AC1114" s="47"/>
    </row>
    <row r="1115" spans="1:29" s="39" customFormat="1" ht="15" customHeight="1" x14ac:dyDescent="0.25">
      <c r="A1115" s="36"/>
      <c r="B1115" s="37"/>
      <c r="C1115" s="37"/>
      <c r="D1115" s="37"/>
      <c r="E1115" s="37"/>
      <c r="F1115" s="37"/>
      <c r="G1115" s="37"/>
      <c r="H1115" s="37"/>
      <c r="I1115" s="37"/>
      <c r="J1115" s="37"/>
      <c r="K1115" s="37"/>
      <c r="L1115" s="37"/>
      <c r="M1115" s="37"/>
      <c r="N1115" s="37"/>
      <c r="O1115" s="37"/>
      <c r="P1115" s="37"/>
      <c r="Q1115" s="37"/>
      <c r="R1115" s="37"/>
      <c r="S1115" s="37"/>
      <c r="T1115" s="37"/>
      <c r="U1115" s="37"/>
      <c r="V1115" s="37"/>
      <c r="W1115" s="37"/>
      <c r="X1115" s="37"/>
      <c r="Y1115" s="37"/>
      <c r="Z1115" s="37"/>
      <c r="AA1115" s="37"/>
      <c r="AB1115" s="37"/>
      <c r="AC1115" s="38"/>
    </row>
    <row r="1116" spans="1:29" s="39" customFormat="1" ht="15" customHeight="1" x14ac:dyDescent="0.25">
      <c r="A1116" s="36"/>
      <c r="B1116" s="37"/>
      <c r="C1116" s="37"/>
      <c r="D1116" s="37"/>
      <c r="E1116" s="37"/>
      <c r="F1116" s="37"/>
      <c r="G1116" s="37"/>
      <c r="H1116" s="37"/>
      <c r="I1116" s="37"/>
      <c r="J1116" s="37"/>
      <c r="K1116" s="37"/>
      <c r="L1116" s="37"/>
      <c r="M1116" s="37"/>
      <c r="N1116" s="37"/>
      <c r="O1116" s="37"/>
      <c r="P1116" s="37"/>
      <c r="Q1116" s="37"/>
      <c r="R1116" s="37"/>
      <c r="S1116" s="37"/>
      <c r="T1116" s="37"/>
      <c r="U1116" s="37"/>
      <c r="V1116" s="37"/>
      <c r="W1116" s="37"/>
      <c r="X1116" s="37"/>
      <c r="Y1116" s="37"/>
      <c r="Z1116" s="37"/>
      <c r="AA1116" s="37"/>
      <c r="AB1116" s="37"/>
      <c r="AC1116" s="38"/>
    </row>
    <row r="1117" spans="1:29" s="39" customFormat="1" ht="15" customHeight="1" x14ac:dyDescent="0.3">
      <c r="A1117" s="40" t="s">
        <v>59</v>
      </c>
      <c r="B1117" s="37"/>
      <c r="C1117" s="37"/>
      <c r="D1117" s="37"/>
      <c r="E1117" s="37"/>
      <c r="F1117" s="37"/>
      <c r="G1117" s="37"/>
      <c r="H1117" s="37"/>
      <c r="I1117" s="37"/>
      <c r="J1117" s="37"/>
      <c r="K1117" s="37"/>
      <c r="L1117" s="37"/>
      <c r="M1117" s="37"/>
      <c r="N1117" s="37"/>
      <c r="O1117" s="37"/>
      <c r="P1117" s="37"/>
      <c r="Q1117" s="37"/>
      <c r="R1117" s="37"/>
      <c r="S1117" s="37"/>
      <c r="T1117" s="37"/>
      <c r="U1117" s="37"/>
      <c r="V1117" s="37"/>
      <c r="W1117" s="37"/>
      <c r="X1117" s="37"/>
      <c r="Y1117" s="37"/>
      <c r="Z1117" s="37"/>
      <c r="AA1117" s="37"/>
      <c r="AB1117" s="37"/>
      <c r="AC1117" s="38"/>
    </row>
    <row r="1118" spans="1:29" s="39" customFormat="1" ht="18" customHeight="1" x14ac:dyDescent="0.25">
      <c r="A1118" s="41" t="s">
        <v>36</v>
      </c>
      <c r="B1118" s="37">
        <f>[1]consoCURRENT!E22305</f>
        <v>28877000</v>
      </c>
      <c r="C1118" s="37">
        <f>[1]consoCURRENT!F22305</f>
        <v>0</v>
      </c>
      <c r="D1118" s="37">
        <f>[1]consoCURRENT!G22305</f>
        <v>0</v>
      </c>
      <c r="E1118" s="37">
        <f>[1]consoCURRENT!H22305</f>
        <v>9387487.9600000009</v>
      </c>
      <c r="F1118" s="37">
        <f>[1]consoCURRENT!I22305</f>
        <v>10634393.750000002</v>
      </c>
      <c r="G1118" s="37">
        <f>[1]consoCURRENT!J22305</f>
        <v>6492145.5500000007</v>
      </c>
      <c r="H1118" s="37">
        <f>[1]consoCURRENT!K22305</f>
        <v>222350.83000000002</v>
      </c>
      <c r="I1118" s="37">
        <f>[1]consoCURRENT!L22305</f>
        <v>0</v>
      </c>
      <c r="J1118" s="37">
        <f>[1]consoCURRENT!M22305</f>
        <v>0</v>
      </c>
      <c r="K1118" s="37">
        <f>[1]consoCURRENT!N22305</f>
        <v>0</v>
      </c>
      <c r="L1118" s="37">
        <f>[1]consoCURRENT!O22305</f>
        <v>0</v>
      </c>
      <c r="M1118" s="37">
        <f>[1]consoCURRENT!P22305</f>
        <v>0</v>
      </c>
      <c r="N1118" s="37">
        <f>[1]consoCURRENT!Q22305</f>
        <v>2949945.72</v>
      </c>
      <c r="O1118" s="37">
        <f>[1]consoCURRENT!R22305</f>
        <v>3292854.57</v>
      </c>
      <c r="P1118" s="37">
        <f>[1]consoCURRENT!S22305</f>
        <v>3144687.67</v>
      </c>
      <c r="Q1118" s="37">
        <f>[1]consoCURRENT!T22305</f>
        <v>2990475.5000000005</v>
      </c>
      <c r="R1118" s="37">
        <f>[1]consoCURRENT!U22305</f>
        <v>4640421.8999999994</v>
      </c>
      <c r="S1118" s="37">
        <f>[1]consoCURRENT!V22305</f>
        <v>3003496.35</v>
      </c>
      <c r="T1118" s="37">
        <f>[1]consoCURRENT!W22305</f>
        <v>2189194.56</v>
      </c>
      <c r="U1118" s="37">
        <f>[1]consoCURRENT!X22305</f>
        <v>2156401.69</v>
      </c>
      <c r="V1118" s="37">
        <f>[1]consoCURRENT!Y22305</f>
        <v>2146549.2999999998</v>
      </c>
      <c r="W1118" s="37">
        <f>[1]consoCURRENT!Z22305</f>
        <v>222350.83000000002</v>
      </c>
      <c r="X1118" s="37">
        <f>[1]consoCURRENT!AA22305</f>
        <v>0</v>
      </c>
      <c r="Y1118" s="37">
        <f>[1]consoCURRENT!AB22305</f>
        <v>0</v>
      </c>
      <c r="Z1118" s="37">
        <f>SUM(M1118:Y1118)</f>
        <v>26736378.09</v>
      </c>
      <c r="AA1118" s="37">
        <f>B1118-Z1118</f>
        <v>2140621.91</v>
      </c>
      <c r="AB1118" s="42">
        <f>Z1118/B1118</f>
        <v>0.92587104235204487</v>
      </c>
      <c r="AC1118" s="38"/>
    </row>
    <row r="1119" spans="1:29" s="39" customFormat="1" ht="18" customHeight="1" x14ac:dyDescent="0.25">
      <c r="A1119" s="41" t="s">
        <v>37</v>
      </c>
      <c r="B1119" s="37">
        <f>[1]consoCURRENT!E22381</f>
        <v>8485000</v>
      </c>
      <c r="C1119" s="37">
        <f>[1]consoCURRENT!F22381</f>
        <v>0</v>
      </c>
      <c r="D1119" s="37">
        <f>[1]consoCURRENT!G22381</f>
        <v>0</v>
      </c>
      <c r="E1119" s="37">
        <f>[1]consoCURRENT!H22381</f>
        <v>3549428.0599999996</v>
      </c>
      <c r="F1119" s="37">
        <f>[1]consoCURRENT!I22381</f>
        <v>2499367.1300000004</v>
      </c>
      <c r="G1119" s="37">
        <f>[1]consoCURRENT!J22381</f>
        <v>1524993.49</v>
      </c>
      <c r="H1119" s="37">
        <f>[1]consoCURRENT!K22381</f>
        <v>8770.66</v>
      </c>
      <c r="I1119" s="37">
        <f>[1]consoCURRENT!L22381</f>
        <v>0</v>
      </c>
      <c r="J1119" s="37">
        <f>[1]consoCURRENT!M22381</f>
        <v>0</v>
      </c>
      <c r="K1119" s="37">
        <f>[1]consoCURRENT!N22381</f>
        <v>0</v>
      </c>
      <c r="L1119" s="37">
        <f>[1]consoCURRENT!O22381</f>
        <v>0</v>
      </c>
      <c r="M1119" s="37">
        <f>[1]consoCURRENT!P22381</f>
        <v>0</v>
      </c>
      <c r="N1119" s="37">
        <f>[1]consoCURRENT!Q22381</f>
        <v>1363662.8900000001</v>
      </c>
      <c r="O1119" s="37">
        <f>[1]consoCURRENT!R22381</f>
        <v>1107472.4899999998</v>
      </c>
      <c r="P1119" s="37">
        <f>[1]consoCURRENT!S22381</f>
        <v>1078292.68</v>
      </c>
      <c r="Q1119" s="37">
        <f>[1]consoCURRENT!T22381</f>
        <v>753384.86999999988</v>
      </c>
      <c r="R1119" s="37">
        <f>[1]consoCURRENT!U22381</f>
        <v>439399.58</v>
      </c>
      <c r="S1119" s="37">
        <f>[1]consoCURRENT!V22381</f>
        <v>1306582.68</v>
      </c>
      <c r="T1119" s="37">
        <f>[1]consoCURRENT!W22381</f>
        <v>1174257.81</v>
      </c>
      <c r="U1119" s="37">
        <f>[1]consoCURRENT!X22381</f>
        <v>361214.6</v>
      </c>
      <c r="V1119" s="37">
        <f>[1]consoCURRENT!Y22381</f>
        <v>-10478.920000000002</v>
      </c>
      <c r="W1119" s="37">
        <f>[1]consoCURRENT!Z22381</f>
        <v>8770.66</v>
      </c>
      <c r="X1119" s="37">
        <f>[1]consoCURRENT!AA22381</f>
        <v>0</v>
      </c>
      <c r="Y1119" s="37">
        <f>[1]consoCURRENT!AB22381</f>
        <v>0</v>
      </c>
      <c r="Z1119" s="37">
        <f t="shared" ref="Z1119:Z1121" si="795">SUM(M1119:Y1119)</f>
        <v>7582559.3399999999</v>
      </c>
      <c r="AA1119" s="37">
        <f t="shared" ref="AA1119:AA1121" si="796">B1119-Z1119</f>
        <v>902440.66000000015</v>
      </c>
      <c r="AB1119" s="42">
        <f t="shared" ref="AB1119:AB1124" si="797">Z1119/B1119</f>
        <v>0.89364282144961693</v>
      </c>
      <c r="AC1119" s="38"/>
    </row>
    <row r="1120" spans="1:29" s="39" customFormat="1" ht="18" customHeight="1" x14ac:dyDescent="0.25">
      <c r="A1120" s="41" t="s">
        <v>38</v>
      </c>
      <c r="B1120" s="37">
        <f>[1]consoCURRENT!E22387</f>
        <v>0</v>
      </c>
      <c r="C1120" s="37">
        <f>[1]consoCURRENT!F22387</f>
        <v>0</v>
      </c>
      <c r="D1120" s="37">
        <f>[1]consoCURRENT!G22387</f>
        <v>0</v>
      </c>
      <c r="E1120" s="37">
        <f>[1]consoCURRENT!H22387</f>
        <v>0</v>
      </c>
      <c r="F1120" s="37">
        <f>[1]consoCURRENT!I22387</f>
        <v>0</v>
      </c>
      <c r="G1120" s="37">
        <f>[1]consoCURRENT!J22387</f>
        <v>0</v>
      </c>
      <c r="H1120" s="37">
        <f>[1]consoCURRENT!K22387</f>
        <v>0</v>
      </c>
      <c r="I1120" s="37">
        <f>[1]consoCURRENT!L22387</f>
        <v>0</v>
      </c>
      <c r="J1120" s="37">
        <f>[1]consoCURRENT!M22387</f>
        <v>0</v>
      </c>
      <c r="K1120" s="37">
        <f>[1]consoCURRENT!N22387</f>
        <v>0</v>
      </c>
      <c r="L1120" s="37">
        <f>[1]consoCURRENT!O22387</f>
        <v>0</v>
      </c>
      <c r="M1120" s="37">
        <f>[1]consoCURRENT!P22387</f>
        <v>0</v>
      </c>
      <c r="N1120" s="37">
        <f>[1]consoCURRENT!Q22387</f>
        <v>0</v>
      </c>
      <c r="O1120" s="37">
        <f>[1]consoCURRENT!R22387</f>
        <v>0</v>
      </c>
      <c r="P1120" s="37">
        <f>[1]consoCURRENT!S22387</f>
        <v>0</v>
      </c>
      <c r="Q1120" s="37">
        <f>[1]consoCURRENT!T22387</f>
        <v>0</v>
      </c>
      <c r="R1120" s="37">
        <f>[1]consoCURRENT!U22387</f>
        <v>0</v>
      </c>
      <c r="S1120" s="37">
        <f>[1]consoCURRENT!V22387</f>
        <v>0</v>
      </c>
      <c r="T1120" s="37">
        <f>[1]consoCURRENT!W22387</f>
        <v>0</v>
      </c>
      <c r="U1120" s="37">
        <f>[1]consoCURRENT!X22387</f>
        <v>0</v>
      </c>
      <c r="V1120" s="37">
        <f>[1]consoCURRENT!Y22387</f>
        <v>0</v>
      </c>
      <c r="W1120" s="37">
        <f>[1]consoCURRENT!Z22387</f>
        <v>0</v>
      </c>
      <c r="X1120" s="37">
        <f>[1]consoCURRENT!AA22387</f>
        <v>0</v>
      </c>
      <c r="Y1120" s="37">
        <f>[1]consoCURRENT!AB22387</f>
        <v>0</v>
      </c>
      <c r="Z1120" s="37">
        <f t="shared" si="795"/>
        <v>0</v>
      </c>
      <c r="AA1120" s="37">
        <f t="shared" si="796"/>
        <v>0</v>
      </c>
      <c r="AB1120" s="42"/>
      <c r="AC1120" s="38"/>
    </row>
    <row r="1121" spans="1:29" s="39" customFormat="1" ht="18" customHeight="1" x14ac:dyDescent="0.25">
      <c r="A1121" s="41" t="s">
        <v>39</v>
      </c>
      <c r="B1121" s="37">
        <f>[1]consoCURRENT!E22416</f>
        <v>0</v>
      </c>
      <c r="C1121" s="37">
        <f>[1]consoCURRENT!F22416</f>
        <v>0</v>
      </c>
      <c r="D1121" s="37">
        <f>[1]consoCURRENT!G22416</f>
        <v>0</v>
      </c>
      <c r="E1121" s="37">
        <f>[1]consoCURRENT!H22416</f>
        <v>0</v>
      </c>
      <c r="F1121" s="37">
        <f>[1]consoCURRENT!I22416</f>
        <v>0</v>
      </c>
      <c r="G1121" s="37">
        <f>[1]consoCURRENT!J22416</f>
        <v>0</v>
      </c>
      <c r="H1121" s="37">
        <f>[1]consoCURRENT!K22416</f>
        <v>0</v>
      </c>
      <c r="I1121" s="37">
        <f>[1]consoCURRENT!L22416</f>
        <v>0</v>
      </c>
      <c r="J1121" s="37">
        <f>[1]consoCURRENT!M22416</f>
        <v>0</v>
      </c>
      <c r="K1121" s="37">
        <f>[1]consoCURRENT!N22416</f>
        <v>0</v>
      </c>
      <c r="L1121" s="37">
        <f>[1]consoCURRENT!O22416</f>
        <v>0</v>
      </c>
      <c r="M1121" s="37">
        <f>[1]consoCURRENT!P22416</f>
        <v>0</v>
      </c>
      <c r="N1121" s="37">
        <f>[1]consoCURRENT!Q22416</f>
        <v>0</v>
      </c>
      <c r="O1121" s="37">
        <f>[1]consoCURRENT!R22416</f>
        <v>0</v>
      </c>
      <c r="P1121" s="37">
        <f>[1]consoCURRENT!S22416</f>
        <v>0</v>
      </c>
      <c r="Q1121" s="37">
        <f>[1]consoCURRENT!T22416</f>
        <v>0</v>
      </c>
      <c r="R1121" s="37">
        <f>[1]consoCURRENT!U22416</f>
        <v>0</v>
      </c>
      <c r="S1121" s="37">
        <f>[1]consoCURRENT!V22416</f>
        <v>0</v>
      </c>
      <c r="T1121" s="37">
        <f>[1]consoCURRENT!W22416</f>
        <v>0</v>
      </c>
      <c r="U1121" s="37">
        <f>[1]consoCURRENT!X22416</f>
        <v>0</v>
      </c>
      <c r="V1121" s="37">
        <f>[1]consoCURRENT!Y22416</f>
        <v>0</v>
      </c>
      <c r="W1121" s="37">
        <f>[1]consoCURRENT!Z22416</f>
        <v>0</v>
      </c>
      <c r="X1121" s="37">
        <f>[1]consoCURRENT!AA22416</f>
        <v>0</v>
      </c>
      <c r="Y1121" s="37">
        <f>[1]consoCURRENT!AB22416</f>
        <v>0</v>
      </c>
      <c r="Z1121" s="37">
        <f t="shared" si="795"/>
        <v>0</v>
      </c>
      <c r="AA1121" s="37">
        <f t="shared" si="796"/>
        <v>0</v>
      </c>
      <c r="AB1121" s="42"/>
      <c r="AC1121" s="38"/>
    </row>
    <row r="1122" spans="1:29" s="39" customFormat="1" ht="18" customHeight="1" x14ac:dyDescent="0.25">
      <c r="A1122" s="43" t="s">
        <v>40</v>
      </c>
      <c r="B1122" s="44">
        <f>SUM(B1118:B1121)</f>
        <v>37362000</v>
      </c>
      <c r="C1122" s="44">
        <f t="shared" ref="C1122:AA1122" si="798">SUM(C1118:C1121)</f>
        <v>0</v>
      </c>
      <c r="D1122" s="44">
        <f t="shared" si="798"/>
        <v>0</v>
      </c>
      <c r="E1122" s="44">
        <f t="shared" si="798"/>
        <v>12936916.02</v>
      </c>
      <c r="F1122" s="44">
        <f t="shared" si="798"/>
        <v>13133760.880000003</v>
      </c>
      <c r="G1122" s="44">
        <f t="shared" si="798"/>
        <v>8017139.040000001</v>
      </c>
      <c r="H1122" s="44">
        <f t="shared" si="798"/>
        <v>231121.49000000002</v>
      </c>
      <c r="I1122" s="44">
        <f t="shared" si="798"/>
        <v>0</v>
      </c>
      <c r="J1122" s="44">
        <f t="shared" si="798"/>
        <v>0</v>
      </c>
      <c r="K1122" s="44">
        <f t="shared" si="798"/>
        <v>0</v>
      </c>
      <c r="L1122" s="44">
        <f t="shared" si="798"/>
        <v>0</v>
      </c>
      <c r="M1122" s="44">
        <f t="shared" si="798"/>
        <v>0</v>
      </c>
      <c r="N1122" s="44">
        <f t="shared" si="798"/>
        <v>4313608.6100000003</v>
      </c>
      <c r="O1122" s="44">
        <f t="shared" si="798"/>
        <v>4400327.0599999996</v>
      </c>
      <c r="P1122" s="44">
        <f t="shared" si="798"/>
        <v>4222980.3499999996</v>
      </c>
      <c r="Q1122" s="44">
        <f t="shared" si="798"/>
        <v>3743860.37</v>
      </c>
      <c r="R1122" s="44">
        <f t="shared" si="798"/>
        <v>5079821.4799999995</v>
      </c>
      <c r="S1122" s="44">
        <f t="shared" si="798"/>
        <v>4310079.03</v>
      </c>
      <c r="T1122" s="44">
        <f t="shared" si="798"/>
        <v>3363452.37</v>
      </c>
      <c r="U1122" s="44">
        <f t="shared" si="798"/>
        <v>2517616.29</v>
      </c>
      <c r="V1122" s="44">
        <f t="shared" si="798"/>
        <v>2136070.38</v>
      </c>
      <c r="W1122" s="44">
        <f t="shared" si="798"/>
        <v>231121.49000000002</v>
      </c>
      <c r="X1122" s="44">
        <f t="shared" si="798"/>
        <v>0</v>
      </c>
      <c r="Y1122" s="44">
        <f t="shared" si="798"/>
        <v>0</v>
      </c>
      <c r="Z1122" s="44">
        <f t="shared" si="798"/>
        <v>34318937.43</v>
      </c>
      <c r="AA1122" s="44">
        <f t="shared" si="798"/>
        <v>3043062.5700000003</v>
      </c>
      <c r="AB1122" s="45">
        <f t="shared" si="797"/>
        <v>0.91855193592420104</v>
      </c>
      <c r="AC1122" s="38"/>
    </row>
    <row r="1123" spans="1:29" s="39" customFormat="1" ht="18" customHeight="1" x14ac:dyDescent="0.25">
      <c r="A1123" s="46" t="s">
        <v>41</v>
      </c>
      <c r="B1123" s="37">
        <f>[1]consoCURRENT!E22420</f>
        <v>2713000</v>
      </c>
      <c r="C1123" s="37">
        <f>[1]consoCURRENT!F22420</f>
        <v>0</v>
      </c>
      <c r="D1123" s="37">
        <f>[1]consoCURRENT!G22420</f>
        <v>0</v>
      </c>
      <c r="E1123" s="37">
        <f>[1]consoCURRENT!H22420</f>
        <v>854873.46</v>
      </c>
      <c r="F1123" s="37">
        <f>[1]consoCURRENT!I22420</f>
        <v>1026170.07</v>
      </c>
      <c r="G1123" s="37">
        <f>[1]consoCURRENT!J22420</f>
        <v>698924.4</v>
      </c>
      <c r="H1123" s="37">
        <f>[1]consoCURRENT!K22420</f>
        <v>19838.88</v>
      </c>
      <c r="I1123" s="37">
        <f>[1]consoCURRENT!L22420</f>
        <v>0</v>
      </c>
      <c r="J1123" s="37">
        <f>[1]consoCURRENT!M22420</f>
        <v>0</v>
      </c>
      <c r="K1123" s="37">
        <f>[1]consoCURRENT!N22420</f>
        <v>0</v>
      </c>
      <c r="L1123" s="37">
        <f>[1]consoCURRENT!O22420</f>
        <v>0</v>
      </c>
      <c r="M1123" s="37">
        <f>[1]consoCURRENT!P22420</f>
        <v>0</v>
      </c>
      <c r="N1123" s="37">
        <f>[1]consoCURRENT!Q22420</f>
        <v>314595.96000000002</v>
      </c>
      <c r="O1123" s="37">
        <f>[1]consoCURRENT!R22420</f>
        <v>304175.32</v>
      </c>
      <c r="P1123" s="37">
        <f>[1]consoCURRENT!S22420</f>
        <v>236102.18</v>
      </c>
      <c r="Q1123" s="37">
        <f>[1]consoCURRENT!T22420</f>
        <v>387337.69</v>
      </c>
      <c r="R1123" s="37">
        <f>[1]consoCURRENT!U22420</f>
        <v>315288</v>
      </c>
      <c r="S1123" s="37">
        <f>[1]consoCURRENT!V22420</f>
        <v>323544.38</v>
      </c>
      <c r="T1123" s="37">
        <f>[1]consoCURRENT!W22420</f>
        <v>232889.52</v>
      </c>
      <c r="U1123" s="37">
        <f>[1]consoCURRENT!X22420</f>
        <v>229940.04</v>
      </c>
      <c r="V1123" s="37">
        <f>[1]consoCURRENT!Y22420</f>
        <v>236094.84</v>
      </c>
      <c r="W1123" s="37">
        <f>[1]consoCURRENT!Z22420</f>
        <v>19838.88</v>
      </c>
      <c r="X1123" s="37">
        <f>[1]consoCURRENT!AA22420</f>
        <v>0</v>
      </c>
      <c r="Y1123" s="37">
        <f>[1]consoCURRENT!AB22420</f>
        <v>0</v>
      </c>
      <c r="Z1123" s="37">
        <f t="shared" ref="Z1123" si="799">SUM(M1123:Y1123)</f>
        <v>2599806.8099999996</v>
      </c>
      <c r="AA1123" s="37">
        <f t="shared" ref="AA1123" si="800">B1123-Z1123</f>
        <v>113193.19000000041</v>
      </c>
      <c r="AB1123" s="42">
        <f t="shared" si="797"/>
        <v>0.95827748249170641</v>
      </c>
      <c r="AC1123" s="38"/>
    </row>
    <row r="1124" spans="1:29" s="39" customFormat="1" ht="18" customHeight="1" x14ac:dyDescent="0.25">
      <c r="A1124" s="43" t="s">
        <v>42</v>
      </c>
      <c r="B1124" s="44">
        <f>B1123+B1122</f>
        <v>40075000</v>
      </c>
      <c r="C1124" s="44">
        <f t="shared" ref="C1124:AA1124" si="801">C1123+C1122</f>
        <v>0</v>
      </c>
      <c r="D1124" s="44">
        <f t="shared" si="801"/>
        <v>0</v>
      </c>
      <c r="E1124" s="44">
        <f t="shared" si="801"/>
        <v>13791789.48</v>
      </c>
      <c r="F1124" s="44">
        <f t="shared" si="801"/>
        <v>14159930.950000003</v>
      </c>
      <c r="G1124" s="44">
        <f t="shared" si="801"/>
        <v>8716063.4400000013</v>
      </c>
      <c r="H1124" s="44">
        <f t="shared" si="801"/>
        <v>250960.37000000002</v>
      </c>
      <c r="I1124" s="44">
        <f t="shared" si="801"/>
        <v>0</v>
      </c>
      <c r="J1124" s="44">
        <f t="shared" si="801"/>
        <v>0</v>
      </c>
      <c r="K1124" s="44">
        <f t="shared" si="801"/>
        <v>0</v>
      </c>
      <c r="L1124" s="44">
        <f t="shared" si="801"/>
        <v>0</v>
      </c>
      <c r="M1124" s="44">
        <f t="shared" si="801"/>
        <v>0</v>
      </c>
      <c r="N1124" s="44">
        <f t="shared" si="801"/>
        <v>4628204.57</v>
      </c>
      <c r="O1124" s="44">
        <f t="shared" si="801"/>
        <v>4704502.38</v>
      </c>
      <c r="P1124" s="44">
        <f t="shared" si="801"/>
        <v>4459082.5299999993</v>
      </c>
      <c r="Q1124" s="44">
        <f t="shared" si="801"/>
        <v>4131198.06</v>
      </c>
      <c r="R1124" s="44">
        <f t="shared" si="801"/>
        <v>5395109.4799999995</v>
      </c>
      <c r="S1124" s="44">
        <f t="shared" si="801"/>
        <v>4633623.41</v>
      </c>
      <c r="T1124" s="44">
        <f t="shared" si="801"/>
        <v>3596341.89</v>
      </c>
      <c r="U1124" s="44">
        <f t="shared" si="801"/>
        <v>2747556.33</v>
      </c>
      <c r="V1124" s="44">
        <f t="shared" si="801"/>
        <v>2372165.2199999997</v>
      </c>
      <c r="W1124" s="44">
        <f t="shared" si="801"/>
        <v>250960.37000000002</v>
      </c>
      <c r="X1124" s="44">
        <f t="shared" si="801"/>
        <v>0</v>
      </c>
      <c r="Y1124" s="44">
        <f t="shared" si="801"/>
        <v>0</v>
      </c>
      <c r="Z1124" s="44">
        <f t="shared" si="801"/>
        <v>36918744.240000002</v>
      </c>
      <c r="AA1124" s="44">
        <f t="shared" si="801"/>
        <v>3156255.7600000007</v>
      </c>
      <c r="AB1124" s="45">
        <f t="shared" si="797"/>
        <v>0.92124127860262017</v>
      </c>
      <c r="AC1124" s="47"/>
    </row>
    <row r="1125" spans="1:29" s="39" customFormat="1" ht="15" customHeight="1" x14ac:dyDescent="0.25">
      <c r="A1125" s="36"/>
      <c r="B1125" s="37"/>
      <c r="C1125" s="37"/>
      <c r="D1125" s="37"/>
      <c r="E1125" s="37"/>
      <c r="F1125" s="37"/>
      <c r="G1125" s="37"/>
      <c r="H1125" s="37"/>
      <c r="I1125" s="37"/>
      <c r="J1125" s="37"/>
      <c r="K1125" s="37"/>
      <c r="L1125" s="37"/>
      <c r="M1125" s="37"/>
      <c r="N1125" s="37"/>
      <c r="O1125" s="37"/>
      <c r="P1125" s="37"/>
      <c r="Q1125" s="37"/>
      <c r="R1125" s="37"/>
      <c r="S1125" s="37"/>
      <c r="T1125" s="37"/>
      <c r="U1125" s="37"/>
      <c r="V1125" s="37"/>
      <c r="W1125" s="37"/>
      <c r="X1125" s="37"/>
      <c r="Y1125" s="37"/>
      <c r="Z1125" s="37"/>
      <c r="AA1125" s="37"/>
      <c r="AB1125" s="37"/>
      <c r="AC1125" s="38"/>
    </row>
    <row r="1126" spans="1:29" s="39" customFormat="1" ht="15" customHeight="1" x14ac:dyDescent="0.25">
      <c r="A1126" s="36"/>
      <c r="B1126" s="37"/>
      <c r="C1126" s="37"/>
      <c r="D1126" s="37"/>
      <c r="E1126" s="37"/>
      <c r="F1126" s="37"/>
      <c r="G1126" s="37"/>
      <c r="H1126" s="37"/>
      <c r="I1126" s="37"/>
      <c r="J1126" s="37"/>
      <c r="K1126" s="37"/>
      <c r="L1126" s="37"/>
      <c r="M1126" s="37"/>
      <c r="N1126" s="37"/>
      <c r="O1126" s="37"/>
      <c r="P1126" s="37"/>
      <c r="Q1126" s="37"/>
      <c r="R1126" s="37"/>
      <c r="S1126" s="37"/>
      <c r="T1126" s="37"/>
      <c r="U1126" s="37"/>
      <c r="V1126" s="37"/>
      <c r="W1126" s="37"/>
      <c r="X1126" s="37"/>
      <c r="Y1126" s="37"/>
      <c r="Z1126" s="37"/>
      <c r="AA1126" s="37"/>
      <c r="AB1126" s="37"/>
      <c r="AC1126" s="38"/>
    </row>
    <row r="1127" spans="1:29" s="39" customFormat="1" ht="15" customHeight="1" x14ac:dyDescent="0.3">
      <c r="A1127" s="40" t="s">
        <v>60</v>
      </c>
      <c r="B1127" s="37"/>
      <c r="C1127" s="37"/>
      <c r="D1127" s="37"/>
      <c r="E1127" s="37"/>
      <c r="F1127" s="37"/>
      <c r="G1127" s="37"/>
      <c r="H1127" s="37"/>
      <c r="I1127" s="37"/>
      <c r="J1127" s="37"/>
      <c r="K1127" s="37"/>
      <c r="L1127" s="37"/>
      <c r="M1127" s="37"/>
      <c r="N1127" s="37"/>
      <c r="O1127" s="37"/>
      <c r="P1127" s="37"/>
      <c r="Q1127" s="37"/>
      <c r="R1127" s="37"/>
      <c r="S1127" s="37"/>
      <c r="T1127" s="37"/>
      <c r="U1127" s="37"/>
      <c r="V1127" s="37"/>
      <c r="W1127" s="37"/>
      <c r="X1127" s="37"/>
      <c r="Y1127" s="37"/>
      <c r="Z1127" s="37"/>
      <c r="AA1127" s="37"/>
      <c r="AB1127" s="37"/>
      <c r="AC1127" s="38"/>
    </row>
    <row r="1128" spans="1:29" s="39" customFormat="1" ht="18" customHeight="1" x14ac:dyDescent="0.25">
      <c r="A1128" s="41" t="s">
        <v>36</v>
      </c>
      <c r="B1128" s="37">
        <f>[1]consoCURRENT!E22480</f>
        <v>19468000</v>
      </c>
      <c r="C1128" s="37">
        <f>[1]consoCURRENT!F22480</f>
        <v>0</v>
      </c>
      <c r="D1128" s="37">
        <f>[1]consoCURRENT!G22480</f>
        <v>0</v>
      </c>
      <c r="E1128" s="37">
        <f>[1]consoCURRENT!H22480</f>
        <v>4019952.87</v>
      </c>
      <c r="F1128" s="37">
        <f>[1]consoCURRENT!I22480</f>
        <v>4601733.3</v>
      </c>
      <c r="G1128" s="37">
        <f>[1]consoCURRENT!J22480</f>
        <v>3794105.3500000006</v>
      </c>
      <c r="H1128" s="37">
        <f>[1]consoCURRENT!K22480</f>
        <v>1310992.31</v>
      </c>
      <c r="I1128" s="37">
        <f>[1]consoCURRENT!L22480</f>
        <v>0</v>
      </c>
      <c r="J1128" s="37">
        <f>[1]consoCURRENT!M22480</f>
        <v>0</v>
      </c>
      <c r="K1128" s="37">
        <f>[1]consoCURRENT!N22480</f>
        <v>0</v>
      </c>
      <c r="L1128" s="37">
        <f>[1]consoCURRENT!O22480</f>
        <v>0</v>
      </c>
      <c r="M1128" s="37">
        <f>[1]consoCURRENT!P22480</f>
        <v>0</v>
      </c>
      <c r="N1128" s="37">
        <f>[1]consoCURRENT!Q22480</f>
        <v>1325709.6300000001</v>
      </c>
      <c r="O1128" s="37">
        <f>[1]consoCURRENT!R22480</f>
        <v>1622089.5899999999</v>
      </c>
      <c r="P1128" s="37">
        <f>[1]consoCURRENT!S22480</f>
        <v>1072153.6500000001</v>
      </c>
      <c r="Q1128" s="37">
        <f>[1]consoCURRENT!T22480</f>
        <v>2102854.42</v>
      </c>
      <c r="R1128" s="37">
        <f>[1]consoCURRENT!U22480</f>
        <v>1213363.1000000001</v>
      </c>
      <c r="S1128" s="37">
        <f>[1]consoCURRENT!V22480</f>
        <v>1285515.7799999998</v>
      </c>
      <c r="T1128" s="37">
        <f>[1]consoCURRENT!W22480</f>
        <v>1254484.78</v>
      </c>
      <c r="U1128" s="37">
        <f>[1]consoCURRENT!X22480</f>
        <v>1271432.58</v>
      </c>
      <c r="V1128" s="37">
        <f>[1]consoCURRENT!Y22480</f>
        <v>1268187.99</v>
      </c>
      <c r="W1128" s="37">
        <f>[1]consoCURRENT!Z22480</f>
        <v>1310992.31</v>
      </c>
      <c r="X1128" s="37">
        <f>[1]consoCURRENT!AA22480</f>
        <v>0</v>
      </c>
      <c r="Y1128" s="37">
        <f>[1]consoCURRENT!AB22480</f>
        <v>0</v>
      </c>
      <c r="Z1128" s="37">
        <f>SUM(M1128:Y1128)</f>
        <v>13726783.83</v>
      </c>
      <c r="AA1128" s="37">
        <f>B1128-Z1128</f>
        <v>5741216.1699999999</v>
      </c>
      <c r="AB1128" s="42">
        <f>Z1128/B1128</f>
        <v>0.70509471080747899</v>
      </c>
      <c r="AC1128" s="38"/>
    </row>
    <row r="1129" spans="1:29" s="39" customFormat="1" ht="18" customHeight="1" x14ac:dyDescent="0.25">
      <c r="A1129" s="41" t="s">
        <v>37</v>
      </c>
      <c r="B1129" s="37">
        <f>[1]consoCURRENT!E22556</f>
        <v>11346000</v>
      </c>
      <c r="C1129" s="37">
        <f>[1]consoCURRENT!F22556</f>
        <v>0</v>
      </c>
      <c r="D1129" s="37">
        <f>[1]consoCURRENT!G22556</f>
        <v>0</v>
      </c>
      <c r="E1129" s="37">
        <f>[1]consoCURRENT!H22556</f>
        <v>5187820.540000001</v>
      </c>
      <c r="F1129" s="37">
        <f>[1]consoCURRENT!I22556</f>
        <v>1754147.43</v>
      </c>
      <c r="G1129" s="37">
        <f>[1]consoCURRENT!J22556</f>
        <v>2065410.04</v>
      </c>
      <c r="H1129" s="37">
        <f>[1]consoCURRENT!K22556</f>
        <v>383618.67</v>
      </c>
      <c r="I1129" s="37">
        <f>[1]consoCURRENT!L22556</f>
        <v>0</v>
      </c>
      <c r="J1129" s="37">
        <f>[1]consoCURRENT!M22556</f>
        <v>0</v>
      </c>
      <c r="K1129" s="37">
        <f>[1]consoCURRENT!N22556</f>
        <v>0</v>
      </c>
      <c r="L1129" s="37">
        <f>[1]consoCURRENT!O22556</f>
        <v>0</v>
      </c>
      <c r="M1129" s="37">
        <f>[1]consoCURRENT!P22556</f>
        <v>0</v>
      </c>
      <c r="N1129" s="37">
        <f>[1]consoCURRENT!Q22556</f>
        <v>3666912.6199999996</v>
      </c>
      <c r="O1129" s="37">
        <f>[1]consoCURRENT!R22556</f>
        <v>579875.61</v>
      </c>
      <c r="P1129" s="37">
        <f>[1]consoCURRENT!S22556</f>
        <v>941032.31</v>
      </c>
      <c r="Q1129" s="37">
        <f>[1]consoCURRENT!T22556</f>
        <v>516667.4</v>
      </c>
      <c r="R1129" s="37">
        <f>[1]consoCURRENT!U22556</f>
        <v>682821.24</v>
      </c>
      <c r="S1129" s="37">
        <f>[1]consoCURRENT!V22556</f>
        <v>554658.78999999992</v>
      </c>
      <c r="T1129" s="37">
        <f>[1]consoCURRENT!W22556</f>
        <v>465626.95</v>
      </c>
      <c r="U1129" s="37">
        <f>[1]consoCURRENT!X22556</f>
        <v>861100.94</v>
      </c>
      <c r="V1129" s="37">
        <f>[1]consoCURRENT!Y22556</f>
        <v>738682.15</v>
      </c>
      <c r="W1129" s="37">
        <f>[1]consoCURRENT!Z22556</f>
        <v>383618.67</v>
      </c>
      <c r="X1129" s="37">
        <f>[1]consoCURRENT!AA22556</f>
        <v>0</v>
      </c>
      <c r="Y1129" s="37">
        <f>[1]consoCURRENT!AB22556</f>
        <v>0</v>
      </c>
      <c r="Z1129" s="37">
        <f t="shared" ref="Z1129:Z1131" si="802">SUM(M1129:Y1129)</f>
        <v>9390996.6799999997</v>
      </c>
      <c r="AA1129" s="37">
        <f t="shared" ref="AA1129:AA1131" si="803">B1129-Z1129</f>
        <v>1955003.3200000003</v>
      </c>
      <c r="AB1129" s="42">
        <f t="shared" ref="AB1129:AB1134" si="804">Z1129/B1129</f>
        <v>0.82769228626828839</v>
      </c>
      <c r="AC1129" s="38"/>
    </row>
    <row r="1130" spans="1:29" s="39" customFormat="1" ht="18" customHeight="1" x14ac:dyDescent="0.25">
      <c r="A1130" s="41" t="s">
        <v>38</v>
      </c>
      <c r="B1130" s="37">
        <f>[1]consoCURRENT!E22562</f>
        <v>0</v>
      </c>
      <c r="C1130" s="37">
        <f>[1]consoCURRENT!F22562</f>
        <v>0</v>
      </c>
      <c r="D1130" s="37">
        <f>[1]consoCURRENT!G22562</f>
        <v>0</v>
      </c>
      <c r="E1130" s="37">
        <f>[1]consoCURRENT!H22562</f>
        <v>0</v>
      </c>
      <c r="F1130" s="37">
        <f>[1]consoCURRENT!I22562</f>
        <v>0</v>
      </c>
      <c r="G1130" s="37">
        <f>[1]consoCURRENT!J22562</f>
        <v>0</v>
      </c>
      <c r="H1130" s="37">
        <f>[1]consoCURRENT!K22562</f>
        <v>0</v>
      </c>
      <c r="I1130" s="37">
        <f>[1]consoCURRENT!L22562</f>
        <v>0</v>
      </c>
      <c r="J1130" s="37">
        <f>[1]consoCURRENT!M22562</f>
        <v>0</v>
      </c>
      <c r="K1130" s="37">
        <f>[1]consoCURRENT!N22562</f>
        <v>0</v>
      </c>
      <c r="L1130" s="37">
        <f>[1]consoCURRENT!O22562</f>
        <v>0</v>
      </c>
      <c r="M1130" s="37">
        <f>[1]consoCURRENT!P22562</f>
        <v>0</v>
      </c>
      <c r="N1130" s="37">
        <f>[1]consoCURRENT!Q22562</f>
        <v>0</v>
      </c>
      <c r="O1130" s="37">
        <f>[1]consoCURRENT!R22562</f>
        <v>0</v>
      </c>
      <c r="P1130" s="37">
        <f>[1]consoCURRENT!S22562</f>
        <v>0</v>
      </c>
      <c r="Q1130" s="37">
        <f>[1]consoCURRENT!T22562</f>
        <v>0</v>
      </c>
      <c r="R1130" s="37">
        <f>[1]consoCURRENT!U22562</f>
        <v>0</v>
      </c>
      <c r="S1130" s="37">
        <f>[1]consoCURRENT!V22562</f>
        <v>0</v>
      </c>
      <c r="T1130" s="37">
        <f>[1]consoCURRENT!W22562</f>
        <v>0</v>
      </c>
      <c r="U1130" s="37">
        <f>[1]consoCURRENT!X22562</f>
        <v>0</v>
      </c>
      <c r="V1130" s="37">
        <f>[1]consoCURRENT!Y22562</f>
        <v>0</v>
      </c>
      <c r="W1130" s="37">
        <f>[1]consoCURRENT!Z22562</f>
        <v>0</v>
      </c>
      <c r="X1130" s="37">
        <f>[1]consoCURRENT!AA22562</f>
        <v>0</v>
      </c>
      <c r="Y1130" s="37">
        <f>[1]consoCURRENT!AB22562</f>
        <v>0</v>
      </c>
      <c r="Z1130" s="37">
        <f t="shared" si="802"/>
        <v>0</v>
      </c>
      <c r="AA1130" s="37">
        <f t="shared" si="803"/>
        <v>0</v>
      </c>
      <c r="AB1130" s="42"/>
      <c r="AC1130" s="38"/>
    </row>
    <row r="1131" spans="1:29" s="39" customFormat="1" ht="18" customHeight="1" x14ac:dyDescent="0.25">
      <c r="A1131" s="41" t="s">
        <v>39</v>
      </c>
      <c r="B1131" s="37">
        <f>[1]consoCURRENT!E22591</f>
        <v>0</v>
      </c>
      <c r="C1131" s="37">
        <f>[1]consoCURRENT!F22591</f>
        <v>0</v>
      </c>
      <c r="D1131" s="37">
        <f>[1]consoCURRENT!G22591</f>
        <v>0</v>
      </c>
      <c r="E1131" s="37">
        <f>[1]consoCURRENT!H22591</f>
        <v>0</v>
      </c>
      <c r="F1131" s="37">
        <f>[1]consoCURRENT!I22591</f>
        <v>0</v>
      </c>
      <c r="G1131" s="37">
        <f>[1]consoCURRENT!J22591</f>
        <v>0</v>
      </c>
      <c r="H1131" s="37">
        <f>[1]consoCURRENT!K22591</f>
        <v>0</v>
      </c>
      <c r="I1131" s="37">
        <f>[1]consoCURRENT!L22591</f>
        <v>0</v>
      </c>
      <c r="J1131" s="37">
        <f>[1]consoCURRENT!M22591</f>
        <v>0</v>
      </c>
      <c r="K1131" s="37">
        <f>[1]consoCURRENT!N22591</f>
        <v>0</v>
      </c>
      <c r="L1131" s="37">
        <f>[1]consoCURRENT!O22591</f>
        <v>0</v>
      </c>
      <c r="M1131" s="37">
        <f>[1]consoCURRENT!P22591</f>
        <v>0</v>
      </c>
      <c r="N1131" s="37">
        <f>[1]consoCURRENT!Q22591</f>
        <v>0</v>
      </c>
      <c r="O1131" s="37">
        <f>[1]consoCURRENT!R22591</f>
        <v>0</v>
      </c>
      <c r="P1131" s="37">
        <f>[1]consoCURRENT!S22591</f>
        <v>0</v>
      </c>
      <c r="Q1131" s="37">
        <f>[1]consoCURRENT!T22591</f>
        <v>0</v>
      </c>
      <c r="R1131" s="37">
        <f>[1]consoCURRENT!U22591</f>
        <v>0</v>
      </c>
      <c r="S1131" s="37">
        <f>[1]consoCURRENT!V22591</f>
        <v>0</v>
      </c>
      <c r="T1131" s="37">
        <f>[1]consoCURRENT!W22591</f>
        <v>0</v>
      </c>
      <c r="U1131" s="37">
        <f>[1]consoCURRENT!X22591</f>
        <v>0</v>
      </c>
      <c r="V1131" s="37">
        <f>[1]consoCURRENT!Y22591</f>
        <v>0</v>
      </c>
      <c r="W1131" s="37">
        <f>[1]consoCURRENT!Z22591</f>
        <v>0</v>
      </c>
      <c r="X1131" s="37">
        <f>[1]consoCURRENT!AA22591</f>
        <v>0</v>
      </c>
      <c r="Y1131" s="37">
        <f>[1]consoCURRENT!AB22591</f>
        <v>0</v>
      </c>
      <c r="Z1131" s="37">
        <f t="shared" si="802"/>
        <v>0</v>
      </c>
      <c r="AA1131" s="37">
        <f t="shared" si="803"/>
        <v>0</v>
      </c>
      <c r="AB1131" s="42"/>
      <c r="AC1131" s="38"/>
    </row>
    <row r="1132" spans="1:29" s="39" customFormat="1" ht="18" customHeight="1" x14ac:dyDescent="0.25">
      <c r="A1132" s="43" t="s">
        <v>40</v>
      </c>
      <c r="B1132" s="44">
        <f>SUM(B1128:B1131)</f>
        <v>30814000</v>
      </c>
      <c r="C1132" s="44">
        <f t="shared" ref="C1132:AA1132" si="805">SUM(C1128:C1131)</f>
        <v>0</v>
      </c>
      <c r="D1132" s="44">
        <f t="shared" si="805"/>
        <v>0</v>
      </c>
      <c r="E1132" s="44">
        <f t="shared" si="805"/>
        <v>9207773.4100000001</v>
      </c>
      <c r="F1132" s="44">
        <f t="shared" si="805"/>
        <v>6355880.7299999995</v>
      </c>
      <c r="G1132" s="44">
        <f t="shared" si="805"/>
        <v>5859515.3900000006</v>
      </c>
      <c r="H1132" s="44">
        <f t="shared" si="805"/>
        <v>1694610.98</v>
      </c>
      <c r="I1132" s="44">
        <f t="shared" si="805"/>
        <v>0</v>
      </c>
      <c r="J1132" s="44">
        <f t="shared" si="805"/>
        <v>0</v>
      </c>
      <c r="K1132" s="44">
        <f t="shared" si="805"/>
        <v>0</v>
      </c>
      <c r="L1132" s="44">
        <f t="shared" si="805"/>
        <v>0</v>
      </c>
      <c r="M1132" s="44">
        <f t="shared" si="805"/>
        <v>0</v>
      </c>
      <c r="N1132" s="44">
        <f t="shared" si="805"/>
        <v>4992622.25</v>
      </c>
      <c r="O1132" s="44">
        <f t="shared" si="805"/>
        <v>2201965.1999999997</v>
      </c>
      <c r="P1132" s="44">
        <f t="shared" si="805"/>
        <v>2013185.9600000002</v>
      </c>
      <c r="Q1132" s="44">
        <f t="shared" si="805"/>
        <v>2619521.8199999998</v>
      </c>
      <c r="R1132" s="44">
        <f t="shared" si="805"/>
        <v>1896184.34</v>
      </c>
      <c r="S1132" s="44">
        <f t="shared" si="805"/>
        <v>1840174.5699999998</v>
      </c>
      <c r="T1132" s="44">
        <f t="shared" si="805"/>
        <v>1720111.73</v>
      </c>
      <c r="U1132" s="44">
        <f t="shared" si="805"/>
        <v>2132533.52</v>
      </c>
      <c r="V1132" s="44">
        <f t="shared" si="805"/>
        <v>2006870.1400000001</v>
      </c>
      <c r="W1132" s="44">
        <f t="shared" si="805"/>
        <v>1694610.98</v>
      </c>
      <c r="X1132" s="44">
        <f t="shared" si="805"/>
        <v>0</v>
      </c>
      <c r="Y1132" s="44">
        <f t="shared" si="805"/>
        <v>0</v>
      </c>
      <c r="Z1132" s="44">
        <f t="shared" si="805"/>
        <v>23117780.509999998</v>
      </c>
      <c r="AA1132" s="44">
        <f t="shared" si="805"/>
        <v>7696219.4900000002</v>
      </c>
      <c r="AB1132" s="45">
        <f t="shared" si="804"/>
        <v>0.7502362727980787</v>
      </c>
      <c r="AC1132" s="38"/>
    </row>
    <row r="1133" spans="1:29" s="39" customFormat="1" ht="18" customHeight="1" x14ac:dyDescent="0.25">
      <c r="A1133" s="46" t="s">
        <v>41</v>
      </c>
      <c r="B1133" s="37">
        <f>[1]consoCURRENT!E22595</f>
        <v>1756000</v>
      </c>
      <c r="C1133" s="37">
        <f>[1]consoCURRENT!F22595</f>
        <v>0</v>
      </c>
      <c r="D1133" s="37">
        <f>[1]consoCURRENT!G22595</f>
        <v>0</v>
      </c>
      <c r="E1133" s="37">
        <f>[1]consoCURRENT!H22595</f>
        <v>402567.78</v>
      </c>
      <c r="F1133" s="37">
        <f>[1]consoCURRENT!I22595</f>
        <v>410419.62</v>
      </c>
      <c r="G1133" s="37">
        <f>[1]consoCURRENT!J22595</f>
        <v>373601.36</v>
      </c>
      <c r="H1133" s="37">
        <f>[1]consoCURRENT!K22595</f>
        <v>140852.53</v>
      </c>
      <c r="I1133" s="37">
        <f>[1]consoCURRENT!L22595</f>
        <v>0</v>
      </c>
      <c r="J1133" s="37">
        <f>[1]consoCURRENT!M22595</f>
        <v>0</v>
      </c>
      <c r="K1133" s="37">
        <f>[1]consoCURRENT!N22595</f>
        <v>0</v>
      </c>
      <c r="L1133" s="37">
        <f>[1]consoCURRENT!O22595</f>
        <v>0</v>
      </c>
      <c r="M1133" s="37">
        <f>[1]consoCURRENT!P22595</f>
        <v>0</v>
      </c>
      <c r="N1133" s="37">
        <f>[1]consoCURRENT!Q22595</f>
        <v>132091.26</v>
      </c>
      <c r="O1133" s="37">
        <f>[1]consoCURRENT!R22595</f>
        <v>141521.03</v>
      </c>
      <c r="P1133" s="37">
        <f>[1]consoCURRENT!S22595</f>
        <v>128955.49</v>
      </c>
      <c r="Q1133" s="37">
        <f>[1]consoCURRENT!T22595</f>
        <v>143522.44</v>
      </c>
      <c r="R1133" s="37">
        <f>[1]consoCURRENT!U22595</f>
        <v>129629.41</v>
      </c>
      <c r="S1133" s="37">
        <f>[1]consoCURRENT!V22595</f>
        <v>137267.76999999999</v>
      </c>
      <c r="T1133" s="37">
        <f>[1]consoCURRENT!W22595</f>
        <v>133721.16</v>
      </c>
      <c r="U1133" s="37">
        <f>[1]consoCURRENT!X22595</f>
        <v>103910.72</v>
      </c>
      <c r="V1133" s="37">
        <f>[1]consoCURRENT!Y22595</f>
        <v>135969.48000000001</v>
      </c>
      <c r="W1133" s="37">
        <f>[1]consoCURRENT!Z22595</f>
        <v>140852.53</v>
      </c>
      <c r="X1133" s="37">
        <f>[1]consoCURRENT!AA22595</f>
        <v>0</v>
      </c>
      <c r="Y1133" s="37">
        <f>[1]consoCURRENT!AB22595</f>
        <v>0</v>
      </c>
      <c r="Z1133" s="37">
        <f t="shared" ref="Z1133" si="806">SUM(M1133:Y1133)</f>
        <v>1327441.29</v>
      </c>
      <c r="AA1133" s="37">
        <f t="shared" ref="AA1133" si="807">B1133-Z1133</f>
        <v>428558.70999999996</v>
      </c>
      <c r="AB1133" s="42">
        <f t="shared" si="804"/>
        <v>0.75594606492027339</v>
      </c>
      <c r="AC1133" s="38"/>
    </row>
    <row r="1134" spans="1:29" s="39" customFormat="1" ht="18" customHeight="1" x14ac:dyDescent="0.25">
      <c r="A1134" s="43" t="s">
        <v>42</v>
      </c>
      <c r="B1134" s="44">
        <f>B1133+B1132</f>
        <v>32570000</v>
      </c>
      <c r="C1134" s="44">
        <f t="shared" ref="C1134:AA1134" si="808">C1133+C1132</f>
        <v>0</v>
      </c>
      <c r="D1134" s="44">
        <f t="shared" si="808"/>
        <v>0</v>
      </c>
      <c r="E1134" s="44">
        <f t="shared" si="808"/>
        <v>9610341.1899999995</v>
      </c>
      <c r="F1134" s="44">
        <f t="shared" si="808"/>
        <v>6766300.3499999996</v>
      </c>
      <c r="G1134" s="44">
        <f t="shared" si="808"/>
        <v>6233116.7500000009</v>
      </c>
      <c r="H1134" s="44">
        <f t="shared" si="808"/>
        <v>1835463.51</v>
      </c>
      <c r="I1134" s="44">
        <f t="shared" si="808"/>
        <v>0</v>
      </c>
      <c r="J1134" s="44">
        <f t="shared" si="808"/>
        <v>0</v>
      </c>
      <c r="K1134" s="44">
        <f t="shared" si="808"/>
        <v>0</v>
      </c>
      <c r="L1134" s="44">
        <f t="shared" si="808"/>
        <v>0</v>
      </c>
      <c r="M1134" s="44">
        <f t="shared" si="808"/>
        <v>0</v>
      </c>
      <c r="N1134" s="44">
        <f t="shared" si="808"/>
        <v>5124713.51</v>
      </c>
      <c r="O1134" s="44">
        <f t="shared" si="808"/>
        <v>2343486.2299999995</v>
      </c>
      <c r="P1134" s="44">
        <f t="shared" si="808"/>
        <v>2142141.4500000002</v>
      </c>
      <c r="Q1134" s="44">
        <f t="shared" si="808"/>
        <v>2763044.26</v>
      </c>
      <c r="R1134" s="44">
        <f t="shared" si="808"/>
        <v>2025813.75</v>
      </c>
      <c r="S1134" s="44">
        <f t="shared" si="808"/>
        <v>1977442.3399999999</v>
      </c>
      <c r="T1134" s="44">
        <f t="shared" si="808"/>
        <v>1853832.89</v>
      </c>
      <c r="U1134" s="44">
        <f t="shared" si="808"/>
        <v>2236444.2400000002</v>
      </c>
      <c r="V1134" s="44">
        <f t="shared" si="808"/>
        <v>2142839.62</v>
      </c>
      <c r="W1134" s="44">
        <f t="shared" si="808"/>
        <v>1835463.51</v>
      </c>
      <c r="X1134" s="44">
        <f t="shared" si="808"/>
        <v>0</v>
      </c>
      <c r="Y1134" s="44">
        <f t="shared" si="808"/>
        <v>0</v>
      </c>
      <c r="Z1134" s="44">
        <f t="shared" si="808"/>
        <v>24445221.799999997</v>
      </c>
      <c r="AA1134" s="44">
        <f t="shared" si="808"/>
        <v>8124778.2000000002</v>
      </c>
      <c r="AB1134" s="45">
        <f t="shared" si="804"/>
        <v>0.75054411421553568</v>
      </c>
      <c r="AC1134" s="47"/>
    </row>
    <row r="1135" spans="1:29" s="39" customFormat="1" ht="15" customHeight="1" x14ac:dyDescent="0.25">
      <c r="A1135" s="36"/>
      <c r="B1135" s="37"/>
      <c r="C1135" s="37"/>
      <c r="D1135" s="37"/>
      <c r="E1135" s="37"/>
      <c r="F1135" s="37"/>
      <c r="G1135" s="37"/>
      <c r="H1135" s="37"/>
      <c r="I1135" s="37"/>
      <c r="J1135" s="37"/>
      <c r="K1135" s="37"/>
      <c r="L1135" s="37"/>
      <c r="M1135" s="37"/>
      <c r="N1135" s="37"/>
      <c r="O1135" s="37"/>
      <c r="P1135" s="37"/>
      <c r="Q1135" s="37"/>
      <c r="R1135" s="37"/>
      <c r="S1135" s="37"/>
      <c r="T1135" s="37"/>
      <c r="U1135" s="37"/>
      <c r="V1135" s="37"/>
      <c r="W1135" s="37"/>
      <c r="X1135" s="37"/>
      <c r="Y1135" s="37"/>
      <c r="Z1135" s="37"/>
      <c r="AA1135" s="37"/>
      <c r="AB1135" s="37"/>
      <c r="AC1135" s="38"/>
    </row>
    <row r="1136" spans="1:29" s="39" customFormat="1" ht="15" customHeight="1" x14ac:dyDescent="0.25">
      <c r="A1136" s="36"/>
      <c r="B1136" s="37"/>
      <c r="C1136" s="37"/>
      <c r="D1136" s="37"/>
      <c r="E1136" s="37"/>
      <c r="F1136" s="37"/>
      <c r="G1136" s="37"/>
      <c r="H1136" s="37"/>
      <c r="I1136" s="37"/>
      <c r="J1136" s="37"/>
      <c r="K1136" s="37"/>
      <c r="L1136" s="37"/>
      <c r="M1136" s="37"/>
      <c r="N1136" s="37"/>
      <c r="O1136" s="37"/>
      <c r="P1136" s="37"/>
      <c r="Q1136" s="37"/>
      <c r="R1136" s="37"/>
      <c r="S1136" s="37"/>
      <c r="T1136" s="37"/>
      <c r="U1136" s="37"/>
      <c r="V1136" s="37"/>
      <c r="W1136" s="37"/>
      <c r="X1136" s="37"/>
      <c r="Y1136" s="37"/>
      <c r="Z1136" s="37"/>
      <c r="AA1136" s="37"/>
      <c r="AB1136" s="37"/>
      <c r="AC1136" s="38"/>
    </row>
    <row r="1137" spans="1:29" s="39" customFormat="1" ht="15" customHeight="1" x14ac:dyDescent="0.3">
      <c r="A1137" s="40" t="s">
        <v>61</v>
      </c>
      <c r="B1137" s="37"/>
      <c r="C1137" s="37"/>
      <c r="D1137" s="37"/>
      <c r="E1137" s="37"/>
      <c r="F1137" s="37"/>
      <c r="G1137" s="37"/>
      <c r="H1137" s="37"/>
      <c r="I1137" s="37"/>
      <c r="J1137" s="37"/>
      <c r="K1137" s="37"/>
      <c r="L1137" s="37"/>
      <c r="M1137" s="37"/>
      <c r="N1137" s="37"/>
      <c r="O1137" s="37"/>
      <c r="P1137" s="37"/>
      <c r="Q1137" s="37"/>
      <c r="R1137" s="37"/>
      <c r="S1137" s="37"/>
      <c r="T1137" s="37"/>
      <c r="U1137" s="37"/>
      <c r="V1137" s="37"/>
      <c r="W1137" s="37"/>
      <c r="X1137" s="37"/>
      <c r="Y1137" s="37"/>
      <c r="Z1137" s="37"/>
      <c r="AA1137" s="37"/>
      <c r="AB1137" s="37"/>
      <c r="AC1137" s="38"/>
    </row>
    <row r="1138" spans="1:29" s="39" customFormat="1" ht="18" customHeight="1" x14ac:dyDescent="0.25">
      <c r="A1138" s="41" t="s">
        <v>36</v>
      </c>
      <c r="B1138" s="37">
        <f>[1]consoCURRENT!E22655</f>
        <v>28225000</v>
      </c>
      <c r="C1138" s="37">
        <f>[1]consoCURRENT!F22655</f>
        <v>0</v>
      </c>
      <c r="D1138" s="37">
        <f>[1]consoCURRENT!G22655</f>
        <v>0</v>
      </c>
      <c r="E1138" s="37">
        <f>[1]consoCURRENT!H22655</f>
        <v>6791082.79</v>
      </c>
      <c r="F1138" s="37">
        <f>[1]consoCURRENT!I22655</f>
        <v>7571723.8800000008</v>
      </c>
      <c r="G1138" s="37">
        <f>[1]consoCURRENT!J22655</f>
        <v>6972001.5899999999</v>
      </c>
      <c r="H1138" s="37">
        <f>[1]consoCURRENT!K22655</f>
        <v>2220152.81</v>
      </c>
      <c r="I1138" s="37">
        <f>[1]consoCURRENT!L22655</f>
        <v>0</v>
      </c>
      <c r="J1138" s="37">
        <f>[1]consoCURRENT!M22655</f>
        <v>0</v>
      </c>
      <c r="K1138" s="37">
        <f>[1]consoCURRENT!N22655</f>
        <v>0</v>
      </c>
      <c r="L1138" s="37">
        <f>[1]consoCURRENT!O22655</f>
        <v>0</v>
      </c>
      <c r="M1138" s="37">
        <f>[1]consoCURRENT!P22655</f>
        <v>0</v>
      </c>
      <c r="N1138" s="37">
        <f>[1]consoCURRENT!Q22655</f>
        <v>2019757.55</v>
      </c>
      <c r="O1138" s="37">
        <f>[1]consoCURRENT!R22655</f>
        <v>2558717.4900000002</v>
      </c>
      <c r="P1138" s="37">
        <f>[1]consoCURRENT!S22655</f>
        <v>2212607.75</v>
      </c>
      <c r="Q1138" s="37">
        <f>[1]consoCURRENT!T22655</f>
        <v>2041682.29</v>
      </c>
      <c r="R1138" s="37">
        <f>[1]consoCURRENT!U22655</f>
        <v>3142472.45</v>
      </c>
      <c r="S1138" s="37">
        <f>[1]consoCURRENT!V22655</f>
        <v>2387569.14</v>
      </c>
      <c r="T1138" s="37">
        <f>[1]consoCURRENT!W22655</f>
        <v>2205004.98</v>
      </c>
      <c r="U1138" s="37">
        <f>[1]consoCURRENT!X22655</f>
        <v>2225898.21</v>
      </c>
      <c r="V1138" s="37">
        <f>[1]consoCURRENT!Y22655</f>
        <v>2541098.4</v>
      </c>
      <c r="W1138" s="37">
        <f>[1]consoCURRENT!Z22655</f>
        <v>2220152.81</v>
      </c>
      <c r="X1138" s="37">
        <f>[1]consoCURRENT!AA22655</f>
        <v>0</v>
      </c>
      <c r="Y1138" s="37">
        <f>[1]consoCURRENT!AB22655</f>
        <v>0</v>
      </c>
      <c r="Z1138" s="37">
        <f>SUM(M1138:Y1138)</f>
        <v>23554961.07</v>
      </c>
      <c r="AA1138" s="37">
        <f>B1138-Z1138</f>
        <v>4670038.93</v>
      </c>
      <c r="AB1138" s="42">
        <f>Z1138/B1138</f>
        <v>0.83454246483613814</v>
      </c>
      <c r="AC1138" s="38"/>
    </row>
    <row r="1139" spans="1:29" s="39" customFormat="1" ht="18" customHeight="1" x14ac:dyDescent="0.25">
      <c r="A1139" s="41" t="s">
        <v>37</v>
      </c>
      <c r="B1139" s="37">
        <f>[1]consoCURRENT!E22731</f>
        <v>6570000</v>
      </c>
      <c r="C1139" s="37">
        <f>[1]consoCURRENT!F22731</f>
        <v>0</v>
      </c>
      <c r="D1139" s="37">
        <f>[1]consoCURRENT!G22731</f>
        <v>0</v>
      </c>
      <c r="E1139" s="37">
        <f>[1]consoCURRENT!H22731</f>
        <v>2130232.85</v>
      </c>
      <c r="F1139" s="37">
        <f>[1]consoCURRENT!I22731</f>
        <v>734718.14000000013</v>
      </c>
      <c r="G1139" s="37">
        <f>[1]consoCURRENT!J22731</f>
        <v>1364334.7200000002</v>
      </c>
      <c r="H1139" s="37">
        <f>[1]consoCURRENT!K22731</f>
        <v>1148782.6400000001</v>
      </c>
      <c r="I1139" s="37">
        <f>[1]consoCURRENT!L22731</f>
        <v>0</v>
      </c>
      <c r="J1139" s="37">
        <f>[1]consoCURRENT!M22731</f>
        <v>0</v>
      </c>
      <c r="K1139" s="37">
        <f>[1]consoCURRENT!N22731</f>
        <v>0</v>
      </c>
      <c r="L1139" s="37">
        <f>[1]consoCURRENT!O22731</f>
        <v>0</v>
      </c>
      <c r="M1139" s="37">
        <f>[1]consoCURRENT!P22731</f>
        <v>0</v>
      </c>
      <c r="N1139" s="37">
        <f>[1]consoCURRENT!Q22731</f>
        <v>264204.14</v>
      </c>
      <c r="O1139" s="37">
        <f>[1]consoCURRENT!R22731</f>
        <v>1325287.3699999999</v>
      </c>
      <c r="P1139" s="37">
        <f>[1]consoCURRENT!S22731</f>
        <v>540741.34</v>
      </c>
      <c r="Q1139" s="37">
        <f>[1]consoCURRENT!T22731</f>
        <v>222010.68</v>
      </c>
      <c r="R1139" s="37">
        <f>[1]consoCURRENT!U22731</f>
        <v>315956.82</v>
      </c>
      <c r="S1139" s="37">
        <f>[1]consoCURRENT!V22731</f>
        <v>196750.63999999996</v>
      </c>
      <c r="T1139" s="37">
        <f>[1]consoCURRENT!W22731</f>
        <v>567255.9</v>
      </c>
      <c r="U1139" s="37">
        <f>[1]consoCURRENT!X22731</f>
        <v>486469.19</v>
      </c>
      <c r="V1139" s="37">
        <f>[1]consoCURRENT!Y22731</f>
        <v>310609.63</v>
      </c>
      <c r="W1139" s="37">
        <f>[1]consoCURRENT!Z22731</f>
        <v>1148782.6400000001</v>
      </c>
      <c r="X1139" s="37">
        <f>[1]consoCURRENT!AA22731</f>
        <v>0</v>
      </c>
      <c r="Y1139" s="37">
        <f>[1]consoCURRENT!AB22731</f>
        <v>0</v>
      </c>
      <c r="Z1139" s="37">
        <f t="shared" ref="Z1139:Z1141" si="809">SUM(M1139:Y1139)</f>
        <v>5378068.3499999996</v>
      </c>
      <c r="AA1139" s="37">
        <f t="shared" ref="AA1139:AA1141" si="810">B1139-Z1139</f>
        <v>1191931.6500000004</v>
      </c>
      <c r="AB1139" s="42">
        <f t="shared" ref="AB1139:AB1144" si="811">Z1139/B1139</f>
        <v>0.81857965753424655</v>
      </c>
      <c r="AC1139" s="38"/>
    </row>
    <row r="1140" spans="1:29" s="39" customFormat="1" ht="18" customHeight="1" x14ac:dyDescent="0.25">
      <c r="A1140" s="41" t="s">
        <v>38</v>
      </c>
      <c r="B1140" s="37">
        <f>[1]consoCURRENT!E22737</f>
        <v>0</v>
      </c>
      <c r="C1140" s="37">
        <f>[1]consoCURRENT!F22737</f>
        <v>0</v>
      </c>
      <c r="D1140" s="37">
        <f>[1]consoCURRENT!G22737</f>
        <v>0</v>
      </c>
      <c r="E1140" s="37">
        <f>[1]consoCURRENT!H22737</f>
        <v>0</v>
      </c>
      <c r="F1140" s="37">
        <f>[1]consoCURRENT!I22737</f>
        <v>0</v>
      </c>
      <c r="G1140" s="37">
        <f>[1]consoCURRENT!J22737</f>
        <v>0</v>
      </c>
      <c r="H1140" s="37">
        <f>[1]consoCURRENT!K22737</f>
        <v>0</v>
      </c>
      <c r="I1140" s="37">
        <f>[1]consoCURRENT!L22737</f>
        <v>0</v>
      </c>
      <c r="J1140" s="37">
        <f>[1]consoCURRENT!M22737</f>
        <v>0</v>
      </c>
      <c r="K1140" s="37">
        <f>[1]consoCURRENT!N22737</f>
        <v>0</v>
      </c>
      <c r="L1140" s="37">
        <f>[1]consoCURRENT!O22737</f>
        <v>0</v>
      </c>
      <c r="M1140" s="37">
        <f>[1]consoCURRENT!P22737</f>
        <v>0</v>
      </c>
      <c r="N1140" s="37">
        <f>[1]consoCURRENT!Q22737</f>
        <v>0</v>
      </c>
      <c r="O1140" s="37">
        <f>[1]consoCURRENT!R22737</f>
        <v>0</v>
      </c>
      <c r="P1140" s="37">
        <f>[1]consoCURRENT!S22737</f>
        <v>0</v>
      </c>
      <c r="Q1140" s="37">
        <f>[1]consoCURRENT!T22737</f>
        <v>0</v>
      </c>
      <c r="R1140" s="37">
        <f>[1]consoCURRENT!U22737</f>
        <v>0</v>
      </c>
      <c r="S1140" s="37">
        <f>[1]consoCURRENT!V22737</f>
        <v>0</v>
      </c>
      <c r="T1140" s="37">
        <f>[1]consoCURRENT!W22737</f>
        <v>0</v>
      </c>
      <c r="U1140" s="37">
        <f>[1]consoCURRENT!X22737</f>
        <v>0</v>
      </c>
      <c r="V1140" s="37">
        <f>[1]consoCURRENT!Y22737</f>
        <v>0</v>
      </c>
      <c r="W1140" s="37">
        <f>[1]consoCURRENT!Z22737</f>
        <v>0</v>
      </c>
      <c r="X1140" s="37">
        <f>[1]consoCURRENT!AA22737</f>
        <v>0</v>
      </c>
      <c r="Y1140" s="37">
        <f>[1]consoCURRENT!AB22737</f>
        <v>0</v>
      </c>
      <c r="Z1140" s="37">
        <f t="shared" si="809"/>
        <v>0</v>
      </c>
      <c r="AA1140" s="37">
        <f t="shared" si="810"/>
        <v>0</v>
      </c>
      <c r="AB1140" s="42"/>
      <c r="AC1140" s="38"/>
    </row>
    <row r="1141" spans="1:29" s="39" customFormat="1" ht="18" customHeight="1" x14ac:dyDescent="0.25">
      <c r="A1141" s="41" t="s">
        <v>39</v>
      </c>
      <c r="B1141" s="37">
        <f>[1]consoCURRENT!E22766</f>
        <v>0</v>
      </c>
      <c r="C1141" s="37">
        <f>[1]consoCURRENT!F22766</f>
        <v>0</v>
      </c>
      <c r="D1141" s="37">
        <f>[1]consoCURRENT!G22766</f>
        <v>0</v>
      </c>
      <c r="E1141" s="37">
        <f>[1]consoCURRENT!H22766</f>
        <v>0</v>
      </c>
      <c r="F1141" s="37">
        <f>[1]consoCURRENT!I22766</f>
        <v>0</v>
      </c>
      <c r="G1141" s="37">
        <f>[1]consoCURRENT!J22766</f>
        <v>0</v>
      </c>
      <c r="H1141" s="37">
        <f>[1]consoCURRENT!K22766</f>
        <v>0</v>
      </c>
      <c r="I1141" s="37">
        <f>[1]consoCURRENT!L22766</f>
        <v>0</v>
      </c>
      <c r="J1141" s="37">
        <f>[1]consoCURRENT!M22766</f>
        <v>0</v>
      </c>
      <c r="K1141" s="37">
        <f>[1]consoCURRENT!N22766</f>
        <v>0</v>
      </c>
      <c r="L1141" s="37">
        <f>[1]consoCURRENT!O22766</f>
        <v>0</v>
      </c>
      <c r="M1141" s="37">
        <f>[1]consoCURRENT!P22766</f>
        <v>0</v>
      </c>
      <c r="N1141" s="37">
        <f>[1]consoCURRENT!Q22766</f>
        <v>0</v>
      </c>
      <c r="O1141" s="37">
        <f>[1]consoCURRENT!R22766</f>
        <v>0</v>
      </c>
      <c r="P1141" s="37">
        <f>[1]consoCURRENT!S22766</f>
        <v>0</v>
      </c>
      <c r="Q1141" s="37">
        <f>[1]consoCURRENT!T22766</f>
        <v>0</v>
      </c>
      <c r="R1141" s="37">
        <f>[1]consoCURRENT!U22766</f>
        <v>0</v>
      </c>
      <c r="S1141" s="37">
        <f>[1]consoCURRENT!V22766</f>
        <v>0</v>
      </c>
      <c r="T1141" s="37">
        <f>[1]consoCURRENT!W22766</f>
        <v>0</v>
      </c>
      <c r="U1141" s="37">
        <f>[1]consoCURRENT!X22766</f>
        <v>0</v>
      </c>
      <c r="V1141" s="37">
        <f>[1]consoCURRENT!Y22766</f>
        <v>0</v>
      </c>
      <c r="W1141" s="37">
        <f>[1]consoCURRENT!Z22766</f>
        <v>0</v>
      </c>
      <c r="X1141" s="37">
        <f>[1]consoCURRENT!AA22766</f>
        <v>0</v>
      </c>
      <c r="Y1141" s="37">
        <f>[1]consoCURRENT!AB22766</f>
        <v>0</v>
      </c>
      <c r="Z1141" s="37">
        <f t="shared" si="809"/>
        <v>0</v>
      </c>
      <c r="AA1141" s="37">
        <f t="shared" si="810"/>
        <v>0</v>
      </c>
      <c r="AB1141" s="42"/>
      <c r="AC1141" s="38"/>
    </row>
    <row r="1142" spans="1:29" s="39" customFormat="1" ht="18" customHeight="1" x14ac:dyDescent="0.25">
      <c r="A1142" s="43" t="s">
        <v>40</v>
      </c>
      <c r="B1142" s="44">
        <f>SUM(B1138:B1141)</f>
        <v>34795000</v>
      </c>
      <c r="C1142" s="44">
        <f t="shared" ref="C1142:AA1142" si="812">SUM(C1138:C1141)</f>
        <v>0</v>
      </c>
      <c r="D1142" s="44">
        <f t="shared" si="812"/>
        <v>0</v>
      </c>
      <c r="E1142" s="44">
        <f t="shared" si="812"/>
        <v>8921315.6400000006</v>
      </c>
      <c r="F1142" s="44">
        <f t="shared" si="812"/>
        <v>8306442.0200000014</v>
      </c>
      <c r="G1142" s="44">
        <f t="shared" si="812"/>
        <v>8336336.3100000005</v>
      </c>
      <c r="H1142" s="44">
        <f t="shared" si="812"/>
        <v>3368935.45</v>
      </c>
      <c r="I1142" s="44">
        <f t="shared" si="812"/>
        <v>0</v>
      </c>
      <c r="J1142" s="44">
        <f t="shared" si="812"/>
        <v>0</v>
      </c>
      <c r="K1142" s="44">
        <f t="shared" si="812"/>
        <v>0</v>
      </c>
      <c r="L1142" s="44">
        <f t="shared" si="812"/>
        <v>0</v>
      </c>
      <c r="M1142" s="44">
        <f t="shared" si="812"/>
        <v>0</v>
      </c>
      <c r="N1142" s="44">
        <f t="shared" si="812"/>
        <v>2283961.69</v>
      </c>
      <c r="O1142" s="44">
        <f t="shared" si="812"/>
        <v>3884004.8600000003</v>
      </c>
      <c r="P1142" s="44">
        <f t="shared" si="812"/>
        <v>2753349.09</v>
      </c>
      <c r="Q1142" s="44">
        <f t="shared" si="812"/>
        <v>2263692.9700000002</v>
      </c>
      <c r="R1142" s="44">
        <f t="shared" si="812"/>
        <v>3458429.27</v>
      </c>
      <c r="S1142" s="44">
        <f t="shared" si="812"/>
        <v>2584319.7800000003</v>
      </c>
      <c r="T1142" s="44">
        <f t="shared" si="812"/>
        <v>2772260.88</v>
      </c>
      <c r="U1142" s="44">
        <f t="shared" si="812"/>
        <v>2712367.4</v>
      </c>
      <c r="V1142" s="44">
        <f t="shared" si="812"/>
        <v>2851708.03</v>
      </c>
      <c r="W1142" s="44">
        <f t="shared" si="812"/>
        <v>3368935.45</v>
      </c>
      <c r="X1142" s="44">
        <f t="shared" si="812"/>
        <v>0</v>
      </c>
      <c r="Y1142" s="44">
        <f t="shared" si="812"/>
        <v>0</v>
      </c>
      <c r="Z1142" s="44">
        <f t="shared" si="812"/>
        <v>28933029.420000002</v>
      </c>
      <c r="AA1142" s="44">
        <f t="shared" si="812"/>
        <v>5861970.5800000001</v>
      </c>
      <c r="AB1142" s="45">
        <f t="shared" si="811"/>
        <v>0.83152836384538009</v>
      </c>
      <c r="AC1142" s="38"/>
    </row>
    <row r="1143" spans="1:29" s="39" customFormat="1" ht="18" customHeight="1" x14ac:dyDescent="0.25">
      <c r="A1143" s="46" t="s">
        <v>41</v>
      </c>
      <c r="B1143" s="37">
        <f>[1]consoCURRENT!E22770</f>
        <v>2705000</v>
      </c>
      <c r="C1143" s="37">
        <f>[1]consoCURRENT!F22770</f>
        <v>0</v>
      </c>
      <c r="D1143" s="37">
        <f>[1]consoCURRENT!G22770</f>
        <v>0</v>
      </c>
      <c r="E1143" s="37">
        <f>[1]consoCURRENT!H22770</f>
        <v>627947.59</v>
      </c>
      <c r="F1143" s="37">
        <f>[1]consoCURRENT!I22770</f>
        <v>425107.22</v>
      </c>
      <c r="G1143" s="37">
        <f>[1]consoCURRENT!J22770</f>
        <v>1651945.1900000002</v>
      </c>
      <c r="H1143" s="37">
        <f>[1]consoCURRENT!K22770</f>
        <v>0</v>
      </c>
      <c r="I1143" s="37">
        <f>[1]consoCURRENT!L22770</f>
        <v>0</v>
      </c>
      <c r="J1143" s="37">
        <f>[1]consoCURRENT!M22770</f>
        <v>0</v>
      </c>
      <c r="K1143" s="37">
        <f>[1]consoCURRENT!N22770</f>
        <v>0</v>
      </c>
      <c r="L1143" s="37">
        <f>[1]consoCURRENT!O22770</f>
        <v>0</v>
      </c>
      <c r="M1143" s="37">
        <f>[1]consoCURRENT!P22770</f>
        <v>0</v>
      </c>
      <c r="N1143" s="37">
        <f>[1]consoCURRENT!Q22770</f>
        <v>202023.01</v>
      </c>
      <c r="O1143" s="37">
        <f>[1]consoCURRENT!R22770</f>
        <v>216399.96</v>
      </c>
      <c r="P1143" s="37">
        <f>[1]consoCURRENT!S22770</f>
        <v>209524.62</v>
      </c>
      <c r="Q1143" s="37">
        <f>[1]consoCURRENT!T22770</f>
        <v>0</v>
      </c>
      <c r="R1143" s="37">
        <f>[1]consoCURRENT!U22770</f>
        <v>425107.22</v>
      </c>
      <c r="S1143" s="37">
        <f>[1]consoCURRENT!V22770</f>
        <v>0</v>
      </c>
      <c r="T1143" s="37">
        <f>[1]consoCURRENT!W22770</f>
        <v>873141.81</v>
      </c>
      <c r="U1143" s="37">
        <f>[1]consoCURRENT!X22770</f>
        <v>661255.41</v>
      </c>
      <c r="V1143" s="37">
        <f>[1]consoCURRENT!Y22770</f>
        <v>117547.97</v>
      </c>
      <c r="W1143" s="37">
        <f>[1]consoCURRENT!Z22770</f>
        <v>0</v>
      </c>
      <c r="X1143" s="37">
        <f>[1]consoCURRENT!AA22770</f>
        <v>0</v>
      </c>
      <c r="Y1143" s="37">
        <f>[1]consoCURRENT!AB22770</f>
        <v>0</v>
      </c>
      <c r="Z1143" s="37">
        <f t="shared" ref="Z1143" si="813">SUM(M1143:Y1143)</f>
        <v>2705000.0000000005</v>
      </c>
      <c r="AA1143" s="37">
        <f t="shared" ref="AA1143" si="814">B1143-Z1143</f>
        <v>0</v>
      </c>
      <c r="AB1143" s="42">
        <f t="shared" si="811"/>
        <v>1.0000000000000002</v>
      </c>
      <c r="AC1143" s="38"/>
    </row>
    <row r="1144" spans="1:29" s="39" customFormat="1" ht="18" customHeight="1" x14ac:dyDescent="0.25">
      <c r="A1144" s="43" t="s">
        <v>42</v>
      </c>
      <c r="B1144" s="44">
        <f>B1143+B1142</f>
        <v>37500000</v>
      </c>
      <c r="C1144" s="44">
        <f t="shared" ref="C1144:AA1144" si="815">C1143+C1142</f>
        <v>0</v>
      </c>
      <c r="D1144" s="44">
        <f t="shared" si="815"/>
        <v>0</v>
      </c>
      <c r="E1144" s="44">
        <f t="shared" si="815"/>
        <v>9549263.2300000004</v>
      </c>
      <c r="F1144" s="44">
        <f t="shared" si="815"/>
        <v>8731549.2400000021</v>
      </c>
      <c r="G1144" s="44">
        <f t="shared" si="815"/>
        <v>9988281.5</v>
      </c>
      <c r="H1144" s="44">
        <f t="shared" si="815"/>
        <v>3368935.45</v>
      </c>
      <c r="I1144" s="44">
        <f t="shared" si="815"/>
        <v>0</v>
      </c>
      <c r="J1144" s="44">
        <f t="shared" si="815"/>
        <v>0</v>
      </c>
      <c r="K1144" s="44">
        <f t="shared" si="815"/>
        <v>0</v>
      </c>
      <c r="L1144" s="44">
        <f t="shared" si="815"/>
        <v>0</v>
      </c>
      <c r="M1144" s="44">
        <f t="shared" si="815"/>
        <v>0</v>
      </c>
      <c r="N1144" s="44">
        <f t="shared" si="815"/>
        <v>2485984.7000000002</v>
      </c>
      <c r="O1144" s="44">
        <f t="shared" si="815"/>
        <v>4100404.8200000003</v>
      </c>
      <c r="P1144" s="44">
        <f t="shared" si="815"/>
        <v>2962873.71</v>
      </c>
      <c r="Q1144" s="44">
        <f t="shared" si="815"/>
        <v>2263692.9700000002</v>
      </c>
      <c r="R1144" s="44">
        <f t="shared" si="815"/>
        <v>3883536.49</v>
      </c>
      <c r="S1144" s="44">
        <f t="shared" si="815"/>
        <v>2584319.7800000003</v>
      </c>
      <c r="T1144" s="44">
        <f t="shared" si="815"/>
        <v>3645402.69</v>
      </c>
      <c r="U1144" s="44">
        <f t="shared" si="815"/>
        <v>3373622.81</v>
      </c>
      <c r="V1144" s="44">
        <f t="shared" si="815"/>
        <v>2969256</v>
      </c>
      <c r="W1144" s="44">
        <f t="shared" si="815"/>
        <v>3368935.45</v>
      </c>
      <c r="X1144" s="44">
        <f t="shared" si="815"/>
        <v>0</v>
      </c>
      <c r="Y1144" s="44">
        <f t="shared" si="815"/>
        <v>0</v>
      </c>
      <c r="Z1144" s="44">
        <f t="shared" si="815"/>
        <v>31638029.420000002</v>
      </c>
      <c r="AA1144" s="44">
        <f t="shared" si="815"/>
        <v>5861970.5800000001</v>
      </c>
      <c r="AB1144" s="45">
        <f t="shared" si="811"/>
        <v>0.84368078453333339</v>
      </c>
      <c r="AC1144" s="47"/>
    </row>
    <row r="1145" spans="1:29" s="39" customFormat="1" ht="15" customHeight="1" x14ac:dyDescent="0.25">
      <c r="A1145" s="36"/>
      <c r="B1145" s="37"/>
      <c r="C1145" s="37"/>
      <c r="D1145" s="37"/>
      <c r="E1145" s="37"/>
      <c r="F1145" s="37"/>
      <c r="G1145" s="37"/>
      <c r="H1145" s="37"/>
      <c r="I1145" s="37"/>
      <c r="J1145" s="37"/>
      <c r="K1145" s="37"/>
      <c r="L1145" s="37"/>
      <c r="M1145" s="37"/>
      <c r="N1145" s="37"/>
      <c r="O1145" s="37"/>
      <c r="P1145" s="37"/>
      <c r="Q1145" s="37"/>
      <c r="R1145" s="37"/>
      <c r="S1145" s="37"/>
      <c r="T1145" s="37"/>
      <c r="U1145" s="37"/>
      <c r="V1145" s="37"/>
      <c r="W1145" s="37"/>
      <c r="X1145" s="37"/>
      <c r="Y1145" s="37"/>
      <c r="Z1145" s="37"/>
      <c r="AA1145" s="37"/>
      <c r="AB1145" s="37"/>
      <c r="AC1145" s="38"/>
    </row>
    <row r="1146" spans="1:29" s="39" customFormat="1" ht="15" customHeight="1" x14ac:dyDescent="0.25">
      <c r="A1146" s="36"/>
      <c r="B1146" s="37"/>
      <c r="C1146" s="37"/>
      <c r="D1146" s="37"/>
      <c r="E1146" s="37"/>
      <c r="F1146" s="37"/>
      <c r="G1146" s="37"/>
      <c r="H1146" s="37"/>
      <c r="I1146" s="37"/>
      <c r="J1146" s="37"/>
      <c r="K1146" s="37"/>
      <c r="L1146" s="37"/>
      <c r="M1146" s="37"/>
      <c r="N1146" s="37"/>
      <c r="O1146" s="37"/>
      <c r="P1146" s="37"/>
      <c r="Q1146" s="37"/>
      <c r="R1146" s="37"/>
      <c r="S1146" s="37"/>
      <c r="T1146" s="37"/>
      <c r="U1146" s="37"/>
      <c r="V1146" s="37"/>
      <c r="W1146" s="37"/>
      <c r="X1146" s="37"/>
      <c r="Y1146" s="37"/>
      <c r="Z1146" s="37"/>
      <c r="AA1146" s="37"/>
      <c r="AB1146" s="37"/>
      <c r="AC1146" s="38"/>
    </row>
    <row r="1147" spans="1:29" s="39" customFormat="1" ht="15" customHeight="1" x14ac:dyDescent="0.3">
      <c r="A1147" s="40" t="s">
        <v>62</v>
      </c>
      <c r="B1147" s="37"/>
      <c r="C1147" s="37"/>
      <c r="D1147" s="37"/>
      <c r="E1147" s="37"/>
      <c r="F1147" s="37"/>
      <c r="G1147" s="37"/>
      <c r="H1147" s="37"/>
      <c r="I1147" s="37"/>
      <c r="J1147" s="37"/>
      <c r="K1147" s="37"/>
      <c r="L1147" s="37"/>
      <c r="M1147" s="37"/>
      <c r="N1147" s="37"/>
      <c r="O1147" s="37"/>
      <c r="P1147" s="37"/>
      <c r="Q1147" s="37"/>
      <c r="R1147" s="37"/>
      <c r="S1147" s="37"/>
      <c r="T1147" s="37"/>
      <c r="U1147" s="37"/>
      <c r="V1147" s="37"/>
      <c r="W1147" s="37"/>
      <c r="X1147" s="37"/>
      <c r="Y1147" s="37"/>
      <c r="Z1147" s="37"/>
      <c r="AA1147" s="37"/>
      <c r="AB1147" s="37"/>
      <c r="AC1147" s="38"/>
    </row>
    <row r="1148" spans="1:29" s="39" customFormat="1" ht="18" customHeight="1" x14ac:dyDescent="0.25">
      <c r="A1148" s="41" t="s">
        <v>36</v>
      </c>
      <c r="B1148" s="37">
        <f>[1]consoCURRENT!E22830</f>
        <v>25748104</v>
      </c>
      <c r="C1148" s="37">
        <f>[1]consoCURRENT!F22830</f>
        <v>0</v>
      </c>
      <c r="D1148" s="37">
        <f>[1]consoCURRENT!G22830</f>
        <v>0</v>
      </c>
      <c r="E1148" s="37">
        <f>[1]consoCURRENT!H22830</f>
        <v>7123797.5700000012</v>
      </c>
      <c r="F1148" s="37">
        <f>[1]consoCURRENT!I22830</f>
        <v>7717876.5</v>
      </c>
      <c r="G1148" s="37">
        <f>[1]consoCURRENT!J22830</f>
        <v>6722060.0199999996</v>
      </c>
      <c r="H1148" s="37">
        <f>[1]consoCURRENT!K22830</f>
        <v>1340558.55</v>
      </c>
      <c r="I1148" s="37">
        <f>[1]consoCURRENT!L22830</f>
        <v>0</v>
      </c>
      <c r="J1148" s="37">
        <f>[1]consoCURRENT!M22830</f>
        <v>0</v>
      </c>
      <c r="K1148" s="37">
        <f>[1]consoCURRENT!N22830</f>
        <v>0</v>
      </c>
      <c r="L1148" s="37">
        <f>[1]consoCURRENT!O22830</f>
        <v>0</v>
      </c>
      <c r="M1148" s="37">
        <f>[1]consoCURRENT!P22830</f>
        <v>0</v>
      </c>
      <c r="N1148" s="37">
        <f>[1]consoCURRENT!Q22830</f>
        <v>2252851.2000000002</v>
      </c>
      <c r="O1148" s="37">
        <f>[1]consoCURRENT!R22830</f>
        <v>2542804.98</v>
      </c>
      <c r="P1148" s="37">
        <f>[1]consoCURRENT!S22830</f>
        <v>2328141.39</v>
      </c>
      <c r="Q1148" s="37">
        <f>[1]consoCURRENT!T22830</f>
        <v>3324218.5</v>
      </c>
      <c r="R1148" s="37">
        <f>[1]consoCURRENT!U22830</f>
        <v>2190849.5</v>
      </c>
      <c r="S1148" s="37">
        <f>[1]consoCURRENT!V22830</f>
        <v>2202808.5</v>
      </c>
      <c r="T1148" s="37">
        <f>[1]consoCURRENT!W22830</f>
        <v>2251930.59</v>
      </c>
      <c r="U1148" s="37">
        <f>[1]consoCURRENT!X22830</f>
        <v>2231861.77</v>
      </c>
      <c r="V1148" s="37">
        <f>[1]consoCURRENT!Y22830</f>
        <v>2238267.66</v>
      </c>
      <c r="W1148" s="37">
        <f>[1]consoCURRENT!Z22830</f>
        <v>1340558.55</v>
      </c>
      <c r="X1148" s="37">
        <f>[1]consoCURRENT!AA22830</f>
        <v>0</v>
      </c>
      <c r="Y1148" s="37">
        <f>[1]consoCURRENT!AB22830</f>
        <v>0</v>
      </c>
      <c r="Z1148" s="37">
        <f>SUM(M1148:Y1148)</f>
        <v>22904292.640000001</v>
      </c>
      <c r="AA1148" s="37">
        <f>B1148-Z1148</f>
        <v>2843811.3599999994</v>
      </c>
      <c r="AB1148" s="42">
        <f>Z1148/B1148</f>
        <v>0.88955259152285548</v>
      </c>
      <c r="AC1148" s="38"/>
    </row>
    <row r="1149" spans="1:29" s="39" customFormat="1" ht="18" customHeight="1" x14ac:dyDescent="0.25">
      <c r="A1149" s="41" t="s">
        <v>37</v>
      </c>
      <c r="B1149" s="37">
        <f>[1]consoCURRENT!E22906</f>
        <v>6810000</v>
      </c>
      <c r="C1149" s="37">
        <f>[1]consoCURRENT!F22906</f>
        <v>0</v>
      </c>
      <c r="D1149" s="37">
        <f>[1]consoCURRENT!G22906</f>
        <v>0</v>
      </c>
      <c r="E1149" s="37">
        <f>[1]consoCURRENT!H22906</f>
        <v>2399932.29</v>
      </c>
      <c r="F1149" s="37">
        <f>[1]consoCURRENT!I22906</f>
        <v>1920034.96</v>
      </c>
      <c r="G1149" s="37">
        <f>[1]consoCURRENT!J22906</f>
        <v>1145400.73</v>
      </c>
      <c r="H1149" s="37">
        <f>[1]consoCURRENT!K22906</f>
        <v>565207.03</v>
      </c>
      <c r="I1149" s="37">
        <f>[1]consoCURRENT!L22906</f>
        <v>0</v>
      </c>
      <c r="J1149" s="37">
        <f>[1]consoCURRENT!M22906</f>
        <v>0</v>
      </c>
      <c r="K1149" s="37">
        <f>[1]consoCURRENT!N22906</f>
        <v>0</v>
      </c>
      <c r="L1149" s="37">
        <f>[1]consoCURRENT!O22906</f>
        <v>0</v>
      </c>
      <c r="M1149" s="37">
        <f>[1]consoCURRENT!P22906</f>
        <v>0</v>
      </c>
      <c r="N1149" s="37">
        <f>[1]consoCURRENT!Q22906</f>
        <v>551282.28999999992</v>
      </c>
      <c r="O1149" s="37">
        <f>[1]consoCURRENT!R22906</f>
        <v>1456664.78</v>
      </c>
      <c r="P1149" s="37">
        <f>[1]consoCURRENT!S22906</f>
        <v>391985.22</v>
      </c>
      <c r="Q1149" s="37">
        <f>[1]consoCURRENT!T22906</f>
        <v>431452.31</v>
      </c>
      <c r="R1149" s="37">
        <f>[1]consoCURRENT!U22906</f>
        <v>801254.39</v>
      </c>
      <c r="S1149" s="37">
        <f>[1]consoCURRENT!V22906</f>
        <v>687328.26</v>
      </c>
      <c r="T1149" s="37">
        <f>[1]consoCURRENT!W22906</f>
        <v>313814.67000000004</v>
      </c>
      <c r="U1149" s="37">
        <f>[1]consoCURRENT!X22906</f>
        <v>285471.37</v>
      </c>
      <c r="V1149" s="37">
        <f>[1]consoCURRENT!Y22906</f>
        <v>546114.68999999994</v>
      </c>
      <c r="W1149" s="37">
        <f>[1]consoCURRENT!Z22906</f>
        <v>565207.03</v>
      </c>
      <c r="X1149" s="37">
        <f>[1]consoCURRENT!AA22906</f>
        <v>0</v>
      </c>
      <c r="Y1149" s="37">
        <f>[1]consoCURRENT!AB22906</f>
        <v>0</v>
      </c>
      <c r="Z1149" s="37">
        <f t="shared" ref="Z1149:Z1151" si="816">SUM(M1149:Y1149)</f>
        <v>6030575.0100000007</v>
      </c>
      <c r="AA1149" s="37">
        <f t="shared" ref="AA1149:AA1151" si="817">B1149-Z1149</f>
        <v>779424.98999999929</v>
      </c>
      <c r="AB1149" s="42">
        <f t="shared" ref="AB1149:AB1154" si="818">Z1149/B1149</f>
        <v>0.88554699118942737</v>
      </c>
      <c r="AC1149" s="38"/>
    </row>
    <row r="1150" spans="1:29" s="39" customFormat="1" ht="18" customHeight="1" x14ac:dyDescent="0.25">
      <c r="A1150" s="41" t="s">
        <v>38</v>
      </c>
      <c r="B1150" s="37">
        <f>[1]consoCURRENT!E22912</f>
        <v>0</v>
      </c>
      <c r="C1150" s="37">
        <f>[1]consoCURRENT!F22912</f>
        <v>0</v>
      </c>
      <c r="D1150" s="37">
        <f>[1]consoCURRENT!G22912</f>
        <v>0</v>
      </c>
      <c r="E1150" s="37">
        <f>[1]consoCURRENT!H22912</f>
        <v>0</v>
      </c>
      <c r="F1150" s="37">
        <f>[1]consoCURRENT!I22912</f>
        <v>0</v>
      </c>
      <c r="G1150" s="37">
        <f>[1]consoCURRENT!J22912</f>
        <v>0</v>
      </c>
      <c r="H1150" s="37">
        <f>[1]consoCURRENT!K22912</f>
        <v>0</v>
      </c>
      <c r="I1150" s="37">
        <f>[1]consoCURRENT!L22912</f>
        <v>0</v>
      </c>
      <c r="J1150" s="37">
        <f>[1]consoCURRENT!M22912</f>
        <v>0</v>
      </c>
      <c r="K1150" s="37">
        <f>[1]consoCURRENT!N22912</f>
        <v>0</v>
      </c>
      <c r="L1150" s="37">
        <f>[1]consoCURRENT!O22912</f>
        <v>0</v>
      </c>
      <c r="M1150" s="37">
        <f>[1]consoCURRENT!P22912</f>
        <v>0</v>
      </c>
      <c r="N1150" s="37">
        <f>[1]consoCURRENT!Q22912</f>
        <v>0</v>
      </c>
      <c r="O1150" s="37">
        <f>[1]consoCURRENT!R22912</f>
        <v>0</v>
      </c>
      <c r="P1150" s="37">
        <f>[1]consoCURRENT!S22912</f>
        <v>0</v>
      </c>
      <c r="Q1150" s="37">
        <f>[1]consoCURRENT!T22912</f>
        <v>0</v>
      </c>
      <c r="R1150" s="37">
        <f>[1]consoCURRENT!U22912</f>
        <v>0</v>
      </c>
      <c r="S1150" s="37">
        <f>[1]consoCURRENT!V22912</f>
        <v>0</v>
      </c>
      <c r="T1150" s="37">
        <f>[1]consoCURRENT!W22912</f>
        <v>0</v>
      </c>
      <c r="U1150" s="37">
        <f>[1]consoCURRENT!X22912</f>
        <v>0</v>
      </c>
      <c r="V1150" s="37">
        <f>[1]consoCURRENT!Y22912</f>
        <v>0</v>
      </c>
      <c r="W1150" s="37">
        <f>[1]consoCURRENT!Z22912</f>
        <v>0</v>
      </c>
      <c r="X1150" s="37">
        <f>[1]consoCURRENT!AA22912</f>
        <v>0</v>
      </c>
      <c r="Y1150" s="37">
        <f>[1]consoCURRENT!AB22912</f>
        <v>0</v>
      </c>
      <c r="Z1150" s="37">
        <f t="shared" si="816"/>
        <v>0</v>
      </c>
      <c r="AA1150" s="37">
        <f t="shared" si="817"/>
        <v>0</v>
      </c>
      <c r="AB1150" s="42"/>
      <c r="AC1150" s="38"/>
    </row>
    <row r="1151" spans="1:29" s="39" customFormat="1" ht="18" customHeight="1" x14ac:dyDescent="0.25">
      <c r="A1151" s="41" t="s">
        <v>39</v>
      </c>
      <c r="B1151" s="37">
        <f>[1]consoCURRENT!E22941</f>
        <v>0</v>
      </c>
      <c r="C1151" s="37">
        <f>[1]consoCURRENT!F22941</f>
        <v>0</v>
      </c>
      <c r="D1151" s="37">
        <f>[1]consoCURRENT!G22941</f>
        <v>0</v>
      </c>
      <c r="E1151" s="37">
        <f>[1]consoCURRENT!H22941</f>
        <v>0</v>
      </c>
      <c r="F1151" s="37">
        <f>[1]consoCURRENT!I22941</f>
        <v>0</v>
      </c>
      <c r="G1151" s="37">
        <f>[1]consoCURRENT!J22941</f>
        <v>0</v>
      </c>
      <c r="H1151" s="37">
        <f>[1]consoCURRENT!K22941</f>
        <v>0</v>
      </c>
      <c r="I1151" s="37">
        <f>[1]consoCURRENT!L22941</f>
        <v>0</v>
      </c>
      <c r="J1151" s="37">
        <f>[1]consoCURRENT!M22941</f>
        <v>0</v>
      </c>
      <c r="K1151" s="37">
        <f>[1]consoCURRENT!N22941</f>
        <v>0</v>
      </c>
      <c r="L1151" s="37">
        <f>[1]consoCURRENT!O22941</f>
        <v>0</v>
      </c>
      <c r="M1151" s="37">
        <f>[1]consoCURRENT!P22941</f>
        <v>0</v>
      </c>
      <c r="N1151" s="37">
        <f>[1]consoCURRENT!Q22941</f>
        <v>0</v>
      </c>
      <c r="O1151" s="37">
        <f>[1]consoCURRENT!R22941</f>
        <v>0</v>
      </c>
      <c r="P1151" s="37">
        <f>[1]consoCURRENT!S22941</f>
        <v>0</v>
      </c>
      <c r="Q1151" s="37">
        <f>[1]consoCURRENT!T22941</f>
        <v>0</v>
      </c>
      <c r="R1151" s="37">
        <f>[1]consoCURRENT!U22941</f>
        <v>0</v>
      </c>
      <c r="S1151" s="37">
        <f>[1]consoCURRENT!V22941</f>
        <v>0</v>
      </c>
      <c r="T1151" s="37">
        <f>[1]consoCURRENT!W22941</f>
        <v>0</v>
      </c>
      <c r="U1151" s="37">
        <f>[1]consoCURRENT!X22941</f>
        <v>0</v>
      </c>
      <c r="V1151" s="37">
        <f>[1]consoCURRENT!Y22941</f>
        <v>0</v>
      </c>
      <c r="W1151" s="37">
        <f>[1]consoCURRENT!Z22941</f>
        <v>0</v>
      </c>
      <c r="X1151" s="37">
        <f>[1]consoCURRENT!AA22941</f>
        <v>0</v>
      </c>
      <c r="Y1151" s="37">
        <f>[1]consoCURRENT!AB22941</f>
        <v>0</v>
      </c>
      <c r="Z1151" s="37">
        <f t="shared" si="816"/>
        <v>0</v>
      </c>
      <c r="AA1151" s="37">
        <f t="shared" si="817"/>
        <v>0</v>
      </c>
      <c r="AB1151" s="42"/>
      <c r="AC1151" s="38"/>
    </row>
    <row r="1152" spans="1:29" s="39" customFormat="1" ht="18" customHeight="1" x14ac:dyDescent="0.25">
      <c r="A1152" s="43" t="s">
        <v>40</v>
      </c>
      <c r="B1152" s="44">
        <f>SUM(B1148:B1151)</f>
        <v>32558104</v>
      </c>
      <c r="C1152" s="44">
        <f t="shared" ref="C1152:AA1152" si="819">SUM(C1148:C1151)</f>
        <v>0</v>
      </c>
      <c r="D1152" s="44">
        <f t="shared" si="819"/>
        <v>0</v>
      </c>
      <c r="E1152" s="44">
        <f t="shared" si="819"/>
        <v>9523729.8600000013</v>
      </c>
      <c r="F1152" s="44">
        <f t="shared" si="819"/>
        <v>9637911.4600000009</v>
      </c>
      <c r="G1152" s="44">
        <f t="shared" si="819"/>
        <v>7867460.75</v>
      </c>
      <c r="H1152" s="44">
        <f t="shared" si="819"/>
        <v>1905765.58</v>
      </c>
      <c r="I1152" s="44">
        <f t="shared" si="819"/>
        <v>0</v>
      </c>
      <c r="J1152" s="44">
        <f t="shared" si="819"/>
        <v>0</v>
      </c>
      <c r="K1152" s="44">
        <f t="shared" si="819"/>
        <v>0</v>
      </c>
      <c r="L1152" s="44">
        <f t="shared" si="819"/>
        <v>0</v>
      </c>
      <c r="M1152" s="44">
        <f t="shared" si="819"/>
        <v>0</v>
      </c>
      <c r="N1152" s="44">
        <f t="shared" si="819"/>
        <v>2804133.49</v>
      </c>
      <c r="O1152" s="44">
        <f t="shared" si="819"/>
        <v>3999469.76</v>
      </c>
      <c r="P1152" s="44">
        <f t="shared" si="819"/>
        <v>2720126.6100000003</v>
      </c>
      <c r="Q1152" s="44">
        <f t="shared" si="819"/>
        <v>3755670.81</v>
      </c>
      <c r="R1152" s="44">
        <f t="shared" si="819"/>
        <v>2992103.89</v>
      </c>
      <c r="S1152" s="44">
        <f t="shared" si="819"/>
        <v>2890136.76</v>
      </c>
      <c r="T1152" s="44">
        <f t="shared" si="819"/>
        <v>2565745.2599999998</v>
      </c>
      <c r="U1152" s="44">
        <f t="shared" si="819"/>
        <v>2517333.14</v>
      </c>
      <c r="V1152" s="44">
        <f t="shared" si="819"/>
        <v>2784382.35</v>
      </c>
      <c r="W1152" s="44">
        <f t="shared" si="819"/>
        <v>1905765.58</v>
      </c>
      <c r="X1152" s="44">
        <f t="shared" si="819"/>
        <v>0</v>
      </c>
      <c r="Y1152" s="44">
        <f t="shared" si="819"/>
        <v>0</v>
      </c>
      <c r="Z1152" s="44">
        <f t="shared" si="819"/>
        <v>28934867.650000002</v>
      </c>
      <c r="AA1152" s="44">
        <f t="shared" si="819"/>
        <v>3623236.3499999987</v>
      </c>
      <c r="AB1152" s="45">
        <f t="shared" si="818"/>
        <v>0.88871476207582611</v>
      </c>
      <c r="AC1152" s="38"/>
    </row>
    <row r="1153" spans="1:29" s="39" customFormat="1" ht="18" customHeight="1" x14ac:dyDescent="0.25">
      <c r="A1153" s="46" t="s">
        <v>41</v>
      </c>
      <c r="B1153" s="37">
        <f>[1]consoCURRENT!E22945</f>
        <v>2455000</v>
      </c>
      <c r="C1153" s="37">
        <f>[1]consoCURRENT!F22945</f>
        <v>0</v>
      </c>
      <c r="D1153" s="37">
        <f>[1]consoCURRENT!G22945</f>
        <v>0</v>
      </c>
      <c r="E1153" s="37">
        <f>[1]consoCURRENT!H22945</f>
        <v>665212.94999999995</v>
      </c>
      <c r="F1153" s="37">
        <f>[1]consoCURRENT!I22945</f>
        <v>700838.33</v>
      </c>
      <c r="G1153" s="37">
        <f>[1]consoCURRENT!J22945</f>
        <v>715766.87</v>
      </c>
      <c r="H1153" s="37">
        <f>[1]consoCURRENT!K22945</f>
        <v>136409.68</v>
      </c>
      <c r="I1153" s="37">
        <f>[1]consoCURRENT!L22945</f>
        <v>0</v>
      </c>
      <c r="J1153" s="37">
        <f>[1]consoCURRENT!M22945</f>
        <v>0</v>
      </c>
      <c r="K1153" s="37">
        <f>[1]consoCURRENT!N22945</f>
        <v>0</v>
      </c>
      <c r="L1153" s="37">
        <f>[1]consoCURRENT!O22945</f>
        <v>0</v>
      </c>
      <c r="M1153" s="37">
        <f>[1]consoCURRENT!P22945</f>
        <v>0</v>
      </c>
      <c r="N1153" s="37">
        <f>[1]consoCURRENT!Q22945</f>
        <v>194776.44</v>
      </c>
      <c r="O1153" s="37">
        <f>[1]consoCURRENT!R22945</f>
        <v>235909.12</v>
      </c>
      <c r="P1153" s="37">
        <f>[1]consoCURRENT!S22945</f>
        <v>234527.39</v>
      </c>
      <c r="Q1153" s="37">
        <f>[1]consoCURRENT!T22945</f>
        <v>232146.24</v>
      </c>
      <c r="R1153" s="37">
        <f>[1]consoCURRENT!U22945</f>
        <v>232279.67999999999</v>
      </c>
      <c r="S1153" s="37">
        <f>[1]consoCURRENT!V22945</f>
        <v>236412.41</v>
      </c>
      <c r="T1153" s="37">
        <f>[1]consoCURRENT!W22945</f>
        <v>238308.46</v>
      </c>
      <c r="U1153" s="37">
        <f>[1]consoCURRENT!X22945</f>
        <v>239388.02</v>
      </c>
      <c r="V1153" s="37">
        <f>[1]consoCURRENT!Y22945</f>
        <v>238070.39</v>
      </c>
      <c r="W1153" s="37">
        <f>[1]consoCURRENT!Z22945</f>
        <v>136409.68</v>
      </c>
      <c r="X1153" s="37">
        <f>[1]consoCURRENT!AA22945</f>
        <v>0</v>
      </c>
      <c r="Y1153" s="37">
        <f>[1]consoCURRENT!AB22945</f>
        <v>0</v>
      </c>
      <c r="Z1153" s="37">
        <f t="shared" ref="Z1153" si="820">SUM(M1153:Y1153)</f>
        <v>2218227.83</v>
      </c>
      <c r="AA1153" s="37">
        <f t="shared" ref="AA1153" si="821">B1153-Z1153</f>
        <v>236772.16999999993</v>
      </c>
      <c r="AB1153" s="42">
        <f t="shared" si="818"/>
        <v>0.90355512423625262</v>
      </c>
      <c r="AC1153" s="38"/>
    </row>
    <row r="1154" spans="1:29" s="39" customFormat="1" ht="18" customHeight="1" x14ac:dyDescent="0.25">
      <c r="A1154" s="43" t="s">
        <v>42</v>
      </c>
      <c r="B1154" s="44">
        <f>B1153+B1152</f>
        <v>35013104</v>
      </c>
      <c r="C1154" s="44">
        <f t="shared" ref="C1154:AA1154" si="822">C1153+C1152</f>
        <v>0</v>
      </c>
      <c r="D1154" s="44">
        <f t="shared" si="822"/>
        <v>0</v>
      </c>
      <c r="E1154" s="44">
        <f t="shared" si="822"/>
        <v>10188942.810000001</v>
      </c>
      <c r="F1154" s="44">
        <f t="shared" si="822"/>
        <v>10338749.790000001</v>
      </c>
      <c r="G1154" s="44">
        <f t="shared" si="822"/>
        <v>8583227.6199999992</v>
      </c>
      <c r="H1154" s="44">
        <f t="shared" si="822"/>
        <v>2042175.26</v>
      </c>
      <c r="I1154" s="44">
        <f t="shared" si="822"/>
        <v>0</v>
      </c>
      <c r="J1154" s="44">
        <f t="shared" si="822"/>
        <v>0</v>
      </c>
      <c r="K1154" s="44">
        <f t="shared" si="822"/>
        <v>0</v>
      </c>
      <c r="L1154" s="44">
        <f t="shared" si="822"/>
        <v>0</v>
      </c>
      <c r="M1154" s="44">
        <f t="shared" si="822"/>
        <v>0</v>
      </c>
      <c r="N1154" s="44">
        <f t="shared" si="822"/>
        <v>2998909.93</v>
      </c>
      <c r="O1154" s="44">
        <f t="shared" si="822"/>
        <v>4235378.88</v>
      </c>
      <c r="P1154" s="44">
        <f t="shared" si="822"/>
        <v>2954654.0000000005</v>
      </c>
      <c r="Q1154" s="44">
        <f t="shared" si="822"/>
        <v>3987817.05</v>
      </c>
      <c r="R1154" s="44">
        <f t="shared" si="822"/>
        <v>3224383.5700000003</v>
      </c>
      <c r="S1154" s="44">
        <f t="shared" si="822"/>
        <v>3126549.17</v>
      </c>
      <c r="T1154" s="44">
        <f t="shared" si="822"/>
        <v>2804053.7199999997</v>
      </c>
      <c r="U1154" s="44">
        <f t="shared" si="822"/>
        <v>2756721.16</v>
      </c>
      <c r="V1154" s="44">
        <f t="shared" si="822"/>
        <v>3022452.74</v>
      </c>
      <c r="W1154" s="44">
        <f t="shared" si="822"/>
        <v>2042175.26</v>
      </c>
      <c r="X1154" s="44">
        <f t="shared" si="822"/>
        <v>0</v>
      </c>
      <c r="Y1154" s="44">
        <f t="shared" si="822"/>
        <v>0</v>
      </c>
      <c r="Z1154" s="44">
        <f t="shared" si="822"/>
        <v>31153095.480000004</v>
      </c>
      <c r="AA1154" s="44">
        <f t="shared" si="822"/>
        <v>3860008.5199999986</v>
      </c>
      <c r="AB1154" s="45">
        <f t="shared" si="818"/>
        <v>0.88975531789469464</v>
      </c>
      <c r="AC1154" s="47"/>
    </row>
    <row r="1155" spans="1:29" s="39" customFormat="1" ht="15" customHeight="1" x14ac:dyDescent="0.25">
      <c r="A1155" s="36"/>
      <c r="B1155" s="37"/>
      <c r="C1155" s="37"/>
      <c r="D1155" s="37"/>
      <c r="E1155" s="37"/>
      <c r="F1155" s="37"/>
      <c r="G1155" s="37"/>
      <c r="H1155" s="37"/>
      <c r="I1155" s="37"/>
      <c r="J1155" s="37"/>
      <c r="K1155" s="37"/>
      <c r="L1155" s="37"/>
      <c r="M1155" s="37"/>
      <c r="N1155" s="37"/>
      <c r="O1155" s="37"/>
      <c r="P1155" s="37"/>
      <c r="Q1155" s="37"/>
      <c r="R1155" s="37"/>
      <c r="S1155" s="37"/>
      <c r="T1155" s="37"/>
      <c r="U1155" s="37"/>
      <c r="V1155" s="37"/>
      <c r="W1155" s="37"/>
      <c r="X1155" s="37"/>
      <c r="Y1155" s="37"/>
      <c r="Z1155" s="37"/>
      <c r="AA1155" s="37"/>
      <c r="AB1155" s="37"/>
      <c r="AC1155" s="38"/>
    </row>
    <row r="1156" spans="1:29" s="39" customFormat="1" ht="15" customHeight="1" x14ac:dyDescent="0.25">
      <c r="A1156" s="36"/>
      <c r="B1156" s="37"/>
      <c r="C1156" s="37"/>
      <c r="D1156" s="37"/>
      <c r="E1156" s="37"/>
      <c r="F1156" s="37"/>
      <c r="G1156" s="37"/>
      <c r="H1156" s="37"/>
      <c r="I1156" s="37"/>
      <c r="J1156" s="37"/>
      <c r="K1156" s="37"/>
      <c r="L1156" s="37"/>
      <c r="M1156" s="37"/>
      <c r="N1156" s="37"/>
      <c r="O1156" s="37"/>
      <c r="P1156" s="37"/>
      <c r="Q1156" s="37"/>
      <c r="R1156" s="37"/>
      <c r="S1156" s="37"/>
      <c r="T1156" s="37"/>
      <c r="U1156" s="37"/>
      <c r="V1156" s="37"/>
      <c r="W1156" s="37"/>
      <c r="X1156" s="37"/>
      <c r="Y1156" s="37"/>
      <c r="Z1156" s="37"/>
      <c r="AA1156" s="37"/>
      <c r="AB1156" s="37"/>
      <c r="AC1156" s="38"/>
    </row>
    <row r="1157" spans="1:29" s="39" customFormat="1" ht="15" customHeight="1" x14ac:dyDescent="0.3">
      <c r="A1157" s="40" t="s">
        <v>63</v>
      </c>
      <c r="B1157" s="37"/>
      <c r="C1157" s="37"/>
      <c r="D1157" s="37"/>
      <c r="E1157" s="37"/>
      <c r="F1157" s="37"/>
      <c r="G1157" s="37"/>
      <c r="H1157" s="37"/>
      <c r="I1157" s="37"/>
      <c r="J1157" s="37"/>
      <c r="K1157" s="37"/>
      <c r="L1157" s="37"/>
      <c r="M1157" s="37"/>
      <c r="N1157" s="37"/>
      <c r="O1157" s="37"/>
      <c r="P1157" s="37"/>
      <c r="Q1157" s="37"/>
      <c r="R1157" s="37"/>
      <c r="S1157" s="37"/>
      <c r="T1157" s="37"/>
      <c r="U1157" s="37"/>
      <c r="V1157" s="37"/>
      <c r="W1157" s="37"/>
      <c r="X1157" s="37"/>
      <c r="Y1157" s="37"/>
      <c r="Z1157" s="37"/>
      <c r="AA1157" s="37"/>
      <c r="AB1157" s="37"/>
      <c r="AC1157" s="38"/>
    </row>
    <row r="1158" spans="1:29" s="39" customFormat="1" ht="18" customHeight="1" x14ac:dyDescent="0.25">
      <c r="A1158" s="41" t="s">
        <v>36</v>
      </c>
      <c r="B1158" s="37">
        <f>[1]consoCURRENT!E23005</f>
        <v>29242000</v>
      </c>
      <c r="C1158" s="37">
        <f>[1]consoCURRENT!F23005</f>
        <v>0</v>
      </c>
      <c r="D1158" s="37">
        <f>[1]consoCURRENT!G23005</f>
        <v>0</v>
      </c>
      <c r="E1158" s="37">
        <f>[1]consoCURRENT!H23005</f>
        <v>6970900.0199999996</v>
      </c>
      <c r="F1158" s="37">
        <f>[1]consoCURRENT!I23005</f>
        <v>8059797.4700000007</v>
      </c>
      <c r="G1158" s="37">
        <f>[1]consoCURRENT!J23005</f>
        <v>5346002.3200000022</v>
      </c>
      <c r="H1158" s="37">
        <f>[1]consoCURRENT!K23005</f>
        <v>1984036.6799999981</v>
      </c>
      <c r="I1158" s="37">
        <f>[1]consoCURRENT!L23005</f>
        <v>0</v>
      </c>
      <c r="J1158" s="37">
        <f>[1]consoCURRENT!M23005</f>
        <v>0</v>
      </c>
      <c r="K1158" s="37">
        <f>[1]consoCURRENT!N23005</f>
        <v>0</v>
      </c>
      <c r="L1158" s="37">
        <f>[1]consoCURRENT!O23005</f>
        <v>0</v>
      </c>
      <c r="M1158" s="37">
        <f>[1]consoCURRENT!P23005</f>
        <v>0</v>
      </c>
      <c r="N1158" s="37">
        <f>[1]consoCURRENT!Q23005</f>
        <v>2109258</v>
      </c>
      <c r="O1158" s="37">
        <f>[1]consoCURRENT!R23005</f>
        <v>2512768.6799999997</v>
      </c>
      <c r="P1158" s="37">
        <f>[1]consoCURRENT!S23005</f>
        <v>2348873.34</v>
      </c>
      <c r="Q1158" s="37">
        <f>[1]consoCURRENT!T23005</f>
        <v>3273484.2500000014</v>
      </c>
      <c r="R1158" s="37">
        <f>[1]consoCURRENT!U23005</f>
        <v>2131896.5499999998</v>
      </c>
      <c r="S1158" s="37">
        <f>[1]consoCURRENT!V23005</f>
        <v>2654416.6699999985</v>
      </c>
      <c r="T1158" s="37">
        <f>[1]consoCURRENT!W23005</f>
        <v>1979619.72</v>
      </c>
      <c r="U1158" s="37">
        <f>[1]consoCURRENT!X23005</f>
        <v>1945811.9800000002</v>
      </c>
      <c r="V1158" s="37">
        <f>[1]consoCURRENT!Y23005</f>
        <v>1420570.620000002</v>
      </c>
      <c r="W1158" s="37">
        <f>[1]consoCURRENT!Z23005</f>
        <v>1984036.6799999981</v>
      </c>
      <c r="X1158" s="37">
        <f>[1]consoCURRENT!AA23005</f>
        <v>0</v>
      </c>
      <c r="Y1158" s="37">
        <f>[1]consoCURRENT!AB23005</f>
        <v>0</v>
      </c>
      <c r="Z1158" s="37">
        <f>SUM(M1158:Y1158)</f>
        <v>22360736.489999998</v>
      </c>
      <c r="AA1158" s="37">
        <f>B1158-Z1158</f>
        <v>6881263.5100000016</v>
      </c>
      <c r="AB1158" s="42">
        <f>Z1158/B1158</f>
        <v>0.76467876650023936</v>
      </c>
      <c r="AC1158" s="38"/>
    </row>
    <row r="1159" spans="1:29" s="39" customFormat="1" ht="18" customHeight="1" x14ac:dyDescent="0.25">
      <c r="A1159" s="41" t="s">
        <v>37</v>
      </c>
      <c r="B1159" s="37">
        <f>[1]consoCURRENT!E23081</f>
        <v>7191000</v>
      </c>
      <c r="C1159" s="37">
        <f>[1]consoCURRENT!F23081</f>
        <v>0</v>
      </c>
      <c r="D1159" s="37">
        <f>[1]consoCURRENT!G23081</f>
        <v>0</v>
      </c>
      <c r="E1159" s="37">
        <f>[1]consoCURRENT!H23081</f>
        <v>2969035.4</v>
      </c>
      <c r="F1159" s="37">
        <f>[1]consoCURRENT!I23081</f>
        <v>2115429.9699999997</v>
      </c>
      <c r="G1159" s="37">
        <f>[1]consoCURRENT!J23081</f>
        <v>1157008.8599999999</v>
      </c>
      <c r="H1159" s="37">
        <f>[1]consoCURRENT!K23081</f>
        <v>210127.12</v>
      </c>
      <c r="I1159" s="37">
        <f>[1]consoCURRENT!L23081</f>
        <v>0</v>
      </c>
      <c r="J1159" s="37">
        <f>[1]consoCURRENT!M23081</f>
        <v>0</v>
      </c>
      <c r="K1159" s="37">
        <f>[1]consoCURRENT!N23081</f>
        <v>0</v>
      </c>
      <c r="L1159" s="37">
        <f>[1]consoCURRENT!O23081</f>
        <v>0</v>
      </c>
      <c r="M1159" s="37">
        <f>[1]consoCURRENT!P23081</f>
        <v>0</v>
      </c>
      <c r="N1159" s="37">
        <f>[1]consoCURRENT!Q23081</f>
        <v>671961.67999999993</v>
      </c>
      <c r="O1159" s="37">
        <f>[1]consoCURRENT!R23081</f>
        <v>1089545.77</v>
      </c>
      <c r="P1159" s="37">
        <f>[1]consoCURRENT!S23081</f>
        <v>1207527.95</v>
      </c>
      <c r="Q1159" s="37">
        <f>[1]consoCURRENT!T23081</f>
        <v>1114927.2499999998</v>
      </c>
      <c r="R1159" s="37">
        <f>[1]consoCURRENT!U23081</f>
        <v>512760.45999999996</v>
      </c>
      <c r="S1159" s="37">
        <f>[1]consoCURRENT!V23081</f>
        <v>487742.26000000013</v>
      </c>
      <c r="T1159" s="37">
        <f>[1]consoCURRENT!W23081</f>
        <v>314098.57</v>
      </c>
      <c r="U1159" s="37">
        <f>[1]consoCURRENT!X23081</f>
        <v>567373.88</v>
      </c>
      <c r="V1159" s="37">
        <f>[1]consoCURRENT!Y23081</f>
        <v>275536.4099999998</v>
      </c>
      <c r="W1159" s="37">
        <f>[1]consoCURRENT!Z23081</f>
        <v>210127.12</v>
      </c>
      <c r="X1159" s="37">
        <f>[1]consoCURRENT!AA23081</f>
        <v>0</v>
      </c>
      <c r="Y1159" s="37">
        <f>[1]consoCURRENT!AB23081</f>
        <v>0</v>
      </c>
      <c r="Z1159" s="37">
        <f t="shared" ref="Z1159:Z1161" si="823">SUM(M1159:Y1159)</f>
        <v>6451601.3499999996</v>
      </c>
      <c r="AA1159" s="37">
        <f t="shared" ref="AA1159:AA1161" si="824">B1159-Z1159</f>
        <v>739398.65000000037</v>
      </c>
      <c r="AB1159" s="42">
        <f t="shared" ref="AB1159:AB1164" si="825">Z1159/B1159</f>
        <v>0.89717721457377275</v>
      </c>
      <c r="AC1159" s="38"/>
    </row>
    <row r="1160" spans="1:29" s="39" customFormat="1" ht="18" customHeight="1" x14ac:dyDescent="0.25">
      <c r="A1160" s="41" t="s">
        <v>38</v>
      </c>
      <c r="B1160" s="37">
        <f>[1]consoCURRENT!E23087</f>
        <v>0</v>
      </c>
      <c r="C1160" s="37">
        <f>[1]consoCURRENT!F23087</f>
        <v>0</v>
      </c>
      <c r="D1160" s="37">
        <f>[1]consoCURRENT!G23087</f>
        <v>0</v>
      </c>
      <c r="E1160" s="37">
        <f>[1]consoCURRENT!H23087</f>
        <v>0</v>
      </c>
      <c r="F1160" s="37">
        <f>[1]consoCURRENT!I23087</f>
        <v>0</v>
      </c>
      <c r="G1160" s="37">
        <f>[1]consoCURRENT!J23087</f>
        <v>0</v>
      </c>
      <c r="H1160" s="37">
        <f>[1]consoCURRENT!K23087</f>
        <v>0</v>
      </c>
      <c r="I1160" s="37">
        <f>[1]consoCURRENT!L23087</f>
        <v>0</v>
      </c>
      <c r="J1160" s="37">
        <f>[1]consoCURRENT!M23087</f>
        <v>0</v>
      </c>
      <c r="K1160" s="37">
        <f>[1]consoCURRENT!N23087</f>
        <v>0</v>
      </c>
      <c r="L1160" s="37">
        <f>[1]consoCURRENT!O23087</f>
        <v>0</v>
      </c>
      <c r="M1160" s="37">
        <f>[1]consoCURRENT!P23087</f>
        <v>0</v>
      </c>
      <c r="N1160" s="37">
        <f>[1]consoCURRENT!Q23087</f>
        <v>0</v>
      </c>
      <c r="O1160" s="37">
        <f>[1]consoCURRENT!R23087</f>
        <v>0</v>
      </c>
      <c r="P1160" s="37">
        <f>[1]consoCURRENT!S23087</f>
        <v>0</v>
      </c>
      <c r="Q1160" s="37">
        <f>[1]consoCURRENT!T23087</f>
        <v>0</v>
      </c>
      <c r="R1160" s="37">
        <f>[1]consoCURRENT!U23087</f>
        <v>0</v>
      </c>
      <c r="S1160" s="37">
        <f>[1]consoCURRENT!V23087</f>
        <v>0</v>
      </c>
      <c r="T1160" s="37">
        <f>[1]consoCURRENT!W23087</f>
        <v>0</v>
      </c>
      <c r="U1160" s="37">
        <f>[1]consoCURRENT!X23087</f>
        <v>0</v>
      </c>
      <c r="V1160" s="37">
        <f>[1]consoCURRENT!Y23087</f>
        <v>0</v>
      </c>
      <c r="W1160" s="37">
        <f>[1]consoCURRENT!Z23087</f>
        <v>0</v>
      </c>
      <c r="X1160" s="37">
        <f>[1]consoCURRENT!AA23087</f>
        <v>0</v>
      </c>
      <c r="Y1160" s="37">
        <f>[1]consoCURRENT!AB23087</f>
        <v>0</v>
      </c>
      <c r="Z1160" s="37">
        <f t="shared" si="823"/>
        <v>0</v>
      </c>
      <c r="AA1160" s="37">
        <f t="shared" si="824"/>
        <v>0</v>
      </c>
      <c r="AB1160" s="42"/>
      <c r="AC1160" s="38"/>
    </row>
    <row r="1161" spans="1:29" s="39" customFormat="1" ht="18" customHeight="1" x14ac:dyDescent="0.25">
      <c r="A1161" s="41" t="s">
        <v>39</v>
      </c>
      <c r="B1161" s="37">
        <f>[1]consoCURRENT!E23116</f>
        <v>0</v>
      </c>
      <c r="C1161" s="37">
        <f>[1]consoCURRENT!F23116</f>
        <v>0</v>
      </c>
      <c r="D1161" s="37">
        <f>[1]consoCURRENT!G23116</f>
        <v>0</v>
      </c>
      <c r="E1161" s="37">
        <f>[1]consoCURRENT!H23116</f>
        <v>0</v>
      </c>
      <c r="F1161" s="37">
        <f>[1]consoCURRENT!I23116</f>
        <v>0</v>
      </c>
      <c r="G1161" s="37">
        <f>[1]consoCURRENT!J23116</f>
        <v>0</v>
      </c>
      <c r="H1161" s="37">
        <f>[1]consoCURRENT!K23116</f>
        <v>0</v>
      </c>
      <c r="I1161" s="37">
        <f>[1]consoCURRENT!L23116</f>
        <v>0</v>
      </c>
      <c r="J1161" s="37">
        <f>[1]consoCURRENT!M23116</f>
        <v>0</v>
      </c>
      <c r="K1161" s="37">
        <f>[1]consoCURRENT!N23116</f>
        <v>0</v>
      </c>
      <c r="L1161" s="37">
        <f>[1]consoCURRENT!O23116</f>
        <v>0</v>
      </c>
      <c r="M1161" s="37">
        <f>[1]consoCURRENT!P23116</f>
        <v>0</v>
      </c>
      <c r="N1161" s="37">
        <f>[1]consoCURRENT!Q23116</f>
        <v>0</v>
      </c>
      <c r="O1161" s="37">
        <f>[1]consoCURRENT!R23116</f>
        <v>0</v>
      </c>
      <c r="P1161" s="37">
        <f>[1]consoCURRENT!S23116</f>
        <v>0</v>
      </c>
      <c r="Q1161" s="37">
        <f>[1]consoCURRENT!T23116</f>
        <v>0</v>
      </c>
      <c r="R1161" s="37">
        <f>[1]consoCURRENT!U23116</f>
        <v>0</v>
      </c>
      <c r="S1161" s="37">
        <f>[1]consoCURRENT!V23116</f>
        <v>0</v>
      </c>
      <c r="T1161" s="37">
        <f>[1]consoCURRENT!W23116</f>
        <v>0</v>
      </c>
      <c r="U1161" s="37">
        <f>[1]consoCURRENT!X23116</f>
        <v>0</v>
      </c>
      <c r="V1161" s="37">
        <f>[1]consoCURRENT!Y23116</f>
        <v>0</v>
      </c>
      <c r="W1161" s="37">
        <f>[1]consoCURRENT!Z23116</f>
        <v>0</v>
      </c>
      <c r="X1161" s="37">
        <f>[1]consoCURRENT!AA23116</f>
        <v>0</v>
      </c>
      <c r="Y1161" s="37">
        <f>[1]consoCURRENT!AB23116</f>
        <v>0</v>
      </c>
      <c r="Z1161" s="37">
        <f t="shared" si="823"/>
        <v>0</v>
      </c>
      <c r="AA1161" s="37">
        <f t="shared" si="824"/>
        <v>0</v>
      </c>
      <c r="AB1161" s="42"/>
      <c r="AC1161" s="38"/>
    </row>
    <row r="1162" spans="1:29" s="39" customFormat="1" ht="18" customHeight="1" x14ac:dyDescent="0.25">
      <c r="A1162" s="43" t="s">
        <v>40</v>
      </c>
      <c r="B1162" s="44">
        <f>SUM(B1158:B1161)</f>
        <v>36433000</v>
      </c>
      <c r="C1162" s="44">
        <f t="shared" ref="C1162:AA1162" si="826">SUM(C1158:C1161)</f>
        <v>0</v>
      </c>
      <c r="D1162" s="44">
        <f t="shared" si="826"/>
        <v>0</v>
      </c>
      <c r="E1162" s="44">
        <f t="shared" si="826"/>
        <v>9939935.4199999999</v>
      </c>
      <c r="F1162" s="44">
        <f t="shared" si="826"/>
        <v>10175227.440000001</v>
      </c>
      <c r="G1162" s="44">
        <f t="shared" si="826"/>
        <v>6503011.1800000016</v>
      </c>
      <c r="H1162" s="44">
        <f t="shared" si="826"/>
        <v>2194163.799999998</v>
      </c>
      <c r="I1162" s="44">
        <f t="shared" si="826"/>
        <v>0</v>
      </c>
      <c r="J1162" s="44">
        <f t="shared" si="826"/>
        <v>0</v>
      </c>
      <c r="K1162" s="44">
        <f t="shared" si="826"/>
        <v>0</v>
      </c>
      <c r="L1162" s="44">
        <f t="shared" si="826"/>
        <v>0</v>
      </c>
      <c r="M1162" s="44">
        <f t="shared" si="826"/>
        <v>0</v>
      </c>
      <c r="N1162" s="44">
        <f t="shared" si="826"/>
        <v>2781219.6799999997</v>
      </c>
      <c r="O1162" s="44">
        <f t="shared" si="826"/>
        <v>3602314.4499999997</v>
      </c>
      <c r="P1162" s="44">
        <f t="shared" si="826"/>
        <v>3556401.29</v>
      </c>
      <c r="Q1162" s="44">
        <f t="shared" si="826"/>
        <v>4388411.5000000009</v>
      </c>
      <c r="R1162" s="44">
        <f t="shared" si="826"/>
        <v>2644657.0099999998</v>
      </c>
      <c r="S1162" s="44">
        <f t="shared" si="826"/>
        <v>3142158.9299999988</v>
      </c>
      <c r="T1162" s="44">
        <f t="shared" si="826"/>
        <v>2293718.29</v>
      </c>
      <c r="U1162" s="44">
        <f t="shared" si="826"/>
        <v>2513185.8600000003</v>
      </c>
      <c r="V1162" s="44">
        <f t="shared" si="826"/>
        <v>1696107.0300000017</v>
      </c>
      <c r="W1162" s="44">
        <f t="shared" si="826"/>
        <v>2194163.799999998</v>
      </c>
      <c r="X1162" s="44">
        <f t="shared" si="826"/>
        <v>0</v>
      </c>
      <c r="Y1162" s="44">
        <f t="shared" si="826"/>
        <v>0</v>
      </c>
      <c r="Z1162" s="44">
        <f t="shared" si="826"/>
        <v>28812337.839999996</v>
      </c>
      <c r="AA1162" s="44">
        <f t="shared" si="826"/>
        <v>7620662.160000002</v>
      </c>
      <c r="AB1162" s="45">
        <f t="shared" si="825"/>
        <v>0.79083078088546088</v>
      </c>
      <c r="AC1162" s="38"/>
    </row>
    <row r="1163" spans="1:29" s="39" customFormat="1" ht="18" customHeight="1" x14ac:dyDescent="0.25">
      <c r="A1163" s="46" t="s">
        <v>41</v>
      </c>
      <c r="B1163" s="37">
        <f>[1]consoCURRENT!E23120</f>
        <v>2623000</v>
      </c>
      <c r="C1163" s="37">
        <f>[1]consoCURRENT!F23120</f>
        <v>0</v>
      </c>
      <c r="D1163" s="37">
        <f>[1]consoCURRENT!G23120</f>
        <v>0</v>
      </c>
      <c r="E1163" s="37">
        <f>[1]consoCURRENT!H23120</f>
        <v>429661.92000000004</v>
      </c>
      <c r="F1163" s="37">
        <f>[1]consoCURRENT!I23120</f>
        <v>873410.34000000008</v>
      </c>
      <c r="G1163" s="37">
        <f>[1]consoCURRENT!J23120</f>
        <v>567438.81000000006</v>
      </c>
      <c r="H1163" s="37">
        <f>[1]consoCURRENT!K23120</f>
        <v>211222.59000000008</v>
      </c>
      <c r="I1163" s="37">
        <f>[1]consoCURRENT!L23120</f>
        <v>0</v>
      </c>
      <c r="J1163" s="37">
        <f>[1]consoCURRENT!M23120</f>
        <v>0</v>
      </c>
      <c r="K1163" s="37">
        <f>[1]consoCURRENT!N23120</f>
        <v>0</v>
      </c>
      <c r="L1163" s="37">
        <f>[1]consoCURRENT!O23120</f>
        <v>0</v>
      </c>
      <c r="M1163" s="37">
        <f>[1]consoCURRENT!P23120</f>
        <v>0</v>
      </c>
      <c r="N1163" s="37">
        <f>[1]consoCURRENT!Q23120</f>
        <v>0</v>
      </c>
      <c r="O1163" s="37">
        <f>[1]consoCURRENT!R23120</f>
        <v>214830.96000000002</v>
      </c>
      <c r="P1163" s="37">
        <f>[1]consoCURRENT!S23120</f>
        <v>214830.96000000002</v>
      </c>
      <c r="Q1163" s="37">
        <f>[1]consoCURRENT!T23120</f>
        <v>217147.08000000007</v>
      </c>
      <c r="R1163" s="37">
        <f>[1]consoCURRENT!U23120</f>
        <v>436462.75</v>
      </c>
      <c r="S1163" s="37">
        <f>[1]consoCURRENT!V23120</f>
        <v>219800.51</v>
      </c>
      <c r="T1163" s="37">
        <f>[1]consoCURRENT!W23120</f>
        <v>210773.07</v>
      </c>
      <c r="U1163" s="37">
        <f>[1]consoCURRENT!X23120</f>
        <v>205368.72</v>
      </c>
      <c r="V1163" s="37">
        <f>[1]consoCURRENT!Y23120</f>
        <v>151297.02000000002</v>
      </c>
      <c r="W1163" s="37">
        <f>[1]consoCURRENT!Z23120</f>
        <v>211222.59000000008</v>
      </c>
      <c r="X1163" s="37">
        <f>[1]consoCURRENT!AA23120</f>
        <v>0</v>
      </c>
      <c r="Y1163" s="37">
        <f>[1]consoCURRENT!AB23120</f>
        <v>0</v>
      </c>
      <c r="Z1163" s="37">
        <f t="shared" ref="Z1163" si="827">SUM(M1163:Y1163)</f>
        <v>2081733.6600000001</v>
      </c>
      <c r="AA1163" s="37">
        <f t="shared" ref="AA1163" si="828">B1163-Z1163</f>
        <v>541266.33999999985</v>
      </c>
      <c r="AB1163" s="42">
        <f t="shared" si="825"/>
        <v>0.79364607701105605</v>
      </c>
      <c r="AC1163" s="38"/>
    </row>
    <row r="1164" spans="1:29" s="39" customFormat="1" ht="18" customHeight="1" x14ac:dyDescent="0.25">
      <c r="A1164" s="43" t="s">
        <v>42</v>
      </c>
      <c r="B1164" s="44">
        <f>B1163+B1162</f>
        <v>39056000</v>
      </c>
      <c r="C1164" s="44">
        <f t="shared" ref="C1164:AA1164" si="829">C1163+C1162</f>
        <v>0</v>
      </c>
      <c r="D1164" s="44">
        <f t="shared" si="829"/>
        <v>0</v>
      </c>
      <c r="E1164" s="44">
        <f t="shared" si="829"/>
        <v>10369597.34</v>
      </c>
      <c r="F1164" s="44">
        <f t="shared" si="829"/>
        <v>11048637.780000001</v>
      </c>
      <c r="G1164" s="44">
        <f t="shared" si="829"/>
        <v>7070449.9900000021</v>
      </c>
      <c r="H1164" s="44">
        <f t="shared" si="829"/>
        <v>2405386.3899999978</v>
      </c>
      <c r="I1164" s="44">
        <f t="shared" si="829"/>
        <v>0</v>
      </c>
      <c r="J1164" s="44">
        <f t="shared" si="829"/>
        <v>0</v>
      </c>
      <c r="K1164" s="44">
        <f t="shared" si="829"/>
        <v>0</v>
      </c>
      <c r="L1164" s="44">
        <f t="shared" si="829"/>
        <v>0</v>
      </c>
      <c r="M1164" s="44">
        <f t="shared" si="829"/>
        <v>0</v>
      </c>
      <c r="N1164" s="44">
        <f t="shared" si="829"/>
        <v>2781219.6799999997</v>
      </c>
      <c r="O1164" s="44">
        <f t="shared" si="829"/>
        <v>3817145.4099999997</v>
      </c>
      <c r="P1164" s="44">
        <f t="shared" si="829"/>
        <v>3771232.25</v>
      </c>
      <c r="Q1164" s="44">
        <f t="shared" si="829"/>
        <v>4605558.580000001</v>
      </c>
      <c r="R1164" s="44">
        <f t="shared" si="829"/>
        <v>3081119.76</v>
      </c>
      <c r="S1164" s="44">
        <f t="shared" si="829"/>
        <v>3361959.4399999985</v>
      </c>
      <c r="T1164" s="44">
        <f t="shared" si="829"/>
        <v>2504491.36</v>
      </c>
      <c r="U1164" s="44">
        <f t="shared" si="829"/>
        <v>2718554.5800000005</v>
      </c>
      <c r="V1164" s="44">
        <f t="shared" si="829"/>
        <v>1847404.0500000017</v>
      </c>
      <c r="W1164" s="44">
        <f t="shared" si="829"/>
        <v>2405386.3899999978</v>
      </c>
      <c r="X1164" s="44">
        <f t="shared" si="829"/>
        <v>0</v>
      </c>
      <c r="Y1164" s="44">
        <f t="shared" si="829"/>
        <v>0</v>
      </c>
      <c r="Z1164" s="44">
        <f t="shared" si="829"/>
        <v>30894071.499999996</v>
      </c>
      <c r="AA1164" s="44">
        <f t="shared" si="829"/>
        <v>8161928.5000000019</v>
      </c>
      <c r="AB1164" s="45">
        <f t="shared" si="825"/>
        <v>0.79101985610405567</v>
      </c>
      <c r="AC1164" s="47"/>
    </row>
    <row r="1165" spans="1:29" s="39" customFormat="1" ht="15" customHeight="1" x14ac:dyDescent="0.25">
      <c r="A1165" s="36"/>
      <c r="B1165" s="37"/>
      <c r="C1165" s="37"/>
      <c r="D1165" s="37"/>
      <c r="E1165" s="37"/>
      <c r="F1165" s="37"/>
      <c r="G1165" s="37"/>
      <c r="H1165" s="37"/>
      <c r="I1165" s="37"/>
      <c r="J1165" s="37"/>
      <c r="K1165" s="37"/>
      <c r="L1165" s="37"/>
      <c r="M1165" s="37"/>
      <c r="N1165" s="37"/>
      <c r="O1165" s="37"/>
      <c r="P1165" s="37"/>
      <c r="Q1165" s="37"/>
      <c r="R1165" s="37"/>
      <c r="S1165" s="37"/>
      <c r="T1165" s="37"/>
      <c r="U1165" s="37"/>
      <c r="V1165" s="37"/>
      <c r="W1165" s="37"/>
      <c r="X1165" s="37"/>
      <c r="Y1165" s="37"/>
      <c r="Z1165" s="37"/>
      <c r="AA1165" s="37"/>
      <c r="AB1165" s="37"/>
      <c r="AC1165" s="38"/>
    </row>
    <row r="1166" spans="1:29" s="39" customFormat="1" ht="15" customHeight="1" x14ac:dyDescent="0.25">
      <c r="A1166" s="36"/>
      <c r="B1166" s="37"/>
      <c r="C1166" s="37"/>
      <c r="D1166" s="37"/>
      <c r="E1166" s="37"/>
      <c r="F1166" s="37"/>
      <c r="G1166" s="37"/>
      <c r="H1166" s="37"/>
      <c r="I1166" s="37"/>
      <c r="J1166" s="37"/>
      <c r="K1166" s="37"/>
      <c r="L1166" s="37"/>
      <c r="M1166" s="37"/>
      <c r="N1166" s="37"/>
      <c r="O1166" s="37"/>
      <c r="P1166" s="37"/>
      <c r="Q1166" s="37"/>
      <c r="R1166" s="37"/>
      <c r="S1166" s="37"/>
      <c r="T1166" s="37"/>
      <c r="U1166" s="37"/>
      <c r="V1166" s="37"/>
      <c r="W1166" s="37"/>
      <c r="X1166" s="37"/>
      <c r="Y1166" s="37"/>
      <c r="Z1166" s="37"/>
      <c r="AA1166" s="37"/>
      <c r="AB1166" s="37"/>
      <c r="AC1166" s="38"/>
    </row>
    <row r="1167" spans="1:29" s="39" customFormat="1" ht="15" customHeight="1" x14ac:dyDescent="0.3">
      <c r="A1167" s="40" t="s">
        <v>64</v>
      </c>
      <c r="B1167" s="37"/>
      <c r="C1167" s="37"/>
      <c r="D1167" s="37"/>
      <c r="E1167" s="37"/>
      <c r="F1167" s="37"/>
      <c r="G1167" s="37"/>
      <c r="H1167" s="37"/>
      <c r="I1167" s="37"/>
      <c r="J1167" s="37"/>
      <c r="K1167" s="37"/>
      <c r="L1167" s="37"/>
      <c r="M1167" s="37"/>
      <c r="N1167" s="37"/>
      <c r="O1167" s="37"/>
      <c r="P1167" s="37"/>
      <c r="Q1167" s="37"/>
      <c r="R1167" s="37"/>
      <c r="S1167" s="37"/>
      <c r="T1167" s="37"/>
      <c r="U1167" s="37"/>
      <c r="V1167" s="37"/>
      <c r="W1167" s="37"/>
      <c r="X1167" s="37"/>
      <c r="Y1167" s="37"/>
      <c r="Z1167" s="37"/>
      <c r="AA1167" s="37"/>
      <c r="AB1167" s="37"/>
      <c r="AC1167" s="38"/>
    </row>
    <row r="1168" spans="1:29" s="39" customFormat="1" ht="18" customHeight="1" x14ac:dyDescent="0.25">
      <c r="A1168" s="41" t="s">
        <v>36</v>
      </c>
      <c r="B1168" s="37">
        <f>[1]consoCURRENT!E23180</f>
        <v>21658000</v>
      </c>
      <c r="C1168" s="37">
        <f>[1]consoCURRENT!F23180</f>
        <v>0</v>
      </c>
      <c r="D1168" s="37">
        <f>[1]consoCURRENT!G23180</f>
        <v>0</v>
      </c>
      <c r="E1168" s="37">
        <f>[1]consoCURRENT!H23180</f>
        <v>4270738.4800000004</v>
      </c>
      <c r="F1168" s="37">
        <f>[1]consoCURRENT!I23180</f>
        <v>4710509.67</v>
      </c>
      <c r="G1168" s="37">
        <f>[1]consoCURRENT!J23180</f>
        <v>4021290.46</v>
      </c>
      <c r="H1168" s="37">
        <f>[1]consoCURRENT!K23180</f>
        <v>1310208.5</v>
      </c>
      <c r="I1168" s="37">
        <f>[1]consoCURRENT!L23180</f>
        <v>0</v>
      </c>
      <c r="J1168" s="37">
        <f>[1]consoCURRENT!M23180</f>
        <v>0</v>
      </c>
      <c r="K1168" s="37">
        <f>[1]consoCURRENT!N23180</f>
        <v>0</v>
      </c>
      <c r="L1168" s="37">
        <f>[1]consoCURRENT!O23180</f>
        <v>0</v>
      </c>
      <c r="M1168" s="37">
        <f>[1]consoCURRENT!P23180</f>
        <v>0</v>
      </c>
      <c r="N1168" s="37">
        <f>[1]consoCURRENT!Q23180</f>
        <v>1303159.1499999999</v>
      </c>
      <c r="O1168" s="37">
        <f>[1]consoCURRENT!R23180</f>
        <v>1568563.8599999999</v>
      </c>
      <c r="P1168" s="37">
        <f>[1]consoCURRENT!S23180</f>
        <v>1399015.47</v>
      </c>
      <c r="Q1168" s="37">
        <f>[1]consoCURRENT!T23180</f>
        <v>1443403.69</v>
      </c>
      <c r="R1168" s="37">
        <f>[1]consoCURRENT!U23180</f>
        <v>1958034.75</v>
      </c>
      <c r="S1168" s="37">
        <f>[1]consoCURRENT!V23180</f>
        <v>1309071.23</v>
      </c>
      <c r="T1168" s="37">
        <f>[1]consoCURRENT!W23180</f>
        <v>1274449.7</v>
      </c>
      <c r="U1168" s="37">
        <f>[1]consoCURRENT!X23180</f>
        <v>1489836.45</v>
      </c>
      <c r="V1168" s="37">
        <f>[1]consoCURRENT!Y23180</f>
        <v>1257004.31</v>
      </c>
      <c r="W1168" s="37">
        <f>[1]consoCURRENT!Z23180</f>
        <v>1310208.5</v>
      </c>
      <c r="X1168" s="37">
        <f>[1]consoCURRENT!AA23180</f>
        <v>0</v>
      </c>
      <c r="Y1168" s="37">
        <f>[1]consoCURRENT!AB23180</f>
        <v>0</v>
      </c>
      <c r="Z1168" s="37">
        <f>SUM(M1168:Y1168)</f>
        <v>14312747.109999999</v>
      </c>
      <c r="AA1168" s="37">
        <f>B1168-Z1168</f>
        <v>7345252.8900000006</v>
      </c>
      <c r="AB1168" s="42">
        <f>Z1168/B1168</f>
        <v>0.66085266922153474</v>
      </c>
      <c r="AC1168" s="38"/>
    </row>
    <row r="1169" spans="1:29" s="39" customFormat="1" ht="18" customHeight="1" x14ac:dyDescent="0.25">
      <c r="A1169" s="41" t="s">
        <v>37</v>
      </c>
      <c r="B1169" s="37">
        <f>[1]consoCURRENT!E23256</f>
        <v>7232000</v>
      </c>
      <c r="C1169" s="37">
        <f>[1]consoCURRENT!F23256</f>
        <v>0</v>
      </c>
      <c r="D1169" s="37">
        <f>[1]consoCURRENT!G23256</f>
        <v>0</v>
      </c>
      <c r="E1169" s="37">
        <f>[1]consoCURRENT!H23256</f>
        <v>1935769.1499999997</v>
      </c>
      <c r="F1169" s="37">
        <f>[1]consoCURRENT!I23256</f>
        <v>2891944.79</v>
      </c>
      <c r="G1169" s="37">
        <f>[1]consoCURRENT!J23256</f>
        <v>2109705.04</v>
      </c>
      <c r="H1169" s="37">
        <f>[1]consoCURRENT!K23256</f>
        <v>201845.45</v>
      </c>
      <c r="I1169" s="37">
        <f>[1]consoCURRENT!L23256</f>
        <v>0</v>
      </c>
      <c r="J1169" s="37">
        <f>[1]consoCURRENT!M23256</f>
        <v>0</v>
      </c>
      <c r="K1169" s="37">
        <f>[1]consoCURRENT!N23256</f>
        <v>0</v>
      </c>
      <c r="L1169" s="37">
        <f>[1]consoCURRENT!O23256</f>
        <v>0</v>
      </c>
      <c r="M1169" s="37">
        <f>[1]consoCURRENT!P23256</f>
        <v>0</v>
      </c>
      <c r="N1169" s="37">
        <f>[1]consoCURRENT!Q23256</f>
        <v>0</v>
      </c>
      <c r="O1169" s="37">
        <f>[1]consoCURRENT!R23256</f>
        <v>0</v>
      </c>
      <c r="P1169" s="37">
        <f>[1]consoCURRENT!S23256</f>
        <v>1935769.1499999997</v>
      </c>
      <c r="Q1169" s="37">
        <f>[1]consoCURRENT!T23256</f>
        <v>793956.47000000009</v>
      </c>
      <c r="R1169" s="37">
        <f>[1]consoCURRENT!U23256</f>
        <v>604756.62</v>
      </c>
      <c r="S1169" s="37">
        <f>[1]consoCURRENT!V23256</f>
        <v>1493231.7</v>
      </c>
      <c r="T1169" s="37">
        <f>[1]consoCURRENT!W23256</f>
        <v>1210048.43</v>
      </c>
      <c r="U1169" s="37">
        <f>[1]consoCURRENT!X23256</f>
        <v>644304.0199999999</v>
      </c>
      <c r="V1169" s="37">
        <f>[1]consoCURRENT!Y23256</f>
        <v>255352.59000000003</v>
      </c>
      <c r="W1169" s="37">
        <f>[1]consoCURRENT!Z23256</f>
        <v>201845.45</v>
      </c>
      <c r="X1169" s="37">
        <f>[1]consoCURRENT!AA23256</f>
        <v>0</v>
      </c>
      <c r="Y1169" s="37">
        <f>[1]consoCURRENT!AB23256</f>
        <v>0</v>
      </c>
      <c r="Z1169" s="37">
        <f t="shared" ref="Z1169:Z1171" si="830">SUM(M1169:Y1169)</f>
        <v>7139264.4299999988</v>
      </c>
      <c r="AA1169" s="37">
        <f t="shared" ref="AA1169:AA1171" si="831">B1169-Z1169</f>
        <v>92735.570000001229</v>
      </c>
      <c r="AB1169" s="42">
        <f t="shared" ref="AB1169:AB1174" si="832">Z1169/B1169</f>
        <v>0.98717705060840688</v>
      </c>
      <c r="AC1169" s="38"/>
    </row>
    <row r="1170" spans="1:29" s="39" customFormat="1" ht="18" customHeight="1" x14ac:dyDescent="0.25">
      <c r="A1170" s="41" t="s">
        <v>38</v>
      </c>
      <c r="B1170" s="37">
        <f>[1]consoCURRENT!E23262</f>
        <v>0</v>
      </c>
      <c r="C1170" s="37">
        <f>[1]consoCURRENT!F23262</f>
        <v>0</v>
      </c>
      <c r="D1170" s="37">
        <f>[1]consoCURRENT!G23262</f>
        <v>0</v>
      </c>
      <c r="E1170" s="37">
        <f>[1]consoCURRENT!H23262</f>
        <v>0</v>
      </c>
      <c r="F1170" s="37">
        <f>[1]consoCURRENT!I23262</f>
        <v>0</v>
      </c>
      <c r="G1170" s="37">
        <f>[1]consoCURRENT!J23262</f>
        <v>0</v>
      </c>
      <c r="H1170" s="37">
        <f>[1]consoCURRENT!K23262</f>
        <v>0</v>
      </c>
      <c r="I1170" s="37">
        <f>[1]consoCURRENT!L23262</f>
        <v>0</v>
      </c>
      <c r="J1170" s="37">
        <f>[1]consoCURRENT!M23262</f>
        <v>0</v>
      </c>
      <c r="K1170" s="37">
        <f>[1]consoCURRENT!N23262</f>
        <v>0</v>
      </c>
      <c r="L1170" s="37">
        <f>[1]consoCURRENT!O23262</f>
        <v>0</v>
      </c>
      <c r="M1170" s="37">
        <f>[1]consoCURRENT!P23262</f>
        <v>0</v>
      </c>
      <c r="N1170" s="37">
        <f>[1]consoCURRENT!Q23262</f>
        <v>0</v>
      </c>
      <c r="O1170" s="37">
        <f>[1]consoCURRENT!R23262</f>
        <v>0</v>
      </c>
      <c r="P1170" s="37">
        <f>[1]consoCURRENT!S23262</f>
        <v>0</v>
      </c>
      <c r="Q1170" s="37">
        <f>[1]consoCURRENT!T23262</f>
        <v>0</v>
      </c>
      <c r="R1170" s="37">
        <f>[1]consoCURRENT!U23262</f>
        <v>0</v>
      </c>
      <c r="S1170" s="37">
        <f>[1]consoCURRENT!V23262</f>
        <v>0</v>
      </c>
      <c r="T1170" s="37">
        <f>[1]consoCURRENT!W23262</f>
        <v>0</v>
      </c>
      <c r="U1170" s="37">
        <f>[1]consoCURRENT!X23262</f>
        <v>0</v>
      </c>
      <c r="V1170" s="37">
        <f>[1]consoCURRENT!Y23262</f>
        <v>0</v>
      </c>
      <c r="W1170" s="37">
        <f>[1]consoCURRENT!Z23262</f>
        <v>0</v>
      </c>
      <c r="X1170" s="37">
        <f>[1]consoCURRENT!AA23262</f>
        <v>0</v>
      </c>
      <c r="Y1170" s="37">
        <f>[1]consoCURRENT!AB23262</f>
        <v>0</v>
      </c>
      <c r="Z1170" s="37">
        <f t="shared" si="830"/>
        <v>0</v>
      </c>
      <c r="AA1170" s="37">
        <f t="shared" si="831"/>
        <v>0</v>
      </c>
      <c r="AB1170" s="42"/>
      <c r="AC1170" s="38"/>
    </row>
    <row r="1171" spans="1:29" s="39" customFormat="1" ht="18" customHeight="1" x14ac:dyDescent="0.25">
      <c r="A1171" s="41" t="s">
        <v>39</v>
      </c>
      <c r="B1171" s="37">
        <f>[1]consoCURRENT!E23291</f>
        <v>0</v>
      </c>
      <c r="C1171" s="37">
        <f>[1]consoCURRENT!F23291</f>
        <v>0</v>
      </c>
      <c r="D1171" s="37">
        <f>[1]consoCURRENT!G23291</f>
        <v>0</v>
      </c>
      <c r="E1171" s="37">
        <f>[1]consoCURRENT!H23291</f>
        <v>0</v>
      </c>
      <c r="F1171" s="37">
        <f>[1]consoCURRENT!I23291</f>
        <v>0</v>
      </c>
      <c r="G1171" s="37">
        <f>[1]consoCURRENT!J23291</f>
        <v>0</v>
      </c>
      <c r="H1171" s="37">
        <f>[1]consoCURRENT!K23291</f>
        <v>0</v>
      </c>
      <c r="I1171" s="37">
        <f>[1]consoCURRENT!L23291</f>
        <v>0</v>
      </c>
      <c r="J1171" s="37">
        <f>[1]consoCURRENT!M23291</f>
        <v>0</v>
      </c>
      <c r="K1171" s="37">
        <f>[1]consoCURRENT!N23291</f>
        <v>0</v>
      </c>
      <c r="L1171" s="37">
        <f>[1]consoCURRENT!O23291</f>
        <v>0</v>
      </c>
      <c r="M1171" s="37">
        <f>[1]consoCURRENT!P23291</f>
        <v>0</v>
      </c>
      <c r="N1171" s="37">
        <f>[1]consoCURRENT!Q23291</f>
        <v>0</v>
      </c>
      <c r="O1171" s="37">
        <f>[1]consoCURRENT!R23291</f>
        <v>0</v>
      </c>
      <c r="P1171" s="37">
        <f>[1]consoCURRENT!S23291</f>
        <v>0</v>
      </c>
      <c r="Q1171" s="37">
        <f>[1]consoCURRENT!T23291</f>
        <v>0</v>
      </c>
      <c r="R1171" s="37">
        <f>[1]consoCURRENT!U23291</f>
        <v>0</v>
      </c>
      <c r="S1171" s="37">
        <f>[1]consoCURRENT!V23291</f>
        <v>0</v>
      </c>
      <c r="T1171" s="37">
        <f>[1]consoCURRENT!W23291</f>
        <v>0</v>
      </c>
      <c r="U1171" s="37">
        <f>[1]consoCURRENT!X23291</f>
        <v>0</v>
      </c>
      <c r="V1171" s="37">
        <f>[1]consoCURRENT!Y23291</f>
        <v>0</v>
      </c>
      <c r="W1171" s="37">
        <f>[1]consoCURRENT!Z23291</f>
        <v>0</v>
      </c>
      <c r="X1171" s="37">
        <f>[1]consoCURRENT!AA23291</f>
        <v>0</v>
      </c>
      <c r="Y1171" s="37">
        <f>[1]consoCURRENT!AB23291</f>
        <v>0</v>
      </c>
      <c r="Z1171" s="37">
        <f t="shared" si="830"/>
        <v>0</v>
      </c>
      <c r="AA1171" s="37">
        <f t="shared" si="831"/>
        <v>0</v>
      </c>
      <c r="AB1171" s="42"/>
      <c r="AC1171" s="38"/>
    </row>
    <row r="1172" spans="1:29" s="39" customFormat="1" ht="18" customHeight="1" x14ac:dyDescent="0.25">
      <c r="A1172" s="43" t="s">
        <v>40</v>
      </c>
      <c r="B1172" s="44">
        <f>SUM(B1168:B1171)</f>
        <v>28890000</v>
      </c>
      <c r="C1172" s="44">
        <f t="shared" ref="C1172:AA1172" si="833">SUM(C1168:C1171)</f>
        <v>0</v>
      </c>
      <c r="D1172" s="44">
        <f t="shared" si="833"/>
        <v>0</v>
      </c>
      <c r="E1172" s="44">
        <f t="shared" si="833"/>
        <v>6206507.6299999999</v>
      </c>
      <c r="F1172" s="44">
        <f t="shared" si="833"/>
        <v>7602454.46</v>
      </c>
      <c r="G1172" s="44">
        <f t="shared" si="833"/>
        <v>6130995.5</v>
      </c>
      <c r="H1172" s="44">
        <f t="shared" si="833"/>
        <v>1512053.95</v>
      </c>
      <c r="I1172" s="44">
        <f t="shared" si="833"/>
        <v>0</v>
      </c>
      <c r="J1172" s="44">
        <f t="shared" si="833"/>
        <v>0</v>
      </c>
      <c r="K1172" s="44">
        <f t="shared" si="833"/>
        <v>0</v>
      </c>
      <c r="L1172" s="44">
        <f t="shared" si="833"/>
        <v>0</v>
      </c>
      <c r="M1172" s="44">
        <f t="shared" si="833"/>
        <v>0</v>
      </c>
      <c r="N1172" s="44">
        <f t="shared" si="833"/>
        <v>1303159.1499999999</v>
      </c>
      <c r="O1172" s="44">
        <f t="shared" si="833"/>
        <v>1568563.8599999999</v>
      </c>
      <c r="P1172" s="44">
        <f t="shared" si="833"/>
        <v>3334784.6199999996</v>
      </c>
      <c r="Q1172" s="44">
        <f t="shared" si="833"/>
        <v>2237360.16</v>
      </c>
      <c r="R1172" s="44">
        <f t="shared" si="833"/>
        <v>2562791.37</v>
      </c>
      <c r="S1172" s="44">
        <f t="shared" si="833"/>
        <v>2802302.9299999997</v>
      </c>
      <c r="T1172" s="44">
        <f t="shared" si="833"/>
        <v>2484498.13</v>
      </c>
      <c r="U1172" s="44">
        <f t="shared" si="833"/>
        <v>2134140.4699999997</v>
      </c>
      <c r="V1172" s="44">
        <f t="shared" si="833"/>
        <v>1512356.9000000001</v>
      </c>
      <c r="W1172" s="44">
        <f t="shared" si="833"/>
        <v>1512053.95</v>
      </c>
      <c r="X1172" s="44">
        <f t="shared" si="833"/>
        <v>0</v>
      </c>
      <c r="Y1172" s="44">
        <f t="shared" si="833"/>
        <v>0</v>
      </c>
      <c r="Z1172" s="44">
        <f t="shared" si="833"/>
        <v>21452011.539999999</v>
      </c>
      <c r="AA1172" s="44">
        <f t="shared" si="833"/>
        <v>7437988.4600000018</v>
      </c>
      <c r="AB1172" s="45">
        <f t="shared" si="832"/>
        <v>0.74254107095880928</v>
      </c>
      <c r="AC1172" s="38"/>
    </row>
    <row r="1173" spans="1:29" s="39" customFormat="1" ht="18" customHeight="1" x14ac:dyDescent="0.25">
      <c r="A1173" s="46" t="s">
        <v>41</v>
      </c>
      <c r="B1173" s="37">
        <f>[1]consoCURRENT!E23295</f>
        <v>2058000</v>
      </c>
      <c r="C1173" s="37">
        <f>[1]consoCURRENT!F23295</f>
        <v>0</v>
      </c>
      <c r="D1173" s="37">
        <f>[1]consoCURRENT!G23295</f>
        <v>0</v>
      </c>
      <c r="E1173" s="37">
        <f>[1]consoCURRENT!H23295</f>
        <v>271081.44</v>
      </c>
      <c r="F1173" s="37">
        <f>[1]consoCURRENT!I23295</f>
        <v>548504.64</v>
      </c>
      <c r="G1173" s="37">
        <f>[1]consoCURRENT!J23295</f>
        <v>370419.36</v>
      </c>
      <c r="H1173" s="37">
        <f>[1]consoCURRENT!K23295</f>
        <v>137849.42000000001</v>
      </c>
      <c r="I1173" s="37">
        <f>[1]consoCURRENT!L23295</f>
        <v>0</v>
      </c>
      <c r="J1173" s="37">
        <f>[1]consoCURRENT!M23295</f>
        <v>0</v>
      </c>
      <c r="K1173" s="37">
        <f>[1]consoCURRENT!N23295</f>
        <v>0</v>
      </c>
      <c r="L1173" s="37">
        <f>[1]consoCURRENT!O23295</f>
        <v>0</v>
      </c>
      <c r="M1173" s="37">
        <f>[1]consoCURRENT!P23295</f>
        <v>0</v>
      </c>
      <c r="N1173" s="37">
        <f>[1]consoCURRENT!Q23295</f>
        <v>0</v>
      </c>
      <c r="O1173" s="37">
        <f>[1]consoCURRENT!R23295</f>
        <v>0</v>
      </c>
      <c r="P1173" s="37">
        <f>[1]consoCURRENT!S23295</f>
        <v>271081.44</v>
      </c>
      <c r="Q1173" s="37">
        <f>[1]consoCURRENT!T23295</f>
        <v>274132.8</v>
      </c>
      <c r="R1173" s="37">
        <f>[1]consoCURRENT!U23295</f>
        <v>137185.92000000001</v>
      </c>
      <c r="S1173" s="37">
        <f>[1]consoCURRENT!V23295</f>
        <v>137185.92000000001</v>
      </c>
      <c r="T1173" s="37">
        <f>[1]consoCURRENT!W23295</f>
        <v>137185.92000000001</v>
      </c>
      <c r="U1173" s="37">
        <f>[1]consoCURRENT!X23295</f>
        <v>-682352.64000000001</v>
      </c>
      <c r="V1173" s="37">
        <f>[1]consoCURRENT!Y23295</f>
        <v>915586.08</v>
      </c>
      <c r="W1173" s="37">
        <f>[1]consoCURRENT!Z23295</f>
        <v>137849.42000000001</v>
      </c>
      <c r="X1173" s="37">
        <f>[1]consoCURRENT!AA23295</f>
        <v>0</v>
      </c>
      <c r="Y1173" s="37">
        <f>[1]consoCURRENT!AB23295</f>
        <v>0</v>
      </c>
      <c r="Z1173" s="37">
        <f t="shared" ref="Z1173" si="834">SUM(M1173:Y1173)</f>
        <v>1327854.8599999999</v>
      </c>
      <c r="AA1173" s="37">
        <f t="shared" ref="AA1173" si="835">B1173-Z1173</f>
        <v>730145.14000000013</v>
      </c>
      <c r="AB1173" s="42">
        <f t="shared" si="832"/>
        <v>0.64521616132167148</v>
      </c>
      <c r="AC1173" s="38"/>
    </row>
    <row r="1174" spans="1:29" s="39" customFormat="1" ht="18" customHeight="1" x14ac:dyDescent="0.25">
      <c r="A1174" s="43" t="s">
        <v>42</v>
      </c>
      <c r="B1174" s="44">
        <f>B1173+B1172</f>
        <v>30948000</v>
      </c>
      <c r="C1174" s="44">
        <f t="shared" ref="C1174:AA1174" si="836">C1173+C1172</f>
        <v>0</v>
      </c>
      <c r="D1174" s="44">
        <f t="shared" si="836"/>
        <v>0</v>
      </c>
      <c r="E1174" s="44">
        <f t="shared" si="836"/>
        <v>6477589.0700000003</v>
      </c>
      <c r="F1174" s="44">
        <f t="shared" si="836"/>
        <v>8150959.0999999996</v>
      </c>
      <c r="G1174" s="44">
        <f t="shared" si="836"/>
        <v>6501414.8600000003</v>
      </c>
      <c r="H1174" s="44">
        <f t="shared" si="836"/>
        <v>1649903.3699999999</v>
      </c>
      <c r="I1174" s="44">
        <f t="shared" si="836"/>
        <v>0</v>
      </c>
      <c r="J1174" s="44">
        <f t="shared" si="836"/>
        <v>0</v>
      </c>
      <c r="K1174" s="44">
        <f t="shared" si="836"/>
        <v>0</v>
      </c>
      <c r="L1174" s="44">
        <f t="shared" si="836"/>
        <v>0</v>
      </c>
      <c r="M1174" s="44">
        <f t="shared" si="836"/>
        <v>0</v>
      </c>
      <c r="N1174" s="44">
        <f t="shared" si="836"/>
        <v>1303159.1499999999</v>
      </c>
      <c r="O1174" s="44">
        <f t="shared" si="836"/>
        <v>1568563.8599999999</v>
      </c>
      <c r="P1174" s="44">
        <f t="shared" si="836"/>
        <v>3605866.0599999996</v>
      </c>
      <c r="Q1174" s="44">
        <f t="shared" si="836"/>
        <v>2511492.96</v>
      </c>
      <c r="R1174" s="44">
        <f t="shared" si="836"/>
        <v>2699977.29</v>
      </c>
      <c r="S1174" s="44">
        <f t="shared" si="836"/>
        <v>2939488.8499999996</v>
      </c>
      <c r="T1174" s="44">
        <f t="shared" si="836"/>
        <v>2621684.0499999998</v>
      </c>
      <c r="U1174" s="44">
        <f t="shared" si="836"/>
        <v>1451787.8299999996</v>
      </c>
      <c r="V1174" s="44">
        <f t="shared" si="836"/>
        <v>2427942.98</v>
      </c>
      <c r="W1174" s="44">
        <f t="shared" si="836"/>
        <v>1649903.3699999999</v>
      </c>
      <c r="X1174" s="44">
        <f t="shared" si="836"/>
        <v>0</v>
      </c>
      <c r="Y1174" s="44">
        <f t="shared" si="836"/>
        <v>0</v>
      </c>
      <c r="Z1174" s="44">
        <f t="shared" si="836"/>
        <v>22779866.399999999</v>
      </c>
      <c r="AA1174" s="44">
        <f t="shared" si="836"/>
        <v>8168133.6000000015</v>
      </c>
      <c r="AB1174" s="45">
        <f t="shared" si="832"/>
        <v>0.73606909654904995</v>
      </c>
      <c r="AC1174" s="47"/>
    </row>
    <row r="1175" spans="1:29" s="39" customFormat="1" ht="15" customHeight="1" x14ac:dyDescent="0.25">
      <c r="A1175" s="36"/>
      <c r="B1175" s="37"/>
      <c r="C1175" s="37"/>
      <c r="D1175" s="37"/>
      <c r="E1175" s="37"/>
      <c r="F1175" s="37"/>
      <c r="G1175" s="37"/>
      <c r="H1175" s="37"/>
      <c r="I1175" s="37"/>
      <c r="J1175" s="37"/>
      <c r="K1175" s="37"/>
      <c r="L1175" s="37"/>
      <c r="M1175" s="37"/>
      <c r="N1175" s="37"/>
      <c r="O1175" s="37"/>
      <c r="P1175" s="37"/>
      <c r="Q1175" s="37"/>
      <c r="R1175" s="37"/>
      <c r="S1175" s="37"/>
      <c r="T1175" s="37"/>
      <c r="U1175" s="37"/>
      <c r="V1175" s="37"/>
      <c r="W1175" s="37"/>
      <c r="X1175" s="37"/>
      <c r="Y1175" s="37"/>
      <c r="Z1175" s="37"/>
      <c r="AA1175" s="37"/>
      <c r="AB1175" s="37"/>
      <c r="AC1175" s="38"/>
    </row>
    <row r="1176" spans="1:29" s="39" customFormat="1" ht="15" customHeight="1" x14ac:dyDescent="0.25">
      <c r="A1176" s="36"/>
      <c r="B1176" s="37"/>
      <c r="C1176" s="37"/>
      <c r="D1176" s="37"/>
      <c r="E1176" s="37"/>
      <c r="F1176" s="37"/>
      <c r="G1176" s="37"/>
      <c r="H1176" s="37"/>
      <c r="I1176" s="37"/>
      <c r="J1176" s="37"/>
      <c r="K1176" s="37"/>
      <c r="L1176" s="37"/>
      <c r="M1176" s="37"/>
      <c r="N1176" s="37"/>
      <c r="O1176" s="37"/>
      <c r="P1176" s="37"/>
      <c r="Q1176" s="37"/>
      <c r="R1176" s="37"/>
      <c r="S1176" s="37"/>
      <c r="T1176" s="37"/>
      <c r="U1176" s="37"/>
      <c r="V1176" s="37"/>
      <c r="W1176" s="37"/>
      <c r="X1176" s="37"/>
      <c r="Y1176" s="37"/>
      <c r="Z1176" s="37"/>
      <c r="AA1176" s="37"/>
      <c r="AB1176" s="37"/>
      <c r="AC1176" s="38"/>
    </row>
    <row r="1177" spans="1:29" s="39" customFormat="1" ht="15" customHeight="1" x14ac:dyDescent="0.3">
      <c r="A1177" s="40" t="s">
        <v>65</v>
      </c>
      <c r="B1177" s="37"/>
      <c r="C1177" s="37"/>
      <c r="D1177" s="37"/>
      <c r="E1177" s="37"/>
      <c r="F1177" s="37"/>
      <c r="G1177" s="37"/>
      <c r="H1177" s="37"/>
      <c r="I1177" s="37"/>
      <c r="J1177" s="37"/>
      <c r="K1177" s="37"/>
      <c r="L1177" s="37"/>
      <c r="M1177" s="37"/>
      <c r="N1177" s="37"/>
      <c r="O1177" s="37"/>
      <c r="P1177" s="37"/>
      <c r="Q1177" s="37"/>
      <c r="R1177" s="37"/>
      <c r="S1177" s="37"/>
      <c r="T1177" s="37"/>
      <c r="U1177" s="37"/>
      <c r="V1177" s="37"/>
      <c r="W1177" s="37"/>
      <c r="X1177" s="37"/>
      <c r="Y1177" s="37"/>
      <c r="Z1177" s="37"/>
      <c r="AA1177" s="37"/>
      <c r="AB1177" s="37"/>
      <c r="AC1177" s="38"/>
    </row>
    <row r="1178" spans="1:29" s="39" customFormat="1" ht="18" customHeight="1" x14ac:dyDescent="0.25">
      <c r="A1178" s="41" t="s">
        <v>36</v>
      </c>
      <c r="B1178" s="37">
        <f>[1]consoCURRENT!E23355</f>
        <v>31002000</v>
      </c>
      <c r="C1178" s="37">
        <f>[1]consoCURRENT!F23355</f>
        <v>0</v>
      </c>
      <c r="D1178" s="37">
        <f>[1]consoCURRENT!G23355</f>
        <v>0</v>
      </c>
      <c r="E1178" s="37">
        <f>[1]consoCURRENT!H23355</f>
        <v>7585409.5600000005</v>
      </c>
      <c r="F1178" s="37">
        <f>[1]consoCURRENT!I23355</f>
        <v>8347266.620000001</v>
      </c>
      <c r="G1178" s="37">
        <f>[1]consoCURRENT!J23355</f>
        <v>7522392.7700000005</v>
      </c>
      <c r="H1178" s="37">
        <f>[1]consoCURRENT!K23355</f>
        <v>2698128.96</v>
      </c>
      <c r="I1178" s="37">
        <f>[1]consoCURRENT!L23355</f>
        <v>0</v>
      </c>
      <c r="J1178" s="37">
        <f>[1]consoCURRENT!M23355</f>
        <v>0</v>
      </c>
      <c r="K1178" s="37">
        <f>[1]consoCURRENT!N23355</f>
        <v>0</v>
      </c>
      <c r="L1178" s="37">
        <f>[1]consoCURRENT!O23355</f>
        <v>0</v>
      </c>
      <c r="M1178" s="37">
        <f>[1]consoCURRENT!P23355</f>
        <v>0</v>
      </c>
      <c r="N1178" s="37">
        <f>[1]consoCURRENT!Q23355</f>
        <v>2340379.41</v>
      </c>
      <c r="O1178" s="37">
        <f>[1]consoCURRENT!R23355</f>
        <v>2734525.56</v>
      </c>
      <c r="P1178" s="37">
        <f>[1]consoCURRENT!S23355</f>
        <v>2510504.5900000003</v>
      </c>
      <c r="Q1178" s="37">
        <f>[1]consoCURRENT!T23355</f>
        <v>2391071.64</v>
      </c>
      <c r="R1178" s="37">
        <f>[1]consoCURRENT!U23355</f>
        <v>3577152.6</v>
      </c>
      <c r="S1178" s="37">
        <f>[1]consoCURRENT!V23355</f>
        <v>2379042.3800000004</v>
      </c>
      <c r="T1178" s="37">
        <f>[1]consoCURRENT!W23355</f>
        <v>2377561.4900000002</v>
      </c>
      <c r="U1178" s="37">
        <f>[1]consoCURRENT!X23355</f>
        <v>2648772.38</v>
      </c>
      <c r="V1178" s="37">
        <f>[1]consoCURRENT!Y23355</f>
        <v>2496058.9</v>
      </c>
      <c r="W1178" s="37">
        <f>[1]consoCURRENT!Z23355</f>
        <v>2698128.96</v>
      </c>
      <c r="X1178" s="37">
        <f>[1]consoCURRENT!AA23355</f>
        <v>0</v>
      </c>
      <c r="Y1178" s="37">
        <f>[1]consoCURRENT!AB23355</f>
        <v>0</v>
      </c>
      <c r="Z1178" s="37">
        <f>SUM(M1178:Y1178)</f>
        <v>26153197.91</v>
      </c>
      <c r="AA1178" s="37">
        <f>B1178-Z1178</f>
        <v>4848802.09</v>
      </c>
      <c r="AB1178" s="42">
        <f>Z1178/B1178</f>
        <v>0.8435971198632346</v>
      </c>
      <c r="AC1178" s="38"/>
    </row>
    <row r="1179" spans="1:29" s="39" customFormat="1" ht="18" customHeight="1" x14ac:dyDescent="0.25">
      <c r="A1179" s="41" t="s">
        <v>37</v>
      </c>
      <c r="B1179" s="37">
        <f>[1]consoCURRENT!E23431</f>
        <v>10776000</v>
      </c>
      <c r="C1179" s="37">
        <f>[1]consoCURRENT!F23431</f>
        <v>0</v>
      </c>
      <c r="D1179" s="37">
        <f>[1]consoCURRENT!G23431</f>
        <v>0</v>
      </c>
      <c r="E1179" s="37">
        <f>[1]consoCURRENT!H23431</f>
        <v>2900698.66</v>
      </c>
      <c r="F1179" s="37">
        <f>[1]consoCURRENT!I23431</f>
        <v>3701837.9299999992</v>
      </c>
      <c r="G1179" s="37">
        <f>[1]consoCURRENT!J23431</f>
        <v>2391546.44</v>
      </c>
      <c r="H1179" s="37">
        <f>[1]consoCURRENT!K23431</f>
        <v>155837.533</v>
      </c>
      <c r="I1179" s="37">
        <f>[1]consoCURRENT!L23431</f>
        <v>0</v>
      </c>
      <c r="J1179" s="37">
        <f>[1]consoCURRENT!M23431</f>
        <v>0</v>
      </c>
      <c r="K1179" s="37">
        <f>[1]consoCURRENT!N23431</f>
        <v>0</v>
      </c>
      <c r="L1179" s="37">
        <f>[1]consoCURRENT!O23431</f>
        <v>0</v>
      </c>
      <c r="M1179" s="37">
        <f>[1]consoCURRENT!P23431</f>
        <v>0</v>
      </c>
      <c r="N1179" s="37">
        <f>[1]consoCURRENT!Q23431</f>
        <v>769072.41</v>
      </c>
      <c r="O1179" s="37">
        <f>[1]consoCURRENT!R23431</f>
        <v>1055737.5899999999</v>
      </c>
      <c r="P1179" s="37">
        <f>[1]consoCURRENT!S23431</f>
        <v>1075888.6599999999</v>
      </c>
      <c r="Q1179" s="37">
        <f>[1]consoCURRENT!T23431</f>
        <v>978537.92</v>
      </c>
      <c r="R1179" s="37">
        <f>[1]consoCURRENT!U23431</f>
        <v>854163.34000000008</v>
      </c>
      <c r="S1179" s="37">
        <f>[1]consoCURRENT!V23431</f>
        <v>1869136.6700000002</v>
      </c>
      <c r="T1179" s="37">
        <f>[1]consoCURRENT!W23431</f>
        <v>1169737.28</v>
      </c>
      <c r="U1179" s="37">
        <f>[1]consoCURRENT!X23431</f>
        <v>1058202.79</v>
      </c>
      <c r="V1179" s="37">
        <f>[1]consoCURRENT!Y23431</f>
        <v>163606.37</v>
      </c>
      <c r="W1179" s="37">
        <f>[1]consoCURRENT!Z23431</f>
        <v>155837.533</v>
      </c>
      <c r="X1179" s="37">
        <f>[1]consoCURRENT!AA23431</f>
        <v>0</v>
      </c>
      <c r="Y1179" s="37">
        <f>[1]consoCURRENT!AB23431</f>
        <v>0</v>
      </c>
      <c r="Z1179" s="37">
        <f t="shared" ref="Z1179:Z1181" si="837">SUM(M1179:Y1179)</f>
        <v>9149920.5629999992</v>
      </c>
      <c r="AA1179" s="37">
        <f t="shared" ref="AA1179:AA1181" si="838">B1179-Z1179</f>
        <v>1626079.4370000008</v>
      </c>
      <c r="AB1179" s="42">
        <f t="shared" ref="AB1179:AB1184" si="839">Z1179/B1179</f>
        <v>0.84910175974387525</v>
      </c>
      <c r="AC1179" s="38"/>
    </row>
    <row r="1180" spans="1:29" s="39" customFormat="1" ht="18" customHeight="1" x14ac:dyDescent="0.25">
      <c r="A1180" s="41" t="s">
        <v>38</v>
      </c>
      <c r="B1180" s="37">
        <f>[1]consoCURRENT!E23437</f>
        <v>0</v>
      </c>
      <c r="C1180" s="37">
        <f>[1]consoCURRENT!F23437</f>
        <v>0</v>
      </c>
      <c r="D1180" s="37">
        <f>[1]consoCURRENT!G23437</f>
        <v>0</v>
      </c>
      <c r="E1180" s="37">
        <f>[1]consoCURRENT!H23437</f>
        <v>0</v>
      </c>
      <c r="F1180" s="37">
        <f>[1]consoCURRENT!I23437</f>
        <v>0</v>
      </c>
      <c r="G1180" s="37">
        <f>[1]consoCURRENT!J23437</f>
        <v>0</v>
      </c>
      <c r="H1180" s="37">
        <f>[1]consoCURRENT!K23437</f>
        <v>0</v>
      </c>
      <c r="I1180" s="37">
        <f>[1]consoCURRENT!L23437</f>
        <v>0</v>
      </c>
      <c r="J1180" s="37">
        <f>[1]consoCURRENT!M23437</f>
        <v>0</v>
      </c>
      <c r="K1180" s="37">
        <f>[1]consoCURRENT!N23437</f>
        <v>0</v>
      </c>
      <c r="L1180" s="37">
        <f>[1]consoCURRENT!O23437</f>
        <v>0</v>
      </c>
      <c r="M1180" s="37">
        <f>[1]consoCURRENT!P23437</f>
        <v>0</v>
      </c>
      <c r="N1180" s="37">
        <f>[1]consoCURRENT!Q23437</f>
        <v>0</v>
      </c>
      <c r="O1180" s="37">
        <f>[1]consoCURRENT!R23437</f>
        <v>0</v>
      </c>
      <c r="P1180" s="37">
        <f>[1]consoCURRENT!S23437</f>
        <v>0</v>
      </c>
      <c r="Q1180" s="37">
        <f>[1]consoCURRENT!T23437</f>
        <v>0</v>
      </c>
      <c r="R1180" s="37">
        <f>[1]consoCURRENT!U23437</f>
        <v>0</v>
      </c>
      <c r="S1180" s="37">
        <f>[1]consoCURRENT!V23437</f>
        <v>0</v>
      </c>
      <c r="T1180" s="37">
        <f>[1]consoCURRENT!W23437</f>
        <v>0</v>
      </c>
      <c r="U1180" s="37">
        <f>[1]consoCURRENT!X23437</f>
        <v>0</v>
      </c>
      <c r="V1180" s="37">
        <f>[1]consoCURRENT!Y23437</f>
        <v>0</v>
      </c>
      <c r="W1180" s="37">
        <f>[1]consoCURRENT!Z23437</f>
        <v>0</v>
      </c>
      <c r="X1180" s="37">
        <f>[1]consoCURRENT!AA23437</f>
        <v>0</v>
      </c>
      <c r="Y1180" s="37">
        <f>[1]consoCURRENT!AB23437</f>
        <v>0</v>
      </c>
      <c r="Z1180" s="37">
        <f t="shared" si="837"/>
        <v>0</v>
      </c>
      <c r="AA1180" s="37">
        <f t="shared" si="838"/>
        <v>0</v>
      </c>
      <c r="AB1180" s="42"/>
      <c r="AC1180" s="38"/>
    </row>
    <row r="1181" spans="1:29" s="39" customFormat="1" ht="18" customHeight="1" x14ac:dyDescent="0.25">
      <c r="A1181" s="41" t="s">
        <v>39</v>
      </c>
      <c r="B1181" s="37">
        <f>[1]consoCURRENT!E23466</f>
        <v>0</v>
      </c>
      <c r="C1181" s="37">
        <f>[1]consoCURRENT!F23466</f>
        <v>0</v>
      </c>
      <c r="D1181" s="37">
        <f>[1]consoCURRENT!G23466</f>
        <v>0</v>
      </c>
      <c r="E1181" s="37">
        <f>[1]consoCURRENT!H23466</f>
        <v>0</v>
      </c>
      <c r="F1181" s="37">
        <f>[1]consoCURRENT!I23466</f>
        <v>0</v>
      </c>
      <c r="G1181" s="37">
        <f>[1]consoCURRENT!J23466</f>
        <v>0</v>
      </c>
      <c r="H1181" s="37">
        <f>[1]consoCURRENT!K23466</f>
        <v>0</v>
      </c>
      <c r="I1181" s="37">
        <f>[1]consoCURRENT!L23466</f>
        <v>0</v>
      </c>
      <c r="J1181" s="37">
        <f>[1]consoCURRENT!M23466</f>
        <v>0</v>
      </c>
      <c r="K1181" s="37">
        <f>[1]consoCURRENT!N23466</f>
        <v>0</v>
      </c>
      <c r="L1181" s="37">
        <f>[1]consoCURRENT!O23466</f>
        <v>0</v>
      </c>
      <c r="M1181" s="37">
        <f>[1]consoCURRENT!P23466</f>
        <v>0</v>
      </c>
      <c r="N1181" s="37">
        <f>[1]consoCURRENT!Q23466</f>
        <v>0</v>
      </c>
      <c r="O1181" s="37">
        <f>[1]consoCURRENT!R23466</f>
        <v>0</v>
      </c>
      <c r="P1181" s="37">
        <f>[1]consoCURRENT!S23466</f>
        <v>0</v>
      </c>
      <c r="Q1181" s="37">
        <f>[1]consoCURRENT!T23466</f>
        <v>0</v>
      </c>
      <c r="R1181" s="37">
        <f>[1]consoCURRENT!U23466</f>
        <v>0</v>
      </c>
      <c r="S1181" s="37">
        <f>[1]consoCURRENT!V23466</f>
        <v>0</v>
      </c>
      <c r="T1181" s="37">
        <f>[1]consoCURRENT!W23466</f>
        <v>0</v>
      </c>
      <c r="U1181" s="37">
        <f>[1]consoCURRENT!X23466</f>
        <v>0</v>
      </c>
      <c r="V1181" s="37">
        <f>[1]consoCURRENT!Y23466</f>
        <v>0</v>
      </c>
      <c r="W1181" s="37">
        <f>[1]consoCURRENT!Z23466</f>
        <v>0</v>
      </c>
      <c r="X1181" s="37">
        <f>[1]consoCURRENT!AA23466</f>
        <v>0</v>
      </c>
      <c r="Y1181" s="37">
        <f>[1]consoCURRENT!AB23466</f>
        <v>0</v>
      </c>
      <c r="Z1181" s="37">
        <f t="shared" si="837"/>
        <v>0</v>
      </c>
      <c r="AA1181" s="37">
        <f t="shared" si="838"/>
        <v>0</v>
      </c>
      <c r="AB1181" s="42"/>
      <c r="AC1181" s="38"/>
    </row>
    <row r="1182" spans="1:29" s="39" customFormat="1" ht="18" customHeight="1" x14ac:dyDescent="0.25">
      <c r="A1182" s="43" t="s">
        <v>40</v>
      </c>
      <c r="B1182" s="44">
        <f>SUM(B1178:B1181)</f>
        <v>41778000</v>
      </c>
      <c r="C1182" s="44">
        <f t="shared" ref="C1182:AA1182" si="840">SUM(C1178:C1181)</f>
        <v>0</v>
      </c>
      <c r="D1182" s="44">
        <f t="shared" si="840"/>
        <v>0</v>
      </c>
      <c r="E1182" s="44">
        <f t="shared" si="840"/>
        <v>10486108.220000001</v>
      </c>
      <c r="F1182" s="44">
        <f t="shared" si="840"/>
        <v>12049104.550000001</v>
      </c>
      <c r="G1182" s="44">
        <f t="shared" si="840"/>
        <v>9913939.2100000009</v>
      </c>
      <c r="H1182" s="44">
        <f t="shared" si="840"/>
        <v>2853966.4929999998</v>
      </c>
      <c r="I1182" s="44">
        <f t="shared" si="840"/>
        <v>0</v>
      </c>
      <c r="J1182" s="44">
        <f t="shared" si="840"/>
        <v>0</v>
      </c>
      <c r="K1182" s="44">
        <f t="shared" si="840"/>
        <v>0</v>
      </c>
      <c r="L1182" s="44">
        <f t="shared" si="840"/>
        <v>0</v>
      </c>
      <c r="M1182" s="44">
        <f t="shared" si="840"/>
        <v>0</v>
      </c>
      <c r="N1182" s="44">
        <f t="shared" si="840"/>
        <v>3109451.8200000003</v>
      </c>
      <c r="O1182" s="44">
        <f t="shared" si="840"/>
        <v>3790263.15</v>
      </c>
      <c r="P1182" s="44">
        <f t="shared" si="840"/>
        <v>3586393.25</v>
      </c>
      <c r="Q1182" s="44">
        <f t="shared" si="840"/>
        <v>3369609.56</v>
      </c>
      <c r="R1182" s="44">
        <f t="shared" si="840"/>
        <v>4431315.9400000004</v>
      </c>
      <c r="S1182" s="44">
        <f t="shared" si="840"/>
        <v>4248179.0500000007</v>
      </c>
      <c r="T1182" s="44">
        <f t="shared" si="840"/>
        <v>3547298.7700000005</v>
      </c>
      <c r="U1182" s="44">
        <f t="shared" si="840"/>
        <v>3706975.17</v>
      </c>
      <c r="V1182" s="44">
        <f t="shared" si="840"/>
        <v>2659665.27</v>
      </c>
      <c r="W1182" s="44">
        <f t="shared" si="840"/>
        <v>2853966.4929999998</v>
      </c>
      <c r="X1182" s="44">
        <f t="shared" si="840"/>
        <v>0</v>
      </c>
      <c r="Y1182" s="44">
        <f t="shared" si="840"/>
        <v>0</v>
      </c>
      <c r="Z1182" s="44">
        <f t="shared" si="840"/>
        <v>35303118.472999997</v>
      </c>
      <c r="AA1182" s="44">
        <f t="shared" si="840"/>
        <v>6474881.5270000007</v>
      </c>
      <c r="AB1182" s="45">
        <f t="shared" si="839"/>
        <v>0.84501695804011678</v>
      </c>
      <c r="AC1182" s="38"/>
    </row>
    <row r="1183" spans="1:29" s="39" customFormat="1" ht="18" customHeight="1" x14ac:dyDescent="0.25">
      <c r="A1183" s="46" t="s">
        <v>41</v>
      </c>
      <c r="B1183" s="37">
        <f>[1]consoCURRENT!E23470</f>
        <v>2912000</v>
      </c>
      <c r="C1183" s="37">
        <f>[1]consoCURRENT!F23470</f>
        <v>0</v>
      </c>
      <c r="D1183" s="37">
        <f>[1]consoCURRENT!G23470</f>
        <v>0</v>
      </c>
      <c r="E1183" s="37">
        <f>[1]consoCURRENT!H23470</f>
        <v>1038055.5</v>
      </c>
      <c r="F1183" s="37">
        <f>[1]consoCURRENT!I23470</f>
        <v>930339.12999999989</v>
      </c>
      <c r="G1183" s="37">
        <f>[1]consoCURRENT!J23470</f>
        <v>676296.39999999991</v>
      </c>
      <c r="H1183" s="37">
        <f>[1]consoCURRENT!K23470</f>
        <v>267308.97000000003</v>
      </c>
      <c r="I1183" s="37">
        <f>[1]consoCURRENT!L23470</f>
        <v>0</v>
      </c>
      <c r="J1183" s="37">
        <f>[1]consoCURRENT!M23470</f>
        <v>0</v>
      </c>
      <c r="K1183" s="37">
        <f>[1]consoCURRENT!N23470</f>
        <v>0</v>
      </c>
      <c r="L1183" s="37">
        <f>[1]consoCURRENT!O23470</f>
        <v>0</v>
      </c>
      <c r="M1183" s="37">
        <f>[1]consoCURRENT!P23470</f>
        <v>0</v>
      </c>
      <c r="N1183" s="37">
        <f>[1]consoCURRENT!Q23470</f>
        <v>297875.03999999998</v>
      </c>
      <c r="O1183" s="37">
        <f>[1]consoCURRENT!R23470</f>
        <v>351517.75</v>
      </c>
      <c r="P1183" s="37">
        <f>[1]consoCURRENT!S23470</f>
        <v>388662.71</v>
      </c>
      <c r="Q1183" s="37">
        <f>[1]consoCURRENT!T23470</f>
        <v>280161.23</v>
      </c>
      <c r="R1183" s="37">
        <f>[1]consoCURRENT!U23470</f>
        <v>325676.95</v>
      </c>
      <c r="S1183" s="37">
        <f>[1]consoCURRENT!V23470</f>
        <v>324500.95</v>
      </c>
      <c r="T1183" s="37">
        <f>[1]consoCURRENT!W23470</f>
        <v>328622.36</v>
      </c>
      <c r="U1183" s="37">
        <f>[1]consoCURRENT!X23470</f>
        <v>347674.04</v>
      </c>
      <c r="V1183" s="37">
        <f>[1]consoCURRENT!Y23470</f>
        <v>0</v>
      </c>
      <c r="W1183" s="37">
        <f>[1]consoCURRENT!Z23470</f>
        <v>267308.97000000003</v>
      </c>
      <c r="X1183" s="37">
        <f>[1]consoCURRENT!AA23470</f>
        <v>0</v>
      </c>
      <c r="Y1183" s="37">
        <f>[1]consoCURRENT!AB23470</f>
        <v>0</v>
      </c>
      <c r="Z1183" s="37">
        <f t="shared" ref="Z1183" si="841">SUM(M1183:Y1183)</f>
        <v>2912000</v>
      </c>
      <c r="AA1183" s="37">
        <f t="shared" ref="AA1183" si="842">B1183-Z1183</f>
        <v>0</v>
      </c>
      <c r="AB1183" s="42">
        <f t="shared" si="839"/>
        <v>1</v>
      </c>
      <c r="AC1183" s="38"/>
    </row>
    <row r="1184" spans="1:29" s="39" customFormat="1" ht="18" customHeight="1" x14ac:dyDescent="0.25">
      <c r="A1184" s="43" t="s">
        <v>42</v>
      </c>
      <c r="B1184" s="44">
        <f>B1183+B1182</f>
        <v>44690000</v>
      </c>
      <c r="C1184" s="44">
        <f t="shared" ref="C1184:AA1184" si="843">C1183+C1182</f>
        <v>0</v>
      </c>
      <c r="D1184" s="44">
        <f t="shared" si="843"/>
        <v>0</v>
      </c>
      <c r="E1184" s="44">
        <f t="shared" si="843"/>
        <v>11524163.720000001</v>
      </c>
      <c r="F1184" s="44">
        <f t="shared" si="843"/>
        <v>12979443.68</v>
      </c>
      <c r="G1184" s="44">
        <f t="shared" si="843"/>
        <v>10590235.610000001</v>
      </c>
      <c r="H1184" s="44">
        <f t="shared" si="843"/>
        <v>3121275.463</v>
      </c>
      <c r="I1184" s="44">
        <f t="shared" si="843"/>
        <v>0</v>
      </c>
      <c r="J1184" s="44">
        <f t="shared" si="843"/>
        <v>0</v>
      </c>
      <c r="K1184" s="44">
        <f t="shared" si="843"/>
        <v>0</v>
      </c>
      <c r="L1184" s="44">
        <f t="shared" si="843"/>
        <v>0</v>
      </c>
      <c r="M1184" s="44">
        <f t="shared" si="843"/>
        <v>0</v>
      </c>
      <c r="N1184" s="44">
        <f t="shared" si="843"/>
        <v>3407326.8600000003</v>
      </c>
      <c r="O1184" s="44">
        <f t="shared" si="843"/>
        <v>4141780.9</v>
      </c>
      <c r="P1184" s="44">
        <f t="shared" si="843"/>
        <v>3975055.96</v>
      </c>
      <c r="Q1184" s="44">
        <f t="shared" si="843"/>
        <v>3649770.79</v>
      </c>
      <c r="R1184" s="44">
        <f t="shared" si="843"/>
        <v>4756992.8900000006</v>
      </c>
      <c r="S1184" s="44">
        <f t="shared" si="843"/>
        <v>4572680.0000000009</v>
      </c>
      <c r="T1184" s="44">
        <f t="shared" si="843"/>
        <v>3875921.1300000004</v>
      </c>
      <c r="U1184" s="44">
        <f t="shared" si="843"/>
        <v>4054649.21</v>
      </c>
      <c r="V1184" s="44">
        <f t="shared" si="843"/>
        <v>2659665.27</v>
      </c>
      <c r="W1184" s="44">
        <f t="shared" si="843"/>
        <v>3121275.463</v>
      </c>
      <c r="X1184" s="44">
        <f t="shared" si="843"/>
        <v>0</v>
      </c>
      <c r="Y1184" s="44">
        <f t="shared" si="843"/>
        <v>0</v>
      </c>
      <c r="Z1184" s="44">
        <f t="shared" si="843"/>
        <v>38215118.472999997</v>
      </c>
      <c r="AA1184" s="44">
        <f t="shared" si="843"/>
        <v>6474881.5270000007</v>
      </c>
      <c r="AB1184" s="45">
        <f t="shared" si="839"/>
        <v>0.85511565166703951</v>
      </c>
      <c r="AC1184" s="47"/>
    </row>
    <row r="1185" spans="1:29" s="39" customFormat="1" ht="15" customHeight="1" x14ac:dyDescent="0.25">
      <c r="A1185" s="36"/>
      <c r="B1185" s="37"/>
      <c r="C1185" s="37"/>
      <c r="D1185" s="37"/>
      <c r="E1185" s="37"/>
      <c r="F1185" s="37"/>
      <c r="G1185" s="37"/>
      <c r="H1185" s="37"/>
      <c r="I1185" s="37"/>
      <c r="J1185" s="37"/>
      <c r="K1185" s="37"/>
      <c r="L1185" s="37"/>
      <c r="M1185" s="37"/>
      <c r="N1185" s="37"/>
      <c r="O1185" s="37"/>
      <c r="P1185" s="37"/>
      <c r="Q1185" s="37"/>
      <c r="R1185" s="37"/>
      <c r="S1185" s="37"/>
      <c r="T1185" s="37"/>
      <c r="U1185" s="37"/>
      <c r="V1185" s="37"/>
      <c r="W1185" s="37"/>
      <c r="X1185" s="37"/>
      <c r="Y1185" s="37"/>
      <c r="Z1185" s="37"/>
      <c r="AA1185" s="37"/>
      <c r="AB1185" s="37"/>
      <c r="AC1185" s="38"/>
    </row>
    <row r="1186" spans="1:29" s="39" customFormat="1" ht="15" customHeight="1" x14ac:dyDescent="0.25">
      <c r="A1186" s="36"/>
      <c r="B1186" s="37"/>
      <c r="C1186" s="37"/>
      <c r="D1186" s="37"/>
      <c r="E1186" s="37"/>
      <c r="F1186" s="37"/>
      <c r="G1186" s="37"/>
      <c r="H1186" s="37"/>
      <c r="I1186" s="37"/>
      <c r="J1186" s="37"/>
      <c r="K1186" s="37"/>
      <c r="L1186" s="37"/>
      <c r="M1186" s="37"/>
      <c r="N1186" s="37"/>
      <c r="O1186" s="37"/>
      <c r="P1186" s="37"/>
      <c r="Q1186" s="37"/>
      <c r="R1186" s="37"/>
      <c r="S1186" s="37"/>
      <c r="T1186" s="37"/>
      <c r="U1186" s="37"/>
      <c r="V1186" s="37"/>
      <c r="W1186" s="37"/>
      <c r="X1186" s="37"/>
      <c r="Y1186" s="37"/>
      <c r="Z1186" s="37"/>
      <c r="AA1186" s="37"/>
      <c r="AB1186" s="37"/>
      <c r="AC1186" s="38"/>
    </row>
    <row r="1187" spans="1:29" s="39" customFormat="1" ht="15" customHeight="1" x14ac:dyDescent="0.3">
      <c r="A1187" s="40" t="s">
        <v>66</v>
      </c>
      <c r="B1187" s="37"/>
      <c r="C1187" s="37"/>
      <c r="D1187" s="37"/>
      <c r="E1187" s="37"/>
      <c r="F1187" s="37"/>
      <c r="G1187" s="37"/>
      <c r="H1187" s="37"/>
      <c r="I1187" s="37"/>
      <c r="J1187" s="37"/>
      <c r="K1187" s="37"/>
      <c r="L1187" s="37"/>
      <c r="M1187" s="37"/>
      <c r="N1187" s="37"/>
      <c r="O1187" s="37"/>
      <c r="P1187" s="37"/>
      <c r="Q1187" s="37"/>
      <c r="R1187" s="37"/>
      <c r="S1187" s="37"/>
      <c r="T1187" s="37"/>
      <c r="U1187" s="37"/>
      <c r="V1187" s="37"/>
      <c r="W1187" s="37"/>
      <c r="X1187" s="37"/>
      <c r="Y1187" s="37"/>
      <c r="Z1187" s="37"/>
      <c r="AA1187" s="37"/>
      <c r="AB1187" s="37"/>
      <c r="AC1187" s="38"/>
    </row>
    <row r="1188" spans="1:29" s="39" customFormat="1" ht="18" customHeight="1" x14ac:dyDescent="0.25">
      <c r="A1188" s="41" t="s">
        <v>36</v>
      </c>
      <c r="B1188" s="37">
        <f>[1]consoCURRENT!E23530</f>
        <v>27853000</v>
      </c>
      <c r="C1188" s="37">
        <f>[1]consoCURRENT!F23530</f>
        <v>0</v>
      </c>
      <c r="D1188" s="37">
        <f>[1]consoCURRENT!G23530</f>
        <v>0</v>
      </c>
      <c r="E1188" s="37">
        <f>[1]consoCURRENT!H23530</f>
        <v>6990259</v>
      </c>
      <c r="F1188" s="37">
        <f>[1]consoCURRENT!I23530</f>
        <v>9313554.0099999998</v>
      </c>
      <c r="G1188" s="37">
        <f>[1]consoCURRENT!J23530</f>
        <v>4317455.04</v>
      </c>
      <c r="H1188" s="37">
        <f>[1]consoCURRENT!K23530</f>
        <v>2037193</v>
      </c>
      <c r="I1188" s="37">
        <f>[1]consoCURRENT!L23530</f>
        <v>0</v>
      </c>
      <c r="J1188" s="37">
        <f>[1]consoCURRENT!M23530</f>
        <v>0</v>
      </c>
      <c r="K1188" s="37">
        <f>[1]consoCURRENT!N23530</f>
        <v>0</v>
      </c>
      <c r="L1188" s="37">
        <f>[1]consoCURRENT!O23530</f>
        <v>0</v>
      </c>
      <c r="M1188" s="37">
        <f>[1]consoCURRENT!P23530</f>
        <v>0</v>
      </c>
      <c r="N1188" s="37">
        <f>[1]consoCURRENT!Q23530</f>
        <v>0</v>
      </c>
      <c r="O1188" s="37">
        <f>[1]consoCURRENT!R23530</f>
        <v>4751941.87</v>
      </c>
      <c r="P1188" s="37">
        <f>[1]consoCURRENT!S23530</f>
        <v>2238317.13</v>
      </c>
      <c r="Q1188" s="37">
        <f>[1]consoCURRENT!T23530</f>
        <v>2093967</v>
      </c>
      <c r="R1188" s="37">
        <f>[1]consoCURRENT!U23530</f>
        <v>2988262.5</v>
      </c>
      <c r="S1188" s="37">
        <f>[1]consoCURRENT!V23530</f>
        <v>4231324.51</v>
      </c>
      <c r="T1188" s="37">
        <f>[1]consoCURRENT!W23530</f>
        <v>36282.04</v>
      </c>
      <c r="U1188" s="37">
        <f>[1]consoCURRENT!X23530</f>
        <v>2032168</v>
      </c>
      <c r="V1188" s="37">
        <f>[1]consoCURRENT!Y23530</f>
        <v>2249005</v>
      </c>
      <c r="W1188" s="37">
        <f>[1]consoCURRENT!Z23530</f>
        <v>2037193</v>
      </c>
      <c r="X1188" s="37">
        <f>[1]consoCURRENT!AA23530</f>
        <v>0</v>
      </c>
      <c r="Y1188" s="37">
        <f>[1]consoCURRENT!AB23530</f>
        <v>0</v>
      </c>
      <c r="Z1188" s="37">
        <f>SUM(M1188:Y1188)</f>
        <v>22658461.049999997</v>
      </c>
      <c r="AA1188" s="37">
        <f>B1188-Z1188</f>
        <v>5194538.950000003</v>
      </c>
      <c r="AB1188" s="42">
        <f>Z1188/B1188</f>
        <v>0.81350163537141407</v>
      </c>
      <c r="AC1188" s="38"/>
    </row>
    <row r="1189" spans="1:29" s="39" customFormat="1" ht="18" customHeight="1" x14ac:dyDescent="0.25">
      <c r="A1189" s="41" t="s">
        <v>37</v>
      </c>
      <c r="B1189" s="37">
        <f>[1]consoCURRENT!E23606</f>
        <v>7766000</v>
      </c>
      <c r="C1189" s="37">
        <f>[1]consoCURRENT!F23606</f>
        <v>0</v>
      </c>
      <c r="D1189" s="37">
        <f>[1]consoCURRENT!G23606</f>
        <v>0</v>
      </c>
      <c r="E1189" s="37">
        <f>[1]consoCURRENT!H23606</f>
        <v>2426135.42</v>
      </c>
      <c r="F1189" s="37">
        <f>[1]consoCURRENT!I23606</f>
        <v>2259749.67</v>
      </c>
      <c r="G1189" s="37">
        <f>[1]consoCURRENT!J23606</f>
        <v>2120579.5099999998</v>
      </c>
      <c r="H1189" s="37">
        <f>[1]consoCURRENT!K23606</f>
        <v>317938.46999999997</v>
      </c>
      <c r="I1189" s="37">
        <f>[1]consoCURRENT!L23606</f>
        <v>0</v>
      </c>
      <c r="J1189" s="37">
        <f>[1]consoCURRENT!M23606</f>
        <v>0</v>
      </c>
      <c r="K1189" s="37">
        <f>[1]consoCURRENT!N23606</f>
        <v>0</v>
      </c>
      <c r="L1189" s="37">
        <f>[1]consoCURRENT!O23606</f>
        <v>0</v>
      </c>
      <c r="M1189" s="37">
        <f>[1]consoCURRENT!P23606</f>
        <v>0</v>
      </c>
      <c r="N1189" s="37">
        <f>[1]consoCURRENT!Q23606</f>
        <v>0</v>
      </c>
      <c r="O1189" s="37">
        <f>[1]consoCURRENT!R23606</f>
        <v>1836923.1</v>
      </c>
      <c r="P1189" s="37">
        <f>[1]consoCURRENT!S23606</f>
        <v>589212.31999999995</v>
      </c>
      <c r="Q1189" s="37">
        <f>[1]consoCURRENT!T23606</f>
        <v>1447095.26</v>
      </c>
      <c r="R1189" s="37">
        <f>[1]consoCURRENT!U23606</f>
        <v>278695.82</v>
      </c>
      <c r="S1189" s="37">
        <f>[1]consoCURRENT!V23606</f>
        <v>533958.59</v>
      </c>
      <c r="T1189" s="37">
        <f>[1]consoCURRENT!W23606</f>
        <v>268236.7300000001</v>
      </c>
      <c r="U1189" s="37">
        <f>[1]consoCURRENT!X23606</f>
        <v>692805.54</v>
      </c>
      <c r="V1189" s="37">
        <f>[1]consoCURRENT!Y23606</f>
        <v>1159537.2400000002</v>
      </c>
      <c r="W1189" s="37">
        <f>[1]consoCURRENT!Z23606</f>
        <v>317938.46999999997</v>
      </c>
      <c r="X1189" s="37">
        <f>[1]consoCURRENT!AA23606</f>
        <v>0</v>
      </c>
      <c r="Y1189" s="37">
        <f>[1]consoCURRENT!AB23606</f>
        <v>0</v>
      </c>
      <c r="Z1189" s="37">
        <f t="shared" ref="Z1189:Z1191" si="844">SUM(M1189:Y1189)</f>
        <v>7124403.0700000003</v>
      </c>
      <c r="AA1189" s="37">
        <f t="shared" ref="AA1189:AA1191" si="845">B1189-Z1189</f>
        <v>641596.9299999997</v>
      </c>
      <c r="AB1189" s="42">
        <f t="shared" ref="AB1189:AB1194" si="846">Z1189/B1189</f>
        <v>0.91738386170486741</v>
      </c>
      <c r="AC1189" s="38"/>
    </row>
    <row r="1190" spans="1:29" s="39" customFormat="1" ht="18" customHeight="1" x14ac:dyDescent="0.25">
      <c r="A1190" s="41" t="s">
        <v>38</v>
      </c>
      <c r="B1190" s="37">
        <f>[1]consoCURRENT!E23612</f>
        <v>0</v>
      </c>
      <c r="C1190" s="37">
        <f>[1]consoCURRENT!F23612</f>
        <v>0</v>
      </c>
      <c r="D1190" s="37">
        <f>[1]consoCURRENT!G23612</f>
        <v>0</v>
      </c>
      <c r="E1190" s="37">
        <f>[1]consoCURRENT!H23612</f>
        <v>0</v>
      </c>
      <c r="F1190" s="37">
        <f>[1]consoCURRENT!I23612</f>
        <v>0</v>
      </c>
      <c r="G1190" s="37">
        <f>[1]consoCURRENT!J23612</f>
        <v>0</v>
      </c>
      <c r="H1190" s="37">
        <f>[1]consoCURRENT!K23612</f>
        <v>0</v>
      </c>
      <c r="I1190" s="37">
        <f>[1]consoCURRENT!L23612</f>
        <v>0</v>
      </c>
      <c r="J1190" s="37">
        <f>[1]consoCURRENT!M23612</f>
        <v>0</v>
      </c>
      <c r="K1190" s="37">
        <f>[1]consoCURRENT!N23612</f>
        <v>0</v>
      </c>
      <c r="L1190" s="37">
        <f>[1]consoCURRENT!O23612</f>
        <v>0</v>
      </c>
      <c r="M1190" s="37">
        <f>[1]consoCURRENT!P23612</f>
        <v>0</v>
      </c>
      <c r="N1190" s="37">
        <f>[1]consoCURRENT!Q23612</f>
        <v>0</v>
      </c>
      <c r="O1190" s="37">
        <f>[1]consoCURRENT!R23612</f>
        <v>0</v>
      </c>
      <c r="P1190" s="37">
        <f>[1]consoCURRENT!S23612</f>
        <v>0</v>
      </c>
      <c r="Q1190" s="37">
        <f>[1]consoCURRENT!T23612</f>
        <v>0</v>
      </c>
      <c r="R1190" s="37">
        <f>[1]consoCURRENT!U23612</f>
        <v>0</v>
      </c>
      <c r="S1190" s="37">
        <f>[1]consoCURRENT!V23612</f>
        <v>0</v>
      </c>
      <c r="T1190" s="37">
        <f>[1]consoCURRENT!W23612</f>
        <v>0</v>
      </c>
      <c r="U1190" s="37">
        <f>[1]consoCURRENT!X23612</f>
        <v>0</v>
      </c>
      <c r="V1190" s="37">
        <f>[1]consoCURRENT!Y23612</f>
        <v>0</v>
      </c>
      <c r="W1190" s="37">
        <f>[1]consoCURRENT!Z23612</f>
        <v>0</v>
      </c>
      <c r="X1190" s="37">
        <f>[1]consoCURRENT!AA23612</f>
        <v>0</v>
      </c>
      <c r="Y1190" s="37">
        <f>[1]consoCURRENT!AB23612</f>
        <v>0</v>
      </c>
      <c r="Z1190" s="37">
        <f t="shared" si="844"/>
        <v>0</v>
      </c>
      <c r="AA1190" s="37">
        <f t="shared" si="845"/>
        <v>0</v>
      </c>
      <c r="AB1190" s="42"/>
      <c r="AC1190" s="38"/>
    </row>
    <row r="1191" spans="1:29" s="39" customFormat="1" ht="18" customHeight="1" x14ac:dyDescent="0.25">
      <c r="A1191" s="41" t="s">
        <v>39</v>
      </c>
      <c r="B1191" s="37">
        <f>[1]consoCURRENT!E23641</f>
        <v>0</v>
      </c>
      <c r="C1191" s="37">
        <f>[1]consoCURRENT!F23641</f>
        <v>0</v>
      </c>
      <c r="D1191" s="37">
        <f>[1]consoCURRENT!G23641</f>
        <v>0</v>
      </c>
      <c r="E1191" s="37">
        <f>[1]consoCURRENT!H23641</f>
        <v>0</v>
      </c>
      <c r="F1191" s="37">
        <f>[1]consoCURRENT!I23641</f>
        <v>0</v>
      </c>
      <c r="G1191" s="37">
        <f>[1]consoCURRENT!J23641</f>
        <v>0</v>
      </c>
      <c r="H1191" s="37">
        <f>[1]consoCURRENT!K23641</f>
        <v>0</v>
      </c>
      <c r="I1191" s="37">
        <f>[1]consoCURRENT!L23641</f>
        <v>0</v>
      </c>
      <c r="J1191" s="37">
        <f>[1]consoCURRENT!M23641</f>
        <v>0</v>
      </c>
      <c r="K1191" s="37">
        <f>[1]consoCURRENT!N23641</f>
        <v>0</v>
      </c>
      <c r="L1191" s="37">
        <f>[1]consoCURRENT!O23641</f>
        <v>0</v>
      </c>
      <c r="M1191" s="37">
        <f>[1]consoCURRENT!P23641</f>
        <v>0</v>
      </c>
      <c r="N1191" s="37">
        <f>[1]consoCURRENT!Q23641</f>
        <v>0</v>
      </c>
      <c r="O1191" s="37">
        <f>[1]consoCURRENT!R23641</f>
        <v>0</v>
      </c>
      <c r="P1191" s="37">
        <f>[1]consoCURRENT!S23641</f>
        <v>0</v>
      </c>
      <c r="Q1191" s="37">
        <f>[1]consoCURRENT!T23641</f>
        <v>0</v>
      </c>
      <c r="R1191" s="37">
        <f>[1]consoCURRENT!U23641</f>
        <v>0</v>
      </c>
      <c r="S1191" s="37">
        <f>[1]consoCURRENT!V23641</f>
        <v>0</v>
      </c>
      <c r="T1191" s="37">
        <f>[1]consoCURRENT!W23641</f>
        <v>0</v>
      </c>
      <c r="U1191" s="37">
        <f>[1]consoCURRENT!X23641</f>
        <v>0</v>
      </c>
      <c r="V1191" s="37">
        <f>[1]consoCURRENT!Y23641</f>
        <v>0</v>
      </c>
      <c r="W1191" s="37">
        <f>[1]consoCURRENT!Z23641</f>
        <v>0</v>
      </c>
      <c r="X1191" s="37">
        <f>[1]consoCURRENT!AA23641</f>
        <v>0</v>
      </c>
      <c r="Y1191" s="37">
        <f>[1]consoCURRENT!AB23641</f>
        <v>0</v>
      </c>
      <c r="Z1191" s="37">
        <f t="shared" si="844"/>
        <v>0</v>
      </c>
      <c r="AA1191" s="37">
        <f t="shared" si="845"/>
        <v>0</v>
      </c>
      <c r="AB1191" s="42"/>
      <c r="AC1191" s="38"/>
    </row>
    <row r="1192" spans="1:29" s="39" customFormat="1" ht="18" customHeight="1" x14ac:dyDescent="0.25">
      <c r="A1192" s="43" t="s">
        <v>40</v>
      </c>
      <c r="B1192" s="44">
        <f>SUM(B1188:B1191)</f>
        <v>35619000</v>
      </c>
      <c r="C1192" s="44">
        <f t="shared" ref="C1192:AA1192" si="847">SUM(C1188:C1191)</f>
        <v>0</v>
      </c>
      <c r="D1192" s="44">
        <f t="shared" si="847"/>
        <v>0</v>
      </c>
      <c r="E1192" s="44">
        <f t="shared" si="847"/>
        <v>9416394.4199999999</v>
      </c>
      <c r="F1192" s="44">
        <f t="shared" si="847"/>
        <v>11573303.68</v>
      </c>
      <c r="G1192" s="44">
        <f t="shared" si="847"/>
        <v>6438034.5499999998</v>
      </c>
      <c r="H1192" s="44">
        <f t="shared" si="847"/>
        <v>2355131.4699999997</v>
      </c>
      <c r="I1192" s="44">
        <f t="shared" si="847"/>
        <v>0</v>
      </c>
      <c r="J1192" s="44">
        <f t="shared" si="847"/>
        <v>0</v>
      </c>
      <c r="K1192" s="44">
        <f t="shared" si="847"/>
        <v>0</v>
      </c>
      <c r="L1192" s="44">
        <f t="shared" si="847"/>
        <v>0</v>
      </c>
      <c r="M1192" s="44">
        <f t="shared" si="847"/>
        <v>0</v>
      </c>
      <c r="N1192" s="44">
        <f t="shared" si="847"/>
        <v>0</v>
      </c>
      <c r="O1192" s="44">
        <f t="shared" si="847"/>
        <v>6588864.9700000007</v>
      </c>
      <c r="P1192" s="44">
        <f t="shared" si="847"/>
        <v>2827529.4499999997</v>
      </c>
      <c r="Q1192" s="44">
        <f t="shared" si="847"/>
        <v>3541062.26</v>
      </c>
      <c r="R1192" s="44">
        <f t="shared" si="847"/>
        <v>3266958.32</v>
      </c>
      <c r="S1192" s="44">
        <f t="shared" si="847"/>
        <v>4765283.0999999996</v>
      </c>
      <c r="T1192" s="44">
        <f t="shared" si="847"/>
        <v>304518.77000000008</v>
      </c>
      <c r="U1192" s="44">
        <f t="shared" si="847"/>
        <v>2724973.54</v>
      </c>
      <c r="V1192" s="44">
        <f t="shared" si="847"/>
        <v>3408542.24</v>
      </c>
      <c r="W1192" s="44">
        <f t="shared" si="847"/>
        <v>2355131.4699999997</v>
      </c>
      <c r="X1192" s="44">
        <f t="shared" si="847"/>
        <v>0</v>
      </c>
      <c r="Y1192" s="44">
        <f t="shared" si="847"/>
        <v>0</v>
      </c>
      <c r="Z1192" s="44">
        <f t="shared" si="847"/>
        <v>29782864.119999997</v>
      </c>
      <c r="AA1192" s="44">
        <f t="shared" si="847"/>
        <v>5836135.8800000027</v>
      </c>
      <c r="AB1192" s="45">
        <f t="shared" si="846"/>
        <v>0.83615104635166615</v>
      </c>
      <c r="AC1192" s="38"/>
    </row>
    <row r="1193" spans="1:29" s="39" customFormat="1" ht="18" customHeight="1" x14ac:dyDescent="0.25">
      <c r="A1193" s="46" t="s">
        <v>41</v>
      </c>
      <c r="B1193" s="37">
        <f>[1]consoCURRENT!E23645</f>
        <v>2651000</v>
      </c>
      <c r="C1193" s="37">
        <f>[1]consoCURRENT!F23645</f>
        <v>0</v>
      </c>
      <c r="D1193" s="37">
        <f>[1]consoCURRENT!G23645</f>
        <v>0</v>
      </c>
      <c r="E1193" s="37">
        <f>[1]consoCURRENT!H23645</f>
        <v>665542.72</v>
      </c>
      <c r="F1193" s="37">
        <f>[1]consoCURRENT!I23645</f>
        <v>666895.56999999995</v>
      </c>
      <c r="G1193" s="37">
        <f>[1]consoCURRENT!J23645</f>
        <v>661022.73</v>
      </c>
      <c r="H1193" s="37">
        <f>[1]consoCURRENT!K23645</f>
        <v>0</v>
      </c>
      <c r="I1193" s="37">
        <f>[1]consoCURRENT!L23645</f>
        <v>0</v>
      </c>
      <c r="J1193" s="37">
        <f>[1]consoCURRENT!M23645</f>
        <v>0</v>
      </c>
      <c r="K1193" s="37">
        <f>[1]consoCURRENT!N23645</f>
        <v>0</v>
      </c>
      <c r="L1193" s="37">
        <f>[1]consoCURRENT!O23645</f>
        <v>0</v>
      </c>
      <c r="M1193" s="37">
        <f>[1]consoCURRENT!P23645</f>
        <v>0</v>
      </c>
      <c r="N1193" s="37">
        <f>[1]consoCURRENT!Q23645</f>
        <v>0</v>
      </c>
      <c r="O1193" s="37">
        <f>[1]consoCURRENT!R23645</f>
        <v>442790.04</v>
      </c>
      <c r="P1193" s="37">
        <f>[1]consoCURRENT!S23645</f>
        <v>222752.68</v>
      </c>
      <c r="Q1193" s="37">
        <f>[1]consoCURRENT!T23645</f>
        <v>222093.85</v>
      </c>
      <c r="R1193" s="37">
        <f>[1]consoCURRENT!U23645</f>
        <v>0</v>
      </c>
      <c r="S1193" s="37">
        <f>[1]consoCURRENT!V23645</f>
        <v>444801.72</v>
      </c>
      <c r="T1193" s="37">
        <f>[1]consoCURRENT!W23645</f>
        <v>225291.26</v>
      </c>
      <c r="U1193" s="37">
        <f>[1]consoCURRENT!X23645</f>
        <v>218024.16</v>
      </c>
      <c r="V1193" s="37">
        <f>[1]consoCURRENT!Y23645</f>
        <v>217707.31</v>
      </c>
      <c r="W1193" s="37">
        <f>[1]consoCURRENT!Z23645</f>
        <v>0</v>
      </c>
      <c r="X1193" s="37">
        <f>[1]consoCURRENT!AA23645</f>
        <v>0</v>
      </c>
      <c r="Y1193" s="37">
        <f>[1]consoCURRENT!AB23645</f>
        <v>0</v>
      </c>
      <c r="Z1193" s="37">
        <f t="shared" ref="Z1193" si="848">SUM(M1193:Y1193)</f>
        <v>1993461.02</v>
      </c>
      <c r="AA1193" s="37">
        <f t="shared" ref="AA1193" si="849">B1193-Z1193</f>
        <v>657538.98</v>
      </c>
      <c r="AB1193" s="42">
        <f t="shared" si="846"/>
        <v>0.75196568087514148</v>
      </c>
      <c r="AC1193" s="38"/>
    </row>
    <row r="1194" spans="1:29" s="39" customFormat="1" ht="18" customHeight="1" x14ac:dyDescent="0.25">
      <c r="A1194" s="43" t="s">
        <v>42</v>
      </c>
      <c r="B1194" s="44">
        <f>B1193+B1192</f>
        <v>38270000</v>
      </c>
      <c r="C1194" s="44">
        <f t="shared" ref="C1194:AA1194" si="850">C1193+C1192</f>
        <v>0</v>
      </c>
      <c r="D1194" s="44">
        <f t="shared" si="850"/>
        <v>0</v>
      </c>
      <c r="E1194" s="44">
        <f t="shared" si="850"/>
        <v>10081937.140000001</v>
      </c>
      <c r="F1194" s="44">
        <f t="shared" si="850"/>
        <v>12240199.25</v>
      </c>
      <c r="G1194" s="44">
        <f t="shared" si="850"/>
        <v>7099057.2799999993</v>
      </c>
      <c r="H1194" s="44">
        <f t="shared" si="850"/>
        <v>2355131.4699999997</v>
      </c>
      <c r="I1194" s="44">
        <f t="shared" si="850"/>
        <v>0</v>
      </c>
      <c r="J1194" s="44">
        <f t="shared" si="850"/>
        <v>0</v>
      </c>
      <c r="K1194" s="44">
        <f t="shared" si="850"/>
        <v>0</v>
      </c>
      <c r="L1194" s="44">
        <f t="shared" si="850"/>
        <v>0</v>
      </c>
      <c r="M1194" s="44">
        <f t="shared" si="850"/>
        <v>0</v>
      </c>
      <c r="N1194" s="44">
        <f t="shared" si="850"/>
        <v>0</v>
      </c>
      <c r="O1194" s="44">
        <f t="shared" si="850"/>
        <v>7031655.0100000007</v>
      </c>
      <c r="P1194" s="44">
        <f t="shared" si="850"/>
        <v>3050282.13</v>
      </c>
      <c r="Q1194" s="44">
        <f t="shared" si="850"/>
        <v>3763156.11</v>
      </c>
      <c r="R1194" s="44">
        <f t="shared" si="850"/>
        <v>3266958.32</v>
      </c>
      <c r="S1194" s="44">
        <f t="shared" si="850"/>
        <v>5210084.8199999994</v>
      </c>
      <c r="T1194" s="44">
        <f t="shared" si="850"/>
        <v>529810.03</v>
      </c>
      <c r="U1194" s="44">
        <f t="shared" si="850"/>
        <v>2942997.7</v>
      </c>
      <c r="V1194" s="44">
        <f t="shared" si="850"/>
        <v>3626249.5500000003</v>
      </c>
      <c r="W1194" s="44">
        <f t="shared" si="850"/>
        <v>2355131.4699999997</v>
      </c>
      <c r="X1194" s="44">
        <f t="shared" si="850"/>
        <v>0</v>
      </c>
      <c r="Y1194" s="44">
        <f t="shared" si="850"/>
        <v>0</v>
      </c>
      <c r="Z1194" s="44">
        <f t="shared" si="850"/>
        <v>31776325.139999997</v>
      </c>
      <c r="AA1194" s="44">
        <f t="shared" si="850"/>
        <v>6493674.8600000031</v>
      </c>
      <c r="AB1194" s="45">
        <f t="shared" si="846"/>
        <v>0.83031944447347783</v>
      </c>
      <c r="AC1194" s="47"/>
    </row>
    <row r="1195" spans="1:29" s="39" customFormat="1" ht="15" customHeight="1" x14ac:dyDescent="0.25">
      <c r="A1195" s="36"/>
      <c r="B1195" s="37"/>
      <c r="C1195" s="37"/>
      <c r="D1195" s="37"/>
      <c r="E1195" s="37"/>
      <c r="F1195" s="37"/>
      <c r="G1195" s="37"/>
      <c r="H1195" s="37"/>
      <c r="I1195" s="37"/>
      <c r="J1195" s="37"/>
      <c r="K1195" s="37"/>
      <c r="L1195" s="37"/>
      <c r="M1195" s="37"/>
      <c r="N1195" s="37"/>
      <c r="O1195" s="37"/>
      <c r="P1195" s="37"/>
      <c r="Q1195" s="37"/>
      <c r="R1195" s="37"/>
      <c r="S1195" s="37"/>
      <c r="T1195" s="37"/>
      <c r="U1195" s="37"/>
      <c r="V1195" s="37"/>
      <c r="W1195" s="37"/>
      <c r="X1195" s="37"/>
      <c r="Y1195" s="37"/>
      <c r="Z1195" s="37"/>
      <c r="AA1195" s="37"/>
      <c r="AB1195" s="37"/>
      <c r="AC1195" s="38"/>
    </row>
    <row r="1196" spans="1:29" s="39" customFormat="1" ht="15" customHeight="1" x14ac:dyDescent="0.25">
      <c r="A1196" s="36"/>
      <c r="B1196" s="37"/>
      <c r="C1196" s="37"/>
      <c r="D1196" s="37"/>
      <c r="E1196" s="37"/>
      <c r="F1196" s="37"/>
      <c r="G1196" s="37"/>
      <c r="H1196" s="37"/>
      <c r="I1196" s="37"/>
      <c r="J1196" s="37"/>
      <c r="K1196" s="37"/>
      <c r="L1196" s="37"/>
      <c r="M1196" s="37"/>
      <c r="N1196" s="37"/>
      <c r="O1196" s="37"/>
      <c r="P1196" s="37"/>
      <c r="Q1196" s="37"/>
      <c r="R1196" s="37"/>
      <c r="S1196" s="37"/>
      <c r="T1196" s="37"/>
      <c r="U1196" s="37"/>
      <c r="V1196" s="37"/>
      <c r="W1196" s="37"/>
      <c r="X1196" s="37"/>
      <c r="Y1196" s="37"/>
      <c r="Z1196" s="37"/>
      <c r="AA1196" s="37"/>
      <c r="AB1196" s="37"/>
      <c r="AC1196" s="38"/>
    </row>
    <row r="1197" spans="1:29" s="39" customFormat="1" ht="15" customHeight="1" x14ac:dyDescent="0.3">
      <c r="A1197" s="40" t="s">
        <v>67</v>
      </c>
      <c r="B1197" s="37"/>
      <c r="C1197" s="37"/>
      <c r="D1197" s="37"/>
      <c r="E1197" s="37"/>
      <c r="F1197" s="37"/>
      <c r="G1197" s="37"/>
      <c r="H1197" s="37"/>
      <c r="I1197" s="37"/>
      <c r="J1197" s="37"/>
      <c r="K1197" s="37"/>
      <c r="L1197" s="37"/>
      <c r="M1197" s="37"/>
      <c r="N1197" s="37"/>
      <c r="O1197" s="37"/>
      <c r="P1197" s="37"/>
      <c r="Q1197" s="37"/>
      <c r="R1197" s="37"/>
      <c r="S1197" s="37"/>
      <c r="T1197" s="37"/>
      <c r="U1197" s="37"/>
      <c r="V1197" s="37"/>
      <c r="W1197" s="37"/>
      <c r="X1197" s="37"/>
      <c r="Y1197" s="37"/>
      <c r="Z1197" s="37"/>
      <c r="AA1197" s="37"/>
      <c r="AB1197" s="37"/>
      <c r="AC1197" s="38"/>
    </row>
    <row r="1198" spans="1:29" s="39" customFormat="1" ht="18" customHeight="1" x14ac:dyDescent="0.25">
      <c r="A1198" s="41" t="s">
        <v>36</v>
      </c>
      <c r="B1198" s="37">
        <f>[1]consoCURRENT!E23705</f>
        <v>28022000</v>
      </c>
      <c r="C1198" s="37">
        <f>[1]consoCURRENT!F23705</f>
        <v>0</v>
      </c>
      <c r="D1198" s="37">
        <f>[1]consoCURRENT!G23705</f>
        <v>0</v>
      </c>
      <c r="E1198" s="37">
        <f>[1]consoCURRENT!H23705</f>
        <v>7087266.75</v>
      </c>
      <c r="F1198" s="37">
        <f>[1]consoCURRENT!I23705</f>
        <v>6948229.4100000001</v>
      </c>
      <c r="G1198" s="37">
        <f>[1]consoCURRENT!J23705</f>
        <v>6969440.04</v>
      </c>
      <c r="H1198" s="37">
        <f>[1]consoCURRENT!K23705</f>
        <v>2591363.1199999996</v>
      </c>
      <c r="I1198" s="37">
        <f>[1]consoCURRENT!L23705</f>
        <v>0</v>
      </c>
      <c r="J1198" s="37">
        <f>[1]consoCURRENT!M23705</f>
        <v>0</v>
      </c>
      <c r="K1198" s="37">
        <f>[1]consoCURRENT!N23705</f>
        <v>0</v>
      </c>
      <c r="L1198" s="37">
        <f>[1]consoCURRENT!O23705</f>
        <v>0</v>
      </c>
      <c r="M1198" s="37">
        <f>[1]consoCURRENT!P23705</f>
        <v>0</v>
      </c>
      <c r="N1198" s="37">
        <f>[1]consoCURRENT!Q23705</f>
        <v>0</v>
      </c>
      <c r="O1198" s="37">
        <f>[1]consoCURRENT!R23705</f>
        <v>4342399.5599999996</v>
      </c>
      <c r="P1198" s="37">
        <f>[1]consoCURRENT!S23705</f>
        <v>2744867.19</v>
      </c>
      <c r="Q1198" s="37">
        <f>[1]consoCURRENT!T23705</f>
        <v>2584582.23</v>
      </c>
      <c r="R1198" s="37">
        <f>[1]consoCURRENT!U23705</f>
        <v>2030464.31</v>
      </c>
      <c r="S1198" s="37">
        <f>[1]consoCURRENT!V23705</f>
        <v>2333182.8699999996</v>
      </c>
      <c r="T1198" s="37">
        <f>[1]consoCURRENT!W23705</f>
        <v>2275846.5199999996</v>
      </c>
      <c r="U1198" s="37">
        <f>[1]consoCURRENT!X23705</f>
        <v>2605877.77</v>
      </c>
      <c r="V1198" s="37">
        <f>[1]consoCURRENT!Y23705</f>
        <v>2087715.75</v>
      </c>
      <c r="W1198" s="37">
        <f>[1]consoCURRENT!Z23705</f>
        <v>2591363.1199999996</v>
      </c>
      <c r="X1198" s="37">
        <f>[1]consoCURRENT!AA23705</f>
        <v>0</v>
      </c>
      <c r="Y1198" s="37">
        <f>[1]consoCURRENT!AB23705</f>
        <v>0</v>
      </c>
      <c r="Z1198" s="37">
        <f>SUM(M1198:Y1198)</f>
        <v>23596299.32</v>
      </c>
      <c r="AA1198" s="37">
        <f>B1198-Z1198</f>
        <v>4425700.68</v>
      </c>
      <c r="AB1198" s="42">
        <f>Z1198/B1198</f>
        <v>0.84206335450717296</v>
      </c>
      <c r="AC1198" s="38"/>
    </row>
    <row r="1199" spans="1:29" s="39" customFormat="1" ht="18" customHeight="1" x14ac:dyDescent="0.25">
      <c r="A1199" s="41" t="s">
        <v>37</v>
      </c>
      <c r="B1199" s="37">
        <f>[1]consoCURRENT!E23781</f>
        <v>7171000</v>
      </c>
      <c r="C1199" s="37">
        <f>[1]consoCURRENT!F23781</f>
        <v>0</v>
      </c>
      <c r="D1199" s="37">
        <f>[1]consoCURRENT!G23781</f>
        <v>0</v>
      </c>
      <c r="E1199" s="37">
        <f>[1]consoCURRENT!H23781</f>
        <v>2126237.8499999996</v>
      </c>
      <c r="F1199" s="37">
        <f>[1]consoCURRENT!I23781</f>
        <v>2191543.4900000002</v>
      </c>
      <c r="G1199" s="37">
        <f>[1]consoCURRENT!J23781</f>
        <v>2357625.15</v>
      </c>
      <c r="H1199" s="37">
        <f>[1]consoCURRENT!K23781</f>
        <v>269910.62</v>
      </c>
      <c r="I1199" s="37">
        <f>[1]consoCURRENT!L23781</f>
        <v>0</v>
      </c>
      <c r="J1199" s="37">
        <f>[1]consoCURRENT!M23781</f>
        <v>0</v>
      </c>
      <c r="K1199" s="37">
        <f>[1]consoCURRENT!N23781</f>
        <v>0</v>
      </c>
      <c r="L1199" s="37">
        <f>[1]consoCURRENT!O23781</f>
        <v>0</v>
      </c>
      <c r="M1199" s="37">
        <f>[1]consoCURRENT!P23781</f>
        <v>0</v>
      </c>
      <c r="N1199" s="37">
        <f>[1]consoCURRENT!Q23781</f>
        <v>0</v>
      </c>
      <c r="O1199" s="37">
        <f>[1]consoCURRENT!R23781</f>
        <v>1647414.8</v>
      </c>
      <c r="P1199" s="37">
        <f>[1]consoCURRENT!S23781</f>
        <v>478823.05000000005</v>
      </c>
      <c r="Q1199" s="37">
        <f>[1]consoCURRENT!T23781</f>
        <v>1083681.49</v>
      </c>
      <c r="R1199" s="37">
        <f>[1]consoCURRENT!U23781</f>
        <v>512987.47</v>
      </c>
      <c r="S1199" s="37">
        <f>[1]consoCURRENT!V23781</f>
        <v>594874.53</v>
      </c>
      <c r="T1199" s="37">
        <f>[1]consoCURRENT!W23781</f>
        <v>249354.81</v>
      </c>
      <c r="U1199" s="37">
        <f>[1]consoCURRENT!X23781</f>
        <v>1588005.6700000002</v>
      </c>
      <c r="V1199" s="37">
        <f>[1]consoCURRENT!Y23781</f>
        <v>520264.66999999993</v>
      </c>
      <c r="W1199" s="37">
        <f>[1]consoCURRENT!Z23781</f>
        <v>269910.62</v>
      </c>
      <c r="X1199" s="37">
        <f>[1]consoCURRENT!AA23781</f>
        <v>0</v>
      </c>
      <c r="Y1199" s="37">
        <f>[1]consoCURRENT!AB23781</f>
        <v>0</v>
      </c>
      <c r="Z1199" s="37">
        <f t="shared" ref="Z1199:Z1201" si="851">SUM(M1199:Y1199)</f>
        <v>6945317.1099999994</v>
      </c>
      <c r="AA1199" s="37">
        <f t="shared" ref="AA1199:AA1201" si="852">B1199-Z1199</f>
        <v>225682.8900000006</v>
      </c>
      <c r="AB1199" s="42">
        <f t="shared" ref="AB1199:AB1204" si="853">Z1199/B1199</f>
        <v>0.96852839352949371</v>
      </c>
      <c r="AC1199" s="38"/>
    </row>
    <row r="1200" spans="1:29" s="39" customFormat="1" ht="18" customHeight="1" x14ac:dyDescent="0.25">
      <c r="A1200" s="41" t="s">
        <v>38</v>
      </c>
      <c r="B1200" s="37">
        <f>[1]consoCURRENT!E23787</f>
        <v>0</v>
      </c>
      <c r="C1200" s="37">
        <f>[1]consoCURRENT!F23787</f>
        <v>0</v>
      </c>
      <c r="D1200" s="37">
        <f>[1]consoCURRENT!G23787</f>
        <v>0</v>
      </c>
      <c r="E1200" s="37">
        <f>[1]consoCURRENT!H23787</f>
        <v>0</v>
      </c>
      <c r="F1200" s="37">
        <f>[1]consoCURRENT!I23787</f>
        <v>0</v>
      </c>
      <c r="G1200" s="37">
        <f>[1]consoCURRENT!J23787</f>
        <v>0</v>
      </c>
      <c r="H1200" s="37">
        <f>[1]consoCURRENT!K23787</f>
        <v>0</v>
      </c>
      <c r="I1200" s="37">
        <f>[1]consoCURRENT!L23787</f>
        <v>0</v>
      </c>
      <c r="J1200" s="37">
        <f>[1]consoCURRENT!M23787</f>
        <v>0</v>
      </c>
      <c r="K1200" s="37">
        <f>[1]consoCURRENT!N23787</f>
        <v>0</v>
      </c>
      <c r="L1200" s="37">
        <f>[1]consoCURRENT!O23787</f>
        <v>0</v>
      </c>
      <c r="M1200" s="37">
        <f>[1]consoCURRENT!P23787</f>
        <v>0</v>
      </c>
      <c r="N1200" s="37">
        <f>[1]consoCURRENT!Q23787</f>
        <v>0</v>
      </c>
      <c r="O1200" s="37">
        <f>[1]consoCURRENT!R23787</f>
        <v>0</v>
      </c>
      <c r="P1200" s="37">
        <f>[1]consoCURRENT!S23787</f>
        <v>0</v>
      </c>
      <c r="Q1200" s="37">
        <f>[1]consoCURRENT!T23787</f>
        <v>0</v>
      </c>
      <c r="R1200" s="37">
        <f>[1]consoCURRENT!U23787</f>
        <v>0</v>
      </c>
      <c r="S1200" s="37">
        <f>[1]consoCURRENT!V23787</f>
        <v>0</v>
      </c>
      <c r="T1200" s="37">
        <f>[1]consoCURRENT!W23787</f>
        <v>0</v>
      </c>
      <c r="U1200" s="37">
        <f>[1]consoCURRENT!X23787</f>
        <v>0</v>
      </c>
      <c r="V1200" s="37">
        <f>[1]consoCURRENT!Y23787</f>
        <v>0</v>
      </c>
      <c r="W1200" s="37">
        <f>[1]consoCURRENT!Z23787</f>
        <v>0</v>
      </c>
      <c r="X1200" s="37">
        <f>[1]consoCURRENT!AA23787</f>
        <v>0</v>
      </c>
      <c r="Y1200" s="37">
        <f>[1]consoCURRENT!AB23787</f>
        <v>0</v>
      </c>
      <c r="Z1200" s="37">
        <f t="shared" si="851"/>
        <v>0</v>
      </c>
      <c r="AA1200" s="37">
        <f t="shared" si="852"/>
        <v>0</v>
      </c>
      <c r="AB1200" s="42"/>
      <c r="AC1200" s="38"/>
    </row>
    <row r="1201" spans="1:29" s="39" customFormat="1" ht="18" customHeight="1" x14ac:dyDescent="0.25">
      <c r="A1201" s="41" t="s">
        <v>39</v>
      </c>
      <c r="B1201" s="37">
        <f>[1]consoCURRENT!E23816</f>
        <v>0</v>
      </c>
      <c r="C1201" s="37">
        <f>[1]consoCURRENT!F23816</f>
        <v>0</v>
      </c>
      <c r="D1201" s="37">
        <f>[1]consoCURRENT!G23816</f>
        <v>0</v>
      </c>
      <c r="E1201" s="37">
        <f>[1]consoCURRENT!H23816</f>
        <v>0</v>
      </c>
      <c r="F1201" s="37">
        <f>[1]consoCURRENT!I23816</f>
        <v>0</v>
      </c>
      <c r="G1201" s="37">
        <f>[1]consoCURRENT!J23816</f>
        <v>0</v>
      </c>
      <c r="H1201" s="37">
        <f>[1]consoCURRENT!K23816</f>
        <v>0</v>
      </c>
      <c r="I1201" s="37">
        <f>[1]consoCURRENT!L23816</f>
        <v>0</v>
      </c>
      <c r="J1201" s="37">
        <f>[1]consoCURRENT!M23816</f>
        <v>0</v>
      </c>
      <c r="K1201" s="37">
        <f>[1]consoCURRENT!N23816</f>
        <v>0</v>
      </c>
      <c r="L1201" s="37">
        <f>[1]consoCURRENT!O23816</f>
        <v>0</v>
      </c>
      <c r="M1201" s="37">
        <f>[1]consoCURRENT!P23816</f>
        <v>0</v>
      </c>
      <c r="N1201" s="37">
        <f>[1]consoCURRENT!Q23816</f>
        <v>0</v>
      </c>
      <c r="O1201" s="37">
        <f>[1]consoCURRENT!R23816</f>
        <v>0</v>
      </c>
      <c r="P1201" s="37">
        <f>[1]consoCURRENT!S23816</f>
        <v>0</v>
      </c>
      <c r="Q1201" s="37">
        <f>[1]consoCURRENT!T23816</f>
        <v>0</v>
      </c>
      <c r="R1201" s="37">
        <f>[1]consoCURRENT!U23816</f>
        <v>0</v>
      </c>
      <c r="S1201" s="37">
        <f>[1]consoCURRENT!V23816</f>
        <v>0</v>
      </c>
      <c r="T1201" s="37">
        <f>[1]consoCURRENT!W23816</f>
        <v>0</v>
      </c>
      <c r="U1201" s="37">
        <f>[1]consoCURRENT!X23816</f>
        <v>0</v>
      </c>
      <c r="V1201" s="37">
        <f>[1]consoCURRENT!Y23816</f>
        <v>0</v>
      </c>
      <c r="W1201" s="37">
        <f>[1]consoCURRENT!Z23816</f>
        <v>0</v>
      </c>
      <c r="X1201" s="37">
        <f>[1]consoCURRENT!AA23816</f>
        <v>0</v>
      </c>
      <c r="Y1201" s="37">
        <f>[1]consoCURRENT!AB23816</f>
        <v>0</v>
      </c>
      <c r="Z1201" s="37">
        <f t="shared" si="851"/>
        <v>0</v>
      </c>
      <c r="AA1201" s="37">
        <f t="shared" si="852"/>
        <v>0</v>
      </c>
      <c r="AB1201" s="42"/>
      <c r="AC1201" s="38"/>
    </row>
    <row r="1202" spans="1:29" s="39" customFormat="1" ht="18" customHeight="1" x14ac:dyDescent="0.25">
      <c r="A1202" s="43" t="s">
        <v>40</v>
      </c>
      <c r="B1202" s="44">
        <f>SUM(B1198:B1201)</f>
        <v>35193000</v>
      </c>
      <c r="C1202" s="44">
        <f t="shared" ref="C1202:AA1202" si="854">SUM(C1198:C1201)</f>
        <v>0</v>
      </c>
      <c r="D1202" s="44">
        <f t="shared" si="854"/>
        <v>0</v>
      </c>
      <c r="E1202" s="44">
        <f t="shared" si="854"/>
        <v>9213504.5999999996</v>
      </c>
      <c r="F1202" s="44">
        <f t="shared" si="854"/>
        <v>9139772.9000000004</v>
      </c>
      <c r="G1202" s="44">
        <f t="shared" si="854"/>
        <v>9327065.1899999995</v>
      </c>
      <c r="H1202" s="44">
        <f t="shared" si="854"/>
        <v>2861273.7399999998</v>
      </c>
      <c r="I1202" s="44">
        <f t="shared" si="854"/>
        <v>0</v>
      </c>
      <c r="J1202" s="44">
        <f t="shared" si="854"/>
        <v>0</v>
      </c>
      <c r="K1202" s="44">
        <f t="shared" si="854"/>
        <v>0</v>
      </c>
      <c r="L1202" s="44">
        <f t="shared" si="854"/>
        <v>0</v>
      </c>
      <c r="M1202" s="44">
        <f t="shared" si="854"/>
        <v>0</v>
      </c>
      <c r="N1202" s="44">
        <f t="shared" si="854"/>
        <v>0</v>
      </c>
      <c r="O1202" s="44">
        <f t="shared" si="854"/>
        <v>5989814.3599999994</v>
      </c>
      <c r="P1202" s="44">
        <f t="shared" si="854"/>
        <v>3223690.24</v>
      </c>
      <c r="Q1202" s="44">
        <f t="shared" si="854"/>
        <v>3668263.7199999997</v>
      </c>
      <c r="R1202" s="44">
        <f t="shared" si="854"/>
        <v>2543451.7800000003</v>
      </c>
      <c r="S1202" s="44">
        <f t="shared" si="854"/>
        <v>2928057.3999999994</v>
      </c>
      <c r="T1202" s="44">
        <f t="shared" si="854"/>
        <v>2525201.3299999996</v>
      </c>
      <c r="U1202" s="44">
        <f t="shared" si="854"/>
        <v>4193883.4400000004</v>
      </c>
      <c r="V1202" s="44">
        <f t="shared" si="854"/>
        <v>2607980.42</v>
      </c>
      <c r="W1202" s="44">
        <f t="shared" si="854"/>
        <v>2861273.7399999998</v>
      </c>
      <c r="X1202" s="44">
        <f t="shared" si="854"/>
        <v>0</v>
      </c>
      <c r="Y1202" s="44">
        <f t="shared" si="854"/>
        <v>0</v>
      </c>
      <c r="Z1202" s="44">
        <f t="shared" si="854"/>
        <v>30541616.43</v>
      </c>
      <c r="AA1202" s="44">
        <f t="shared" si="854"/>
        <v>4651383.57</v>
      </c>
      <c r="AB1202" s="45">
        <f t="shared" si="853"/>
        <v>0.86783213792515557</v>
      </c>
      <c r="AC1202" s="38"/>
    </row>
    <row r="1203" spans="1:29" s="39" customFormat="1" ht="18" customHeight="1" x14ac:dyDescent="0.25">
      <c r="A1203" s="46" t="s">
        <v>41</v>
      </c>
      <c r="B1203" s="37">
        <f>[1]consoCURRENT!E23820</f>
        <v>2687000</v>
      </c>
      <c r="C1203" s="37">
        <f>[1]consoCURRENT!F23820</f>
        <v>0</v>
      </c>
      <c r="D1203" s="37">
        <f>[1]consoCURRENT!G23820</f>
        <v>0</v>
      </c>
      <c r="E1203" s="37">
        <f>[1]consoCURRENT!H23820</f>
        <v>644637.87</v>
      </c>
      <c r="F1203" s="37">
        <f>[1]consoCURRENT!I23820</f>
        <v>650475.24</v>
      </c>
      <c r="G1203" s="37">
        <f>[1]consoCURRENT!J23820</f>
        <v>657194.07000000007</v>
      </c>
      <c r="H1203" s="37">
        <f>[1]consoCURRENT!K23820</f>
        <v>220041.96</v>
      </c>
      <c r="I1203" s="37">
        <f>[1]consoCURRENT!L23820</f>
        <v>0</v>
      </c>
      <c r="J1203" s="37">
        <f>[1]consoCURRENT!M23820</f>
        <v>0</v>
      </c>
      <c r="K1203" s="37">
        <f>[1]consoCURRENT!N23820</f>
        <v>0</v>
      </c>
      <c r="L1203" s="37">
        <f>[1]consoCURRENT!O23820</f>
        <v>0</v>
      </c>
      <c r="M1203" s="37">
        <f>[1]consoCURRENT!P23820</f>
        <v>0</v>
      </c>
      <c r="N1203" s="37">
        <f>[1]consoCURRENT!Q23820</f>
        <v>0</v>
      </c>
      <c r="O1203" s="37">
        <f>[1]consoCURRENT!R23820</f>
        <v>425088.3</v>
      </c>
      <c r="P1203" s="37">
        <f>[1]consoCURRENT!S23820</f>
        <v>219549.57</v>
      </c>
      <c r="Q1203" s="37">
        <f>[1]consoCURRENT!T23820</f>
        <v>217328.4</v>
      </c>
      <c r="R1203" s="37">
        <f>[1]consoCURRENT!U23820</f>
        <v>215080.2</v>
      </c>
      <c r="S1203" s="37">
        <f>[1]consoCURRENT!V23820</f>
        <v>218066.64</v>
      </c>
      <c r="T1203" s="37">
        <f>[1]consoCURRENT!W23820</f>
        <v>218439.28</v>
      </c>
      <c r="U1203" s="37">
        <f>[1]consoCURRENT!X23820</f>
        <v>218274.36</v>
      </c>
      <c r="V1203" s="37">
        <f>[1]consoCURRENT!Y23820</f>
        <v>220480.43</v>
      </c>
      <c r="W1203" s="37">
        <f>[1]consoCURRENT!Z23820</f>
        <v>220041.96</v>
      </c>
      <c r="X1203" s="37">
        <f>[1]consoCURRENT!AA23820</f>
        <v>0</v>
      </c>
      <c r="Y1203" s="37">
        <f>[1]consoCURRENT!AB23820</f>
        <v>0</v>
      </c>
      <c r="Z1203" s="37">
        <f t="shared" ref="Z1203" si="855">SUM(M1203:Y1203)</f>
        <v>2172349.14</v>
      </c>
      <c r="AA1203" s="37">
        <f t="shared" ref="AA1203" si="856">B1203-Z1203</f>
        <v>514650.85999999987</v>
      </c>
      <c r="AB1203" s="42">
        <f t="shared" si="853"/>
        <v>0.80846637141793831</v>
      </c>
      <c r="AC1203" s="38"/>
    </row>
    <row r="1204" spans="1:29" s="39" customFormat="1" ht="18" customHeight="1" x14ac:dyDescent="0.25">
      <c r="A1204" s="43" t="s">
        <v>42</v>
      </c>
      <c r="B1204" s="44">
        <f>B1203+B1202</f>
        <v>37880000</v>
      </c>
      <c r="C1204" s="44">
        <f t="shared" ref="C1204:AA1204" si="857">C1203+C1202</f>
        <v>0</v>
      </c>
      <c r="D1204" s="44">
        <f t="shared" si="857"/>
        <v>0</v>
      </c>
      <c r="E1204" s="44">
        <f t="shared" si="857"/>
        <v>9858142.4699999988</v>
      </c>
      <c r="F1204" s="44">
        <f t="shared" si="857"/>
        <v>9790248.1400000006</v>
      </c>
      <c r="G1204" s="44">
        <f t="shared" si="857"/>
        <v>9984259.2599999998</v>
      </c>
      <c r="H1204" s="44">
        <f t="shared" si="857"/>
        <v>3081315.6999999997</v>
      </c>
      <c r="I1204" s="44">
        <f t="shared" si="857"/>
        <v>0</v>
      </c>
      <c r="J1204" s="44">
        <f t="shared" si="857"/>
        <v>0</v>
      </c>
      <c r="K1204" s="44">
        <f t="shared" si="857"/>
        <v>0</v>
      </c>
      <c r="L1204" s="44">
        <f t="shared" si="857"/>
        <v>0</v>
      </c>
      <c r="M1204" s="44">
        <f t="shared" si="857"/>
        <v>0</v>
      </c>
      <c r="N1204" s="44">
        <f t="shared" si="857"/>
        <v>0</v>
      </c>
      <c r="O1204" s="44">
        <f t="shared" si="857"/>
        <v>6414902.6599999992</v>
      </c>
      <c r="P1204" s="44">
        <f t="shared" si="857"/>
        <v>3443239.81</v>
      </c>
      <c r="Q1204" s="44">
        <f t="shared" si="857"/>
        <v>3885592.1199999996</v>
      </c>
      <c r="R1204" s="44">
        <f t="shared" si="857"/>
        <v>2758531.9800000004</v>
      </c>
      <c r="S1204" s="44">
        <f t="shared" si="857"/>
        <v>3146124.0399999996</v>
      </c>
      <c r="T1204" s="44">
        <f t="shared" si="857"/>
        <v>2743640.6099999994</v>
      </c>
      <c r="U1204" s="44">
        <f t="shared" si="857"/>
        <v>4412157.8000000007</v>
      </c>
      <c r="V1204" s="44">
        <f t="shared" si="857"/>
        <v>2828460.85</v>
      </c>
      <c r="W1204" s="44">
        <f t="shared" si="857"/>
        <v>3081315.6999999997</v>
      </c>
      <c r="X1204" s="44">
        <f t="shared" si="857"/>
        <v>0</v>
      </c>
      <c r="Y1204" s="44">
        <f t="shared" si="857"/>
        <v>0</v>
      </c>
      <c r="Z1204" s="44">
        <f t="shared" si="857"/>
        <v>32713965.57</v>
      </c>
      <c r="AA1204" s="44">
        <f t="shared" si="857"/>
        <v>5166034.43</v>
      </c>
      <c r="AB1204" s="45">
        <f t="shared" si="853"/>
        <v>0.86362105517423449</v>
      </c>
      <c r="AC1204" s="47"/>
    </row>
    <row r="1205" spans="1:29" s="39" customFormat="1" ht="15" customHeight="1" x14ac:dyDescent="0.25">
      <c r="A1205" s="36"/>
      <c r="B1205" s="37"/>
      <c r="C1205" s="37"/>
      <c r="D1205" s="37"/>
      <c r="E1205" s="37"/>
      <c r="F1205" s="37"/>
      <c r="G1205" s="37"/>
      <c r="H1205" s="37"/>
      <c r="I1205" s="37"/>
      <c r="J1205" s="37"/>
      <c r="K1205" s="37"/>
      <c r="L1205" s="37"/>
      <c r="M1205" s="37"/>
      <c r="N1205" s="37"/>
      <c r="O1205" s="37"/>
      <c r="P1205" s="37"/>
      <c r="Q1205" s="37"/>
      <c r="R1205" s="37"/>
      <c r="S1205" s="37"/>
      <c r="T1205" s="37"/>
      <c r="U1205" s="37"/>
      <c r="V1205" s="37"/>
      <c r="W1205" s="37"/>
      <c r="X1205" s="37"/>
      <c r="Y1205" s="37"/>
      <c r="Z1205" s="37"/>
      <c r="AA1205" s="37"/>
      <c r="AB1205" s="37"/>
      <c r="AC1205" s="38"/>
    </row>
    <row r="1206" spans="1:29" s="39" customFormat="1" ht="15" customHeight="1" x14ac:dyDescent="0.25">
      <c r="A1206" s="36"/>
      <c r="B1206" s="37"/>
      <c r="C1206" s="37"/>
      <c r="D1206" s="37"/>
      <c r="E1206" s="37"/>
      <c r="F1206" s="37"/>
      <c r="G1206" s="37"/>
      <c r="H1206" s="37"/>
      <c r="I1206" s="37"/>
      <c r="J1206" s="37"/>
      <c r="K1206" s="37"/>
      <c r="L1206" s="37"/>
      <c r="M1206" s="37"/>
      <c r="N1206" s="37"/>
      <c r="O1206" s="37"/>
      <c r="P1206" s="37"/>
      <c r="Q1206" s="37"/>
      <c r="R1206" s="37"/>
      <c r="S1206" s="37"/>
      <c r="T1206" s="37"/>
      <c r="U1206" s="37"/>
      <c r="V1206" s="37"/>
      <c r="W1206" s="37"/>
      <c r="X1206" s="37"/>
      <c r="Y1206" s="37"/>
      <c r="Z1206" s="37"/>
      <c r="AA1206" s="37"/>
      <c r="AB1206" s="37"/>
      <c r="AC1206" s="38"/>
    </row>
    <row r="1207" spans="1:29" s="39" customFormat="1" ht="15" customHeight="1" x14ac:dyDescent="0.3">
      <c r="A1207" s="40" t="s">
        <v>68</v>
      </c>
      <c r="B1207" s="37"/>
      <c r="C1207" s="37"/>
      <c r="D1207" s="37"/>
      <c r="E1207" s="37"/>
      <c r="F1207" s="37"/>
      <c r="G1207" s="37"/>
      <c r="H1207" s="37"/>
      <c r="I1207" s="37"/>
      <c r="J1207" s="37"/>
      <c r="K1207" s="37"/>
      <c r="L1207" s="37"/>
      <c r="M1207" s="37"/>
      <c r="N1207" s="37"/>
      <c r="O1207" s="37"/>
      <c r="P1207" s="37"/>
      <c r="Q1207" s="37"/>
      <c r="R1207" s="37"/>
      <c r="S1207" s="37"/>
      <c r="T1207" s="37"/>
      <c r="U1207" s="37"/>
      <c r="V1207" s="37"/>
      <c r="W1207" s="37"/>
      <c r="X1207" s="37"/>
      <c r="Y1207" s="37"/>
      <c r="Z1207" s="37"/>
      <c r="AA1207" s="37"/>
      <c r="AB1207" s="37"/>
      <c r="AC1207" s="38"/>
    </row>
    <row r="1208" spans="1:29" s="39" customFormat="1" ht="18" customHeight="1" x14ac:dyDescent="0.25">
      <c r="A1208" s="41" t="s">
        <v>36</v>
      </c>
      <c r="B1208" s="37">
        <f>[1]consoCURRENT!E23880</f>
        <v>26325000</v>
      </c>
      <c r="C1208" s="37">
        <f>[1]consoCURRENT!F23880</f>
        <v>0</v>
      </c>
      <c r="D1208" s="37">
        <f>[1]consoCURRENT!G23880</f>
        <v>0</v>
      </c>
      <c r="E1208" s="37">
        <f>[1]consoCURRENT!H23880</f>
        <v>6474478.9699999997</v>
      </c>
      <c r="F1208" s="37">
        <f>[1]consoCURRENT!I23880</f>
        <v>7721157.3799999999</v>
      </c>
      <c r="G1208" s="37">
        <f>[1]consoCURRENT!J23880</f>
        <v>4024525.11</v>
      </c>
      <c r="H1208" s="37">
        <f>[1]consoCURRENT!K23880</f>
        <v>1954892.99</v>
      </c>
      <c r="I1208" s="37">
        <f>[1]consoCURRENT!L23880</f>
        <v>0</v>
      </c>
      <c r="J1208" s="37">
        <f>[1]consoCURRENT!M23880</f>
        <v>0</v>
      </c>
      <c r="K1208" s="37">
        <f>[1]consoCURRENT!N23880</f>
        <v>0</v>
      </c>
      <c r="L1208" s="37">
        <f>[1]consoCURRENT!O23880</f>
        <v>0</v>
      </c>
      <c r="M1208" s="37">
        <f>[1]consoCURRENT!P23880</f>
        <v>0</v>
      </c>
      <c r="N1208" s="37">
        <f>[1]consoCURRENT!Q23880</f>
        <v>1958361.99</v>
      </c>
      <c r="O1208" s="37">
        <f>[1]consoCURRENT!R23880</f>
        <v>2521523.9900000002</v>
      </c>
      <c r="P1208" s="37">
        <f>[1]consoCURRENT!S23880</f>
        <v>1994592.99</v>
      </c>
      <c r="Q1208" s="37">
        <f>[1]consoCURRENT!T23880</f>
        <v>1918976.99</v>
      </c>
      <c r="R1208" s="37">
        <f>[1]consoCURRENT!U23880</f>
        <v>1998709.99</v>
      </c>
      <c r="S1208" s="37">
        <f>[1]consoCURRENT!V23880</f>
        <v>3803470.4000000004</v>
      </c>
      <c r="T1208" s="37">
        <f>[1]consoCURRENT!W23880</f>
        <v>85033.99</v>
      </c>
      <c r="U1208" s="37">
        <f>[1]consoCURRENT!X23880</f>
        <v>1905050.99</v>
      </c>
      <c r="V1208" s="37">
        <f>[1]consoCURRENT!Y23880</f>
        <v>2034440.13</v>
      </c>
      <c r="W1208" s="37">
        <f>[1]consoCURRENT!Z23880</f>
        <v>1954892.99</v>
      </c>
      <c r="X1208" s="37">
        <f>[1]consoCURRENT!AA23880</f>
        <v>0</v>
      </c>
      <c r="Y1208" s="37">
        <f>[1]consoCURRENT!AB23880</f>
        <v>0</v>
      </c>
      <c r="Z1208" s="37">
        <f>SUM(M1208:Y1208)</f>
        <v>20175054.449999999</v>
      </c>
      <c r="AA1208" s="37">
        <f>B1208-Z1208</f>
        <v>6149945.5500000007</v>
      </c>
      <c r="AB1208" s="42">
        <f>Z1208/B1208</f>
        <v>0.76638383475783478</v>
      </c>
      <c r="AC1208" s="38"/>
    </row>
    <row r="1209" spans="1:29" s="39" customFormat="1" ht="18" customHeight="1" x14ac:dyDescent="0.25">
      <c r="A1209" s="41" t="s">
        <v>37</v>
      </c>
      <c r="B1209" s="37">
        <f>[1]consoCURRENT!E23956</f>
        <v>8829000</v>
      </c>
      <c r="C1209" s="37">
        <f>[1]consoCURRENT!F23956</f>
        <v>0</v>
      </c>
      <c r="D1209" s="37">
        <f>[1]consoCURRENT!G23956</f>
        <v>0</v>
      </c>
      <c r="E1209" s="37">
        <f>[1]consoCURRENT!H23956</f>
        <v>1475711.37</v>
      </c>
      <c r="F1209" s="37">
        <f>[1]consoCURRENT!I23956</f>
        <v>3388645.36</v>
      </c>
      <c r="G1209" s="37">
        <f>[1]consoCURRENT!J23956</f>
        <v>2131576.59</v>
      </c>
      <c r="H1209" s="37">
        <f>[1]consoCURRENT!K23956</f>
        <v>179149.4</v>
      </c>
      <c r="I1209" s="37">
        <f>[1]consoCURRENT!L23956</f>
        <v>0</v>
      </c>
      <c r="J1209" s="37">
        <f>[1]consoCURRENT!M23956</f>
        <v>0</v>
      </c>
      <c r="K1209" s="37">
        <f>[1]consoCURRENT!N23956</f>
        <v>0</v>
      </c>
      <c r="L1209" s="37">
        <f>[1]consoCURRENT!O23956</f>
        <v>0</v>
      </c>
      <c r="M1209" s="37">
        <f>[1]consoCURRENT!P23956</f>
        <v>0</v>
      </c>
      <c r="N1209" s="37">
        <f>[1]consoCURRENT!Q23956</f>
        <v>188020.07</v>
      </c>
      <c r="O1209" s="37">
        <f>[1]consoCURRENT!R23956</f>
        <v>527947.3600000001</v>
      </c>
      <c r="P1209" s="37">
        <f>[1]consoCURRENT!S23956</f>
        <v>759743.94</v>
      </c>
      <c r="Q1209" s="37">
        <f>[1]consoCURRENT!T23956</f>
        <v>324858.96999999997</v>
      </c>
      <c r="R1209" s="37">
        <f>[1]consoCURRENT!U23956</f>
        <v>713861.28</v>
      </c>
      <c r="S1209" s="37">
        <f>[1]consoCURRENT!V23956</f>
        <v>2349925.11</v>
      </c>
      <c r="T1209" s="37">
        <f>[1]consoCURRENT!W23956</f>
        <v>827292.03</v>
      </c>
      <c r="U1209" s="37">
        <f>[1]consoCURRENT!X23956</f>
        <v>575861.04</v>
      </c>
      <c r="V1209" s="37">
        <f>[1]consoCURRENT!Y23956</f>
        <v>728423.52</v>
      </c>
      <c r="W1209" s="37">
        <f>[1]consoCURRENT!Z23956</f>
        <v>179149.4</v>
      </c>
      <c r="X1209" s="37">
        <f>[1]consoCURRENT!AA23956</f>
        <v>0</v>
      </c>
      <c r="Y1209" s="37">
        <f>[1]consoCURRENT!AB23956</f>
        <v>0</v>
      </c>
      <c r="Z1209" s="37">
        <f t="shared" ref="Z1209:Z1211" si="858">SUM(M1209:Y1209)</f>
        <v>7175082.7200000007</v>
      </c>
      <c r="AA1209" s="37">
        <f t="shared" ref="AA1209:AA1211" si="859">B1209-Z1209</f>
        <v>1653917.2799999993</v>
      </c>
      <c r="AB1209" s="42">
        <f t="shared" ref="AB1209:AB1214" si="860">Z1209/B1209</f>
        <v>0.81267218484539594</v>
      </c>
      <c r="AC1209" s="38"/>
    </row>
    <row r="1210" spans="1:29" s="39" customFormat="1" ht="18" customHeight="1" x14ac:dyDescent="0.25">
      <c r="A1210" s="41" t="s">
        <v>38</v>
      </c>
      <c r="B1210" s="37">
        <f>[1]consoCURRENT!E23962</f>
        <v>0</v>
      </c>
      <c r="C1210" s="37">
        <f>[1]consoCURRENT!F23962</f>
        <v>0</v>
      </c>
      <c r="D1210" s="37">
        <f>[1]consoCURRENT!G23962</f>
        <v>0</v>
      </c>
      <c r="E1210" s="37">
        <f>[1]consoCURRENT!H23962</f>
        <v>0</v>
      </c>
      <c r="F1210" s="37">
        <f>[1]consoCURRENT!I23962</f>
        <v>0</v>
      </c>
      <c r="G1210" s="37">
        <f>[1]consoCURRENT!J23962</f>
        <v>0</v>
      </c>
      <c r="H1210" s="37">
        <f>[1]consoCURRENT!K23962</f>
        <v>0</v>
      </c>
      <c r="I1210" s="37">
        <f>[1]consoCURRENT!L23962</f>
        <v>0</v>
      </c>
      <c r="J1210" s="37">
        <f>[1]consoCURRENT!M23962</f>
        <v>0</v>
      </c>
      <c r="K1210" s="37">
        <f>[1]consoCURRENT!N23962</f>
        <v>0</v>
      </c>
      <c r="L1210" s="37">
        <f>[1]consoCURRENT!O23962</f>
        <v>0</v>
      </c>
      <c r="M1210" s="37">
        <f>[1]consoCURRENT!P23962</f>
        <v>0</v>
      </c>
      <c r="N1210" s="37">
        <f>[1]consoCURRENT!Q23962</f>
        <v>0</v>
      </c>
      <c r="O1210" s="37">
        <f>[1]consoCURRENT!R23962</f>
        <v>0</v>
      </c>
      <c r="P1210" s="37">
        <f>[1]consoCURRENT!S23962</f>
        <v>0</v>
      </c>
      <c r="Q1210" s="37">
        <f>[1]consoCURRENT!T23962</f>
        <v>0</v>
      </c>
      <c r="R1210" s="37">
        <f>[1]consoCURRENT!U23962</f>
        <v>0</v>
      </c>
      <c r="S1210" s="37">
        <f>[1]consoCURRENT!V23962</f>
        <v>0</v>
      </c>
      <c r="T1210" s="37">
        <f>[1]consoCURRENT!W23962</f>
        <v>0</v>
      </c>
      <c r="U1210" s="37">
        <f>[1]consoCURRENT!X23962</f>
        <v>0</v>
      </c>
      <c r="V1210" s="37">
        <f>[1]consoCURRENT!Y23962</f>
        <v>0</v>
      </c>
      <c r="W1210" s="37">
        <f>[1]consoCURRENT!Z23962</f>
        <v>0</v>
      </c>
      <c r="X1210" s="37">
        <f>[1]consoCURRENT!AA23962</f>
        <v>0</v>
      </c>
      <c r="Y1210" s="37">
        <f>[1]consoCURRENT!AB23962</f>
        <v>0</v>
      </c>
      <c r="Z1210" s="37">
        <f t="shared" si="858"/>
        <v>0</v>
      </c>
      <c r="AA1210" s="37">
        <f t="shared" si="859"/>
        <v>0</v>
      </c>
      <c r="AB1210" s="42"/>
      <c r="AC1210" s="38"/>
    </row>
    <row r="1211" spans="1:29" s="39" customFormat="1" ht="18" customHeight="1" x14ac:dyDescent="0.25">
      <c r="A1211" s="41" t="s">
        <v>39</v>
      </c>
      <c r="B1211" s="37">
        <f>[1]consoCURRENT!E23991</f>
        <v>0</v>
      </c>
      <c r="C1211" s="37">
        <f>[1]consoCURRENT!F23991</f>
        <v>0</v>
      </c>
      <c r="D1211" s="37">
        <f>[1]consoCURRENT!G23991</f>
        <v>0</v>
      </c>
      <c r="E1211" s="37">
        <f>[1]consoCURRENT!H23991</f>
        <v>0</v>
      </c>
      <c r="F1211" s="37">
        <f>[1]consoCURRENT!I23991</f>
        <v>0</v>
      </c>
      <c r="G1211" s="37">
        <f>[1]consoCURRENT!J23991</f>
        <v>0</v>
      </c>
      <c r="H1211" s="37">
        <f>[1]consoCURRENT!K23991</f>
        <v>0</v>
      </c>
      <c r="I1211" s="37">
        <f>[1]consoCURRENT!L23991</f>
        <v>0</v>
      </c>
      <c r="J1211" s="37">
        <f>[1]consoCURRENT!M23991</f>
        <v>0</v>
      </c>
      <c r="K1211" s="37">
        <f>[1]consoCURRENT!N23991</f>
        <v>0</v>
      </c>
      <c r="L1211" s="37">
        <f>[1]consoCURRENT!O23991</f>
        <v>0</v>
      </c>
      <c r="M1211" s="37">
        <f>[1]consoCURRENT!P23991</f>
        <v>0</v>
      </c>
      <c r="N1211" s="37">
        <f>[1]consoCURRENT!Q23991</f>
        <v>0</v>
      </c>
      <c r="O1211" s="37">
        <f>[1]consoCURRENT!R23991</f>
        <v>0</v>
      </c>
      <c r="P1211" s="37">
        <f>[1]consoCURRENT!S23991</f>
        <v>0</v>
      </c>
      <c r="Q1211" s="37">
        <f>[1]consoCURRENT!T23991</f>
        <v>0</v>
      </c>
      <c r="R1211" s="37">
        <f>[1]consoCURRENT!U23991</f>
        <v>0</v>
      </c>
      <c r="S1211" s="37">
        <f>[1]consoCURRENT!V23991</f>
        <v>0</v>
      </c>
      <c r="T1211" s="37">
        <f>[1]consoCURRENT!W23991</f>
        <v>0</v>
      </c>
      <c r="U1211" s="37">
        <f>[1]consoCURRENT!X23991</f>
        <v>0</v>
      </c>
      <c r="V1211" s="37">
        <f>[1]consoCURRENT!Y23991</f>
        <v>0</v>
      </c>
      <c r="W1211" s="37">
        <f>[1]consoCURRENT!Z23991</f>
        <v>0</v>
      </c>
      <c r="X1211" s="37">
        <f>[1]consoCURRENT!AA23991</f>
        <v>0</v>
      </c>
      <c r="Y1211" s="37">
        <f>[1]consoCURRENT!AB23991</f>
        <v>0</v>
      </c>
      <c r="Z1211" s="37">
        <f t="shared" si="858"/>
        <v>0</v>
      </c>
      <c r="AA1211" s="37">
        <f t="shared" si="859"/>
        <v>0</v>
      </c>
      <c r="AB1211" s="42"/>
      <c r="AC1211" s="38"/>
    </row>
    <row r="1212" spans="1:29" s="39" customFormat="1" ht="18" customHeight="1" x14ac:dyDescent="0.25">
      <c r="A1212" s="43" t="s">
        <v>40</v>
      </c>
      <c r="B1212" s="44">
        <f>SUM(B1208:B1211)</f>
        <v>35154000</v>
      </c>
      <c r="C1212" s="44">
        <f t="shared" ref="C1212:AA1212" si="861">SUM(C1208:C1211)</f>
        <v>0</v>
      </c>
      <c r="D1212" s="44">
        <f t="shared" si="861"/>
        <v>0</v>
      </c>
      <c r="E1212" s="44">
        <f t="shared" si="861"/>
        <v>7950190.3399999999</v>
      </c>
      <c r="F1212" s="44">
        <f t="shared" si="861"/>
        <v>11109802.74</v>
      </c>
      <c r="G1212" s="44">
        <f t="shared" si="861"/>
        <v>6156101.6999999993</v>
      </c>
      <c r="H1212" s="44">
        <f t="shared" si="861"/>
        <v>2134042.39</v>
      </c>
      <c r="I1212" s="44">
        <f t="shared" si="861"/>
        <v>0</v>
      </c>
      <c r="J1212" s="44">
        <f t="shared" si="861"/>
        <v>0</v>
      </c>
      <c r="K1212" s="44">
        <f t="shared" si="861"/>
        <v>0</v>
      </c>
      <c r="L1212" s="44">
        <f t="shared" si="861"/>
        <v>0</v>
      </c>
      <c r="M1212" s="44">
        <f t="shared" si="861"/>
        <v>0</v>
      </c>
      <c r="N1212" s="44">
        <f t="shared" si="861"/>
        <v>2146382.06</v>
      </c>
      <c r="O1212" s="44">
        <f t="shared" si="861"/>
        <v>3049471.3500000006</v>
      </c>
      <c r="P1212" s="44">
        <f t="shared" si="861"/>
        <v>2754336.9299999997</v>
      </c>
      <c r="Q1212" s="44">
        <f t="shared" si="861"/>
        <v>2243835.96</v>
      </c>
      <c r="R1212" s="44">
        <f t="shared" si="861"/>
        <v>2712571.27</v>
      </c>
      <c r="S1212" s="44">
        <f t="shared" si="861"/>
        <v>6153395.5099999998</v>
      </c>
      <c r="T1212" s="44">
        <f t="shared" si="861"/>
        <v>912326.02</v>
      </c>
      <c r="U1212" s="44">
        <f t="shared" si="861"/>
        <v>2480912.0300000003</v>
      </c>
      <c r="V1212" s="44">
        <f t="shared" si="861"/>
        <v>2762863.65</v>
      </c>
      <c r="W1212" s="44">
        <f t="shared" si="861"/>
        <v>2134042.39</v>
      </c>
      <c r="X1212" s="44">
        <f t="shared" si="861"/>
        <v>0</v>
      </c>
      <c r="Y1212" s="44">
        <f t="shared" si="861"/>
        <v>0</v>
      </c>
      <c r="Z1212" s="44">
        <f t="shared" si="861"/>
        <v>27350137.170000002</v>
      </c>
      <c r="AA1212" s="44">
        <f t="shared" si="861"/>
        <v>7803862.8300000001</v>
      </c>
      <c r="AB1212" s="45">
        <f t="shared" si="860"/>
        <v>0.77800924987199183</v>
      </c>
      <c r="AC1212" s="38"/>
    </row>
    <row r="1213" spans="1:29" s="39" customFormat="1" ht="18" customHeight="1" x14ac:dyDescent="0.25">
      <c r="A1213" s="46" t="s">
        <v>41</v>
      </c>
      <c r="B1213" s="37">
        <f>[1]consoCURRENT!E23995</f>
        <v>2514000</v>
      </c>
      <c r="C1213" s="37">
        <f>[1]consoCURRENT!F23995</f>
        <v>0</v>
      </c>
      <c r="D1213" s="37">
        <f>[1]consoCURRENT!G23995</f>
        <v>0</v>
      </c>
      <c r="E1213" s="37">
        <f>[1]consoCURRENT!H23995</f>
        <v>628068.36</v>
      </c>
      <c r="F1213" s="37">
        <f>[1]consoCURRENT!I23995</f>
        <v>818659.32000000007</v>
      </c>
      <c r="G1213" s="37">
        <f>[1]consoCURRENT!J23995</f>
        <v>613054.19999999995</v>
      </c>
      <c r="H1213" s="37">
        <f>[1]consoCURRENT!K23995</f>
        <v>214288.56</v>
      </c>
      <c r="I1213" s="37">
        <f>[1]consoCURRENT!L23995</f>
        <v>0</v>
      </c>
      <c r="J1213" s="37">
        <f>[1]consoCURRENT!M23995</f>
        <v>0</v>
      </c>
      <c r="K1213" s="37">
        <f>[1]consoCURRENT!N23995</f>
        <v>0</v>
      </c>
      <c r="L1213" s="37">
        <f>[1]consoCURRENT!O23995</f>
        <v>0</v>
      </c>
      <c r="M1213" s="37">
        <f>[1]consoCURRENT!P23995</f>
        <v>0</v>
      </c>
      <c r="N1213" s="37">
        <f>[1]consoCURRENT!Q23995</f>
        <v>204976.2</v>
      </c>
      <c r="O1213" s="37">
        <f>[1]consoCURRENT!R23995</f>
        <v>213337.8</v>
      </c>
      <c r="P1213" s="37">
        <f>[1]consoCURRENT!S23995</f>
        <v>209754.36</v>
      </c>
      <c r="Q1213" s="37">
        <f>[1]consoCURRENT!T23995</f>
        <v>203476.44</v>
      </c>
      <c r="R1213" s="37">
        <f>[1]consoCURRENT!U23995</f>
        <v>205032.48</v>
      </c>
      <c r="S1213" s="37">
        <f>[1]consoCURRENT!V23995</f>
        <v>410150.40000000002</v>
      </c>
      <c r="T1213" s="37">
        <f>[1]consoCURRENT!W23995</f>
        <v>206819.88</v>
      </c>
      <c r="U1213" s="37">
        <f>[1]consoCURRENT!X23995</f>
        <v>203547.96</v>
      </c>
      <c r="V1213" s="37">
        <f>[1]consoCURRENT!Y23995</f>
        <v>202686.36</v>
      </c>
      <c r="W1213" s="37">
        <f>[1]consoCURRENT!Z23995</f>
        <v>214288.56</v>
      </c>
      <c r="X1213" s="37">
        <f>[1]consoCURRENT!AA23995</f>
        <v>0</v>
      </c>
      <c r="Y1213" s="37">
        <f>[1]consoCURRENT!AB23995</f>
        <v>0</v>
      </c>
      <c r="Z1213" s="37">
        <f t="shared" ref="Z1213" si="862">SUM(M1213:Y1213)</f>
        <v>2274070.44</v>
      </c>
      <c r="AA1213" s="37">
        <f t="shared" ref="AA1213" si="863">B1213-Z1213</f>
        <v>239929.56000000006</v>
      </c>
      <c r="AB1213" s="42">
        <f t="shared" si="860"/>
        <v>0.90456262529832931</v>
      </c>
      <c r="AC1213" s="38"/>
    </row>
    <row r="1214" spans="1:29" s="39" customFormat="1" ht="18" customHeight="1" x14ac:dyDescent="0.25">
      <c r="A1214" s="43" t="s">
        <v>42</v>
      </c>
      <c r="B1214" s="44">
        <f>B1213+B1212</f>
        <v>37668000</v>
      </c>
      <c r="C1214" s="44">
        <f t="shared" ref="C1214:AA1214" si="864">C1213+C1212</f>
        <v>0</v>
      </c>
      <c r="D1214" s="44">
        <f t="shared" si="864"/>
        <v>0</v>
      </c>
      <c r="E1214" s="44">
        <f t="shared" si="864"/>
        <v>8578258.6999999993</v>
      </c>
      <c r="F1214" s="44">
        <f t="shared" si="864"/>
        <v>11928462.060000001</v>
      </c>
      <c r="G1214" s="44">
        <f t="shared" si="864"/>
        <v>6769155.8999999994</v>
      </c>
      <c r="H1214" s="44">
        <f t="shared" si="864"/>
        <v>2348330.9500000002</v>
      </c>
      <c r="I1214" s="44">
        <f t="shared" si="864"/>
        <v>0</v>
      </c>
      <c r="J1214" s="44">
        <f t="shared" si="864"/>
        <v>0</v>
      </c>
      <c r="K1214" s="44">
        <f t="shared" si="864"/>
        <v>0</v>
      </c>
      <c r="L1214" s="44">
        <f t="shared" si="864"/>
        <v>0</v>
      </c>
      <c r="M1214" s="44">
        <f t="shared" si="864"/>
        <v>0</v>
      </c>
      <c r="N1214" s="44">
        <f t="shared" si="864"/>
        <v>2351358.2600000002</v>
      </c>
      <c r="O1214" s="44">
        <f t="shared" si="864"/>
        <v>3262809.1500000004</v>
      </c>
      <c r="P1214" s="44">
        <f t="shared" si="864"/>
        <v>2964091.2899999996</v>
      </c>
      <c r="Q1214" s="44">
        <f t="shared" si="864"/>
        <v>2447312.4</v>
      </c>
      <c r="R1214" s="44">
        <f t="shared" si="864"/>
        <v>2917603.75</v>
      </c>
      <c r="S1214" s="44">
        <f t="shared" si="864"/>
        <v>6563545.9100000001</v>
      </c>
      <c r="T1214" s="44">
        <f t="shared" si="864"/>
        <v>1119145.8999999999</v>
      </c>
      <c r="U1214" s="44">
        <f t="shared" si="864"/>
        <v>2684459.99</v>
      </c>
      <c r="V1214" s="44">
        <f t="shared" si="864"/>
        <v>2965550.01</v>
      </c>
      <c r="W1214" s="44">
        <f t="shared" si="864"/>
        <v>2348330.9500000002</v>
      </c>
      <c r="X1214" s="44">
        <f t="shared" si="864"/>
        <v>0</v>
      </c>
      <c r="Y1214" s="44">
        <f t="shared" si="864"/>
        <v>0</v>
      </c>
      <c r="Z1214" s="44">
        <f t="shared" si="864"/>
        <v>29624207.610000003</v>
      </c>
      <c r="AA1214" s="44">
        <f t="shared" si="864"/>
        <v>8043792.3900000006</v>
      </c>
      <c r="AB1214" s="45">
        <f t="shared" si="860"/>
        <v>0.78645554874163759</v>
      </c>
      <c r="AC1214" s="47"/>
    </row>
    <row r="1215" spans="1:29" s="39" customFormat="1" ht="15" customHeight="1" x14ac:dyDescent="0.25">
      <c r="A1215" s="36"/>
      <c r="B1215" s="37"/>
      <c r="C1215" s="37"/>
      <c r="D1215" s="37"/>
      <c r="E1215" s="37"/>
      <c r="F1215" s="37"/>
      <c r="G1215" s="37"/>
      <c r="H1215" s="37"/>
      <c r="I1215" s="37"/>
      <c r="J1215" s="37"/>
      <c r="K1215" s="37"/>
      <c r="L1215" s="37"/>
      <c r="M1215" s="37"/>
      <c r="N1215" s="37"/>
      <c r="O1215" s="37"/>
      <c r="P1215" s="37"/>
      <c r="Q1215" s="37"/>
      <c r="R1215" s="37"/>
      <c r="S1215" s="37"/>
      <c r="T1215" s="37"/>
      <c r="U1215" s="37"/>
      <c r="V1215" s="37"/>
      <c r="W1215" s="37"/>
      <c r="X1215" s="37"/>
      <c r="Y1215" s="37"/>
      <c r="Z1215" s="37"/>
      <c r="AA1215" s="37"/>
      <c r="AB1215" s="37"/>
      <c r="AC1215" s="38"/>
    </row>
    <row r="1216" spans="1:29" s="39" customFormat="1" ht="15" customHeight="1" x14ac:dyDescent="0.25">
      <c r="A1216" s="36"/>
      <c r="B1216" s="37"/>
      <c r="C1216" s="37"/>
      <c r="D1216" s="37"/>
      <c r="E1216" s="37"/>
      <c r="F1216" s="37"/>
      <c r="G1216" s="37"/>
      <c r="H1216" s="37"/>
      <c r="I1216" s="37"/>
      <c r="J1216" s="37"/>
      <c r="K1216" s="37"/>
      <c r="L1216" s="37"/>
      <c r="M1216" s="37"/>
      <c r="N1216" s="37"/>
      <c r="O1216" s="37"/>
      <c r="P1216" s="37"/>
      <c r="Q1216" s="37"/>
      <c r="R1216" s="37"/>
      <c r="S1216" s="37"/>
      <c r="T1216" s="37"/>
      <c r="U1216" s="37"/>
      <c r="V1216" s="37"/>
      <c r="W1216" s="37"/>
      <c r="X1216" s="37"/>
      <c r="Y1216" s="37"/>
      <c r="Z1216" s="37"/>
      <c r="AA1216" s="37"/>
      <c r="AB1216" s="37"/>
      <c r="AC1216" s="38"/>
    </row>
    <row r="1217" spans="1:29" s="39" customFormat="1" ht="15" customHeight="1" x14ac:dyDescent="0.3">
      <c r="A1217" s="40" t="s">
        <v>69</v>
      </c>
      <c r="B1217" s="37"/>
      <c r="C1217" s="37"/>
      <c r="D1217" s="37"/>
      <c r="E1217" s="37"/>
      <c r="F1217" s="37"/>
      <c r="G1217" s="37"/>
      <c r="H1217" s="37"/>
      <c r="I1217" s="37"/>
      <c r="J1217" s="37"/>
      <c r="K1217" s="37"/>
      <c r="L1217" s="37"/>
      <c r="M1217" s="37"/>
      <c r="N1217" s="37"/>
      <c r="O1217" s="37"/>
      <c r="P1217" s="37"/>
      <c r="Q1217" s="37"/>
      <c r="R1217" s="37"/>
      <c r="S1217" s="37"/>
      <c r="T1217" s="37"/>
      <c r="U1217" s="37"/>
      <c r="V1217" s="37"/>
      <c r="W1217" s="37"/>
      <c r="X1217" s="37"/>
      <c r="Y1217" s="37"/>
      <c r="Z1217" s="37"/>
      <c r="AA1217" s="37"/>
      <c r="AB1217" s="37"/>
      <c r="AC1217" s="38"/>
    </row>
    <row r="1218" spans="1:29" s="39" customFormat="1" ht="18" customHeight="1" x14ac:dyDescent="0.25">
      <c r="A1218" s="41" t="s">
        <v>36</v>
      </c>
      <c r="B1218" s="37">
        <f>[1]consoCURRENT!E24055</f>
        <v>19992896</v>
      </c>
      <c r="C1218" s="37">
        <f>[1]consoCURRENT!F24055</f>
        <v>0</v>
      </c>
      <c r="D1218" s="37">
        <f>[1]consoCURRENT!G24055</f>
        <v>0</v>
      </c>
      <c r="E1218" s="37">
        <f>[1]consoCURRENT!H24055</f>
        <v>4763018.6999999993</v>
      </c>
      <c r="F1218" s="37">
        <f>[1]consoCURRENT!I24055</f>
        <v>5737083.5999999996</v>
      </c>
      <c r="G1218" s="37">
        <f>[1]consoCURRENT!J24055</f>
        <v>4646266.6000000015</v>
      </c>
      <c r="H1218" s="37">
        <f>[1]consoCURRENT!K24055</f>
        <v>1406510.2000000011</v>
      </c>
      <c r="I1218" s="37">
        <f>[1]consoCURRENT!L24055</f>
        <v>0</v>
      </c>
      <c r="J1218" s="37">
        <f>[1]consoCURRENT!M24055</f>
        <v>0</v>
      </c>
      <c r="K1218" s="37">
        <f>[1]consoCURRENT!N24055</f>
        <v>0</v>
      </c>
      <c r="L1218" s="37">
        <f>[1]consoCURRENT!O24055</f>
        <v>0</v>
      </c>
      <c r="M1218" s="37">
        <f>[1]consoCURRENT!P24055</f>
        <v>0</v>
      </c>
      <c r="N1218" s="37">
        <f>[1]consoCURRENT!Q24055</f>
        <v>0</v>
      </c>
      <c r="O1218" s="37">
        <f>[1]consoCURRENT!R24055</f>
        <v>3249970.43</v>
      </c>
      <c r="P1218" s="37">
        <f>[1]consoCURRENT!S24055</f>
        <v>1513048.27</v>
      </c>
      <c r="Q1218" s="37">
        <f>[1]consoCURRENT!T24055</f>
        <v>2569631.7000000002</v>
      </c>
      <c r="R1218" s="37">
        <f>[1]consoCURRENT!U24055</f>
        <v>1402182.2</v>
      </c>
      <c r="S1218" s="37">
        <f>[1]consoCURRENT!V24055</f>
        <v>1765269.6999999997</v>
      </c>
      <c r="T1218" s="37">
        <f>[1]consoCURRENT!W24055</f>
        <v>1532678.1999999997</v>
      </c>
      <c r="U1218" s="37">
        <f>[1]consoCURRENT!X24055</f>
        <v>1560678.2000000002</v>
      </c>
      <c r="V1218" s="37">
        <f>[1]consoCURRENT!Y24055</f>
        <v>1552910.2000000011</v>
      </c>
      <c r="W1218" s="37">
        <f>[1]consoCURRENT!Z24055</f>
        <v>1406510.2000000011</v>
      </c>
      <c r="X1218" s="37">
        <f>[1]consoCURRENT!AA24055</f>
        <v>0</v>
      </c>
      <c r="Y1218" s="37">
        <f>[1]consoCURRENT!AB24055</f>
        <v>0</v>
      </c>
      <c r="Z1218" s="37">
        <f>SUM(M1218:Y1218)</f>
        <v>16552879.100000001</v>
      </c>
      <c r="AA1218" s="37">
        <f>B1218-Z1218</f>
        <v>3440016.8999999985</v>
      </c>
      <c r="AB1218" s="42">
        <f>Z1218/B1218</f>
        <v>0.82793803859130766</v>
      </c>
      <c r="AC1218" s="38"/>
    </row>
    <row r="1219" spans="1:29" s="39" customFormat="1" ht="18" customHeight="1" x14ac:dyDescent="0.25">
      <c r="A1219" s="41" t="s">
        <v>37</v>
      </c>
      <c r="B1219" s="37">
        <f>[1]consoCURRENT!E24131</f>
        <v>5878000</v>
      </c>
      <c r="C1219" s="37">
        <f>[1]consoCURRENT!F24131</f>
        <v>0</v>
      </c>
      <c r="D1219" s="37">
        <f>[1]consoCURRENT!G24131</f>
        <v>0</v>
      </c>
      <c r="E1219" s="37">
        <f>[1]consoCURRENT!H24131</f>
        <v>1231503.8700000001</v>
      </c>
      <c r="F1219" s="37">
        <f>[1]consoCURRENT!I24131</f>
        <v>1580345.0899999999</v>
      </c>
      <c r="G1219" s="37">
        <f>[1]consoCURRENT!J24131</f>
        <v>1461491.6600000001</v>
      </c>
      <c r="H1219" s="37">
        <f>[1]consoCURRENT!K24131</f>
        <v>330154.79000000015</v>
      </c>
      <c r="I1219" s="37">
        <f>[1]consoCURRENT!L24131</f>
        <v>0</v>
      </c>
      <c r="J1219" s="37">
        <f>[1]consoCURRENT!M24131</f>
        <v>0</v>
      </c>
      <c r="K1219" s="37">
        <f>[1]consoCURRENT!N24131</f>
        <v>0</v>
      </c>
      <c r="L1219" s="37">
        <f>[1]consoCURRENT!O24131</f>
        <v>0</v>
      </c>
      <c r="M1219" s="37">
        <f>[1]consoCURRENT!P24131</f>
        <v>0</v>
      </c>
      <c r="N1219" s="37">
        <f>[1]consoCURRENT!Q24131</f>
        <v>0</v>
      </c>
      <c r="O1219" s="37">
        <f>[1]consoCURRENT!R24131</f>
        <v>947517.47999999986</v>
      </c>
      <c r="P1219" s="37">
        <f>[1]consoCURRENT!S24131</f>
        <v>283986.39</v>
      </c>
      <c r="Q1219" s="37">
        <f>[1]consoCURRENT!T24131</f>
        <v>142198.88</v>
      </c>
      <c r="R1219" s="37">
        <f>[1]consoCURRENT!U24131</f>
        <v>138519.35</v>
      </c>
      <c r="S1219" s="37">
        <f>[1]consoCURRENT!V24131</f>
        <v>1299626.8600000001</v>
      </c>
      <c r="T1219" s="37">
        <f>[1]consoCURRENT!W24131</f>
        <v>336177.85</v>
      </c>
      <c r="U1219" s="37">
        <f>[1]consoCURRENT!X24131</f>
        <v>277711.58000000007</v>
      </c>
      <c r="V1219" s="37">
        <f>[1]consoCURRENT!Y24131</f>
        <v>847602.23</v>
      </c>
      <c r="W1219" s="37">
        <f>[1]consoCURRENT!Z24131</f>
        <v>330154.79000000015</v>
      </c>
      <c r="X1219" s="37">
        <f>[1]consoCURRENT!AA24131</f>
        <v>0</v>
      </c>
      <c r="Y1219" s="37">
        <f>[1]consoCURRENT!AB24131</f>
        <v>0</v>
      </c>
      <c r="Z1219" s="37">
        <f t="shared" ref="Z1219:Z1221" si="865">SUM(M1219:Y1219)</f>
        <v>4603495.41</v>
      </c>
      <c r="AA1219" s="37">
        <f t="shared" ref="AA1219:AA1221" si="866">B1219-Z1219</f>
        <v>1274504.5899999999</v>
      </c>
      <c r="AB1219" s="42">
        <f t="shared" ref="AB1219:AB1224" si="867">Z1219/B1219</f>
        <v>0.78317376828853358</v>
      </c>
      <c r="AC1219" s="38"/>
    </row>
    <row r="1220" spans="1:29" s="39" customFormat="1" ht="18" customHeight="1" x14ac:dyDescent="0.25">
      <c r="A1220" s="41" t="s">
        <v>38</v>
      </c>
      <c r="B1220" s="37">
        <f>[1]consoCURRENT!E24137</f>
        <v>0</v>
      </c>
      <c r="C1220" s="37">
        <f>[1]consoCURRENT!F24137</f>
        <v>0</v>
      </c>
      <c r="D1220" s="37">
        <f>[1]consoCURRENT!G24137</f>
        <v>0</v>
      </c>
      <c r="E1220" s="37">
        <f>[1]consoCURRENT!H24137</f>
        <v>0</v>
      </c>
      <c r="F1220" s="37">
        <f>[1]consoCURRENT!I24137</f>
        <v>0</v>
      </c>
      <c r="G1220" s="37">
        <f>[1]consoCURRENT!J24137</f>
        <v>0</v>
      </c>
      <c r="H1220" s="37">
        <f>[1]consoCURRENT!K24137</f>
        <v>0</v>
      </c>
      <c r="I1220" s="37">
        <f>[1]consoCURRENT!L24137</f>
        <v>0</v>
      </c>
      <c r="J1220" s="37">
        <f>[1]consoCURRENT!M24137</f>
        <v>0</v>
      </c>
      <c r="K1220" s="37">
        <f>[1]consoCURRENT!N24137</f>
        <v>0</v>
      </c>
      <c r="L1220" s="37">
        <f>[1]consoCURRENT!O24137</f>
        <v>0</v>
      </c>
      <c r="M1220" s="37">
        <f>[1]consoCURRENT!P24137</f>
        <v>0</v>
      </c>
      <c r="N1220" s="37">
        <f>[1]consoCURRENT!Q24137</f>
        <v>0</v>
      </c>
      <c r="O1220" s="37">
        <f>[1]consoCURRENT!R24137</f>
        <v>0</v>
      </c>
      <c r="P1220" s="37">
        <f>[1]consoCURRENT!S24137</f>
        <v>0</v>
      </c>
      <c r="Q1220" s="37">
        <f>[1]consoCURRENT!T24137</f>
        <v>0</v>
      </c>
      <c r="R1220" s="37">
        <f>[1]consoCURRENT!U24137</f>
        <v>0</v>
      </c>
      <c r="S1220" s="37">
        <f>[1]consoCURRENT!V24137</f>
        <v>0</v>
      </c>
      <c r="T1220" s="37">
        <f>[1]consoCURRENT!W24137</f>
        <v>0</v>
      </c>
      <c r="U1220" s="37">
        <f>[1]consoCURRENT!X24137</f>
        <v>0</v>
      </c>
      <c r="V1220" s="37">
        <f>[1]consoCURRENT!Y24137</f>
        <v>0</v>
      </c>
      <c r="W1220" s="37">
        <f>[1]consoCURRENT!Z24137</f>
        <v>0</v>
      </c>
      <c r="X1220" s="37">
        <f>[1]consoCURRENT!AA24137</f>
        <v>0</v>
      </c>
      <c r="Y1220" s="37">
        <f>[1]consoCURRENT!AB24137</f>
        <v>0</v>
      </c>
      <c r="Z1220" s="37">
        <f t="shared" si="865"/>
        <v>0</v>
      </c>
      <c r="AA1220" s="37">
        <f t="shared" si="866"/>
        <v>0</v>
      </c>
      <c r="AB1220" s="42"/>
      <c r="AC1220" s="38"/>
    </row>
    <row r="1221" spans="1:29" s="39" customFormat="1" ht="18" customHeight="1" x14ac:dyDescent="0.25">
      <c r="A1221" s="41" t="s">
        <v>39</v>
      </c>
      <c r="B1221" s="37">
        <f>[1]consoCURRENT!E24166</f>
        <v>0</v>
      </c>
      <c r="C1221" s="37">
        <f>[1]consoCURRENT!F24166</f>
        <v>0</v>
      </c>
      <c r="D1221" s="37">
        <f>[1]consoCURRENT!G24166</f>
        <v>0</v>
      </c>
      <c r="E1221" s="37">
        <f>[1]consoCURRENT!H24166</f>
        <v>0</v>
      </c>
      <c r="F1221" s="37">
        <f>[1]consoCURRENT!I24166</f>
        <v>0</v>
      </c>
      <c r="G1221" s="37">
        <f>[1]consoCURRENT!J24166</f>
        <v>0</v>
      </c>
      <c r="H1221" s="37">
        <f>[1]consoCURRENT!K24166</f>
        <v>0</v>
      </c>
      <c r="I1221" s="37">
        <f>[1]consoCURRENT!L24166</f>
        <v>0</v>
      </c>
      <c r="J1221" s="37">
        <f>[1]consoCURRENT!M24166</f>
        <v>0</v>
      </c>
      <c r="K1221" s="37">
        <f>[1]consoCURRENT!N24166</f>
        <v>0</v>
      </c>
      <c r="L1221" s="37">
        <f>[1]consoCURRENT!O24166</f>
        <v>0</v>
      </c>
      <c r="M1221" s="37">
        <f>[1]consoCURRENT!P24166</f>
        <v>0</v>
      </c>
      <c r="N1221" s="37">
        <f>[1]consoCURRENT!Q24166</f>
        <v>0</v>
      </c>
      <c r="O1221" s="37">
        <f>[1]consoCURRENT!R24166</f>
        <v>0</v>
      </c>
      <c r="P1221" s="37">
        <f>[1]consoCURRENT!S24166</f>
        <v>0</v>
      </c>
      <c r="Q1221" s="37">
        <f>[1]consoCURRENT!T24166</f>
        <v>0</v>
      </c>
      <c r="R1221" s="37">
        <f>[1]consoCURRENT!U24166</f>
        <v>0</v>
      </c>
      <c r="S1221" s="37">
        <f>[1]consoCURRENT!V24166</f>
        <v>0</v>
      </c>
      <c r="T1221" s="37">
        <f>[1]consoCURRENT!W24166</f>
        <v>0</v>
      </c>
      <c r="U1221" s="37">
        <f>[1]consoCURRENT!X24166</f>
        <v>0</v>
      </c>
      <c r="V1221" s="37">
        <f>[1]consoCURRENT!Y24166</f>
        <v>0</v>
      </c>
      <c r="W1221" s="37">
        <f>[1]consoCURRENT!Z24166</f>
        <v>0</v>
      </c>
      <c r="X1221" s="37">
        <f>[1]consoCURRENT!AA24166</f>
        <v>0</v>
      </c>
      <c r="Y1221" s="37">
        <f>[1]consoCURRENT!AB24166</f>
        <v>0</v>
      </c>
      <c r="Z1221" s="37">
        <f t="shared" si="865"/>
        <v>0</v>
      </c>
      <c r="AA1221" s="37">
        <f t="shared" si="866"/>
        <v>0</v>
      </c>
      <c r="AB1221" s="42"/>
      <c r="AC1221" s="38"/>
    </row>
    <row r="1222" spans="1:29" s="39" customFormat="1" ht="18" customHeight="1" x14ac:dyDescent="0.25">
      <c r="A1222" s="43" t="s">
        <v>40</v>
      </c>
      <c r="B1222" s="44">
        <f>SUM(B1218:B1221)</f>
        <v>25870896</v>
      </c>
      <c r="C1222" s="44">
        <f t="shared" ref="C1222:AA1222" si="868">SUM(C1218:C1221)</f>
        <v>0</v>
      </c>
      <c r="D1222" s="44">
        <f t="shared" si="868"/>
        <v>0</v>
      </c>
      <c r="E1222" s="44">
        <f t="shared" si="868"/>
        <v>5994522.5699999994</v>
      </c>
      <c r="F1222" s="44">
        <f t="shared" si="868"/>
        <v>7317428.6899999995</v>
      </c>
      <c r="G1222" s="44">
        <f t="shared" si="868"/>
        <v>6107758.2600000016</v>
      </c>
      <c r="H1222" s="44">
        <f t="shared" si="868"/>
        <v>1736664.9900000012</v>
      </c>
      <c r="I1222" s="44">
        <f t="shared" si="868"/>
        <v>0</v>
      </c>
      <c r="J1222" s="44">
        <f t="shared" si="868"/>
        <v>0</v>
      </c>
      <c r="K1222" s="44">
        <f t="shared" si="868"/>
        <v>0</v>
      </c>
      <c r="L1222" s="44">
        <f t="shared" si="868"/>
        <v>0</v>
      </c>
      <c r="M1222" s="44">
        <f t="shared" si="868"/>
        <v>0</v>
      </c>
      <c r="N1222" s="44">
        <f t="shared" si="868"/>
        <v>0</v>
      </c>
      <c r="O1222" s="44">
        <f t="shared" si="868"/>
        <v>4197487.91</v>
      </c>
      <c r="P1222" s="44">
        <f t="shared" si="868"/>
        <v>1797034.6600000001</v>
      </c>
      <c r="Q1222" s="44">
        <f t="shared" si="868"/>
        <v>2711830.58</v>
      </c>
      <c r="R1222" s="44">
        <f t="shared" si="868"/>
        <v>1540701.55</v>
      </c>
      <c r="S1222" s="44">
        <f t="shared" si="868"/>
        <v>3064896.5599999996</v>
      </c>
      <c r="T1222" s="44">
        <f t="shared" si="868"/>
        <v>1868856.0499999998</v>
      </c>
      <c r="U1222" s="44">
        <f t="shared" si="868"/>
        <v>1838389.7800000003</v>
      </c>
      <c r="V1222" s="44">
        <f t="shared" si="868"/>
        <v>2400512.4300000011</v>
      </c>
      <c r="W1222" s="44">
        <f t="shared" si="868"/>
        <v>1736664.9900000012</v>
      </c>
      <c r="X1222" s="44">
        <f t="shared" si="868"/>
        <v>0</v>
      </c>
      <c r="Y1222" s="44">
        <f t="shared" si="868"/>
        <v>0</v>
      </c>
      <c r="Z1222" s="44">
        <f t="shared" si="868"/>
        <v>21156374.510000002</v>
      </c>
      <c r="AA1222" s="44">
        <f t="shared" si="868"/>
        <v>4714521.4899999984</v>
      </c>
      <c r="AB1222" s="45">
        <f t="shared" si="867"/>
        <v>0.81776736723768673</v>
      </c>
      <c r="AC1222" s="38"/>
    </row>
    <row r="1223" spans="1:29" s="39" customFormat="1" ht="18" customHeight="1" x14ac:dyDescent="0.25">
      <c r="A1223" s="46" t="s">
        <v>41</v>
      </c>
      <c r="B1223" s="37">
        <f>[1]consoCURRENT!E24170</f>
        <v>1301000</v>
      </c>
      <c r="C1223" s="37">
        <f>[1]consoCURRENT!F24170</f>
        <v>0</v>
      </c>
      <c r="D1223" s="37">
        <f>[1]consoCURRENT!G24170</f>
        <v>0</v>
      </c>
      <c r="E1223" s="37">
        <f>[1]consoCURRENT!H24170</f>
        <v>356078.2</v>
      </c>
      <c r="F1223" s="37">
        <f>[1]consoCURRENT!I24170</f>
        <v>346474.55999999994</v>
      </c>
      <c r="G1223" s="37">
        <f>[1]consoCURRENT!J24170</f>
        <v>346640.04000000004</v>
      </c>
      <c r="H1223" s="37">
        <f>[1]consoCURRENT!K24170</f>
        <v>111946.6799999997</v>
      </c>
      <c r="I1223" s="37">
        <f>[1]consoCURRENT!L24170</f>
        <v>0</v>
      </c>
      <c r="J1223" s="37">
        <f>[1]consoCURRENT!M24170</f>
        <v>0</v>
      </c>
      <c r="K1223" s="37">
        <f>[1]consoCURRENT!N24170</f>
        <v>0</v>
      </c>
      <c r="L1223" s="37">
        <f>[1]consoCURRENT!O24170</f>
        <v>0</v>
      </c>
      <c r="M1223" s="37">
        <f>[1]consoCURRENT!P24170</f>
        <v>0</v>
      </c>
      <c r="N1223" s="37">
        <f>[1]consoCURRENT!Q24170</f>
        <v>0</v>
      </c>
      <c r="O1223" s="37">
        <f>[1]consoCURRENT!R24170</f>
        <v>118649.16</v>
      </c>
      <c r="P1223" s="37">
        <f>[1]consoCURRENT!S24170</f>
        <v>237429.04</v>
      </c>
      <c r="Q1223" s="37">
        <f>[1]consoCURRENT!T24170</f>
        <v>115466.52</v>
      </c>
      <c r="R1223" s="37">
        <f>[1]consoCURRENT!U24170</f>
        <v>115494.96</v>
      </c>
      <c r="S1223" s="37">
        <f>[1]consoCURRENT!V24170</f>
        <v>115513.07999999996</v>
      </c>
      <c r="T1223" s="37">
        <f>[1]consoCURRENT!W24170</f>
        <v>115546.67999999993</v>
      </c>
      <c r="U1223" s="37">
        <f>[1]consoCURRENT!X24170</f>
        <v>115546.68000000005</v>
      </c>
      <c r="V1223" s="37">
        <f>[1]consoCURRENT!Y24170</f>
        <v>115546.68000000005</v>
      </c>
      <c r="W1223" s="37">
        <f>[1]consoCURRENT!Z24170</f>
        <v>111946.6799999997</v>
      </c>
      <c r="X1223" s="37">
        <f>[1]consoCURRENT!AA24170</f>
        <v>0</v>
      </c>
      <c r="Y1223" s="37">
        <f>[1]consoCURRENT!AB24170</f>
        <v>0</v>
      </c>
      <c r="Z1223" s="37">
        <f t="shared" ref="Z1223" si="869">SUM(M1223:Y1223)</f>
        <v>1161139.4799999997</v>
      </c>
      <c r="AA1223" s="37">
        <f t="shared" ref="AA1223" si="870">B1223-Z1223</f>
        <v>139860.52000000025</v>
      </c>
      <c r="AB1223" s="42">
        <f t="shared" si="867"/>
        <v>0.89249767870868546</v>
      </c>
      <c r="AC1223" s="38"/>
    </row>
    <row r="1224" spans="1:29" s="39" customFormat="1" ht="18" customHeight="1" x14ac:dyDescent="0.25">
      <c r="A1224" s="43" t="s">
        <v>42</v>
      </c>
      <c r="B1224" s="44">
        <f>B1223+B1222</f>
        <v>27171896</v>
      </c>
      <c r="C1224" s="44">
        <f t="shared" ref="C1224:AA1224" si="871">C1223+C1222</f>
        <v>0</v>
      </c>
      <c r="D1224" s="44">
        <f t="shared" si="871"/>
        <v>0</v>
      </c>
      <c r="E1224" s="44">
        <f t="shared" si="871"/>
        <v>6350600.7699999996</v>
      </c>
      <c r="F1224" s="44">
        <f t="shared" si="871"/>
        <v>7663903.2499999991</v>
      </c>
      <c r="G1224" s="44">
        <f t="shared" si="871"/>
        <v>6454398.3000000017</v>
      </c>
      <c r="H1224" s="44">
        <f t="shared" si="871"/>
        <v>1848611.6700000009</v>
      </c>
      <c r="I1224" s="44">
        <f t="shared" si="871"/>
        <v>0</v>
      </c>
      <c r="J1224" s="44">
        <f t="shared" si="871"/>
        <v>0</v>
      </c>
      <c r="K1224" s="44">
        <f t="shared" si="871"/>
        <v>0</v>
      </c>
      <c r="L1224" s="44">
        <f t="shared" si="871"/>
        <v>0</v>
      </c>
      <c r="M1224" s="44">
        <f t="shared" si="871"/>
        <v>0</v>
      </c>
      <c r="N1224" s="44">
        <f t="shared" si="871"/>
        <v>0</v>
      </c>
      <c r="O1224" s="44">
        <f t="shared" si="871"/>
        <v>4316137.07</v>
      </c>
      <c r="P1224" s="44">
        <f t="shared" si="871"/>
        <v>2034463.7000000002</v>
      </c>
      <c r="Q1224" s="44">
        <f t="shared" si="871"/>
        <v>2827297.1</v>
      </c>
      <c r="R1224" s="44">
        <f t="shared" si="871"/>
        <v>1656196.51</v>
      </c>
      <c r="S1224" s="44">
        <f t="shared" si="871"/>
        <v>3180409.6399999997</v>
      </c>
      <c r="T1224" s="44">
        <f t="shared" si="871"/>
        <v>1984402.7299999997</v>
      </c>
      <c r="U1224" s="44">
        <f t="shared" si="871"/>
        <v>1953936.4600000004</v>
      </c>
      <c r="V1224" s="44">
        <f t="shared" si="871"/>
        <v>2516059.1100000013</v>
      </c>
      <c r="W1224" s="44">
        <f t="shared" si="871"/>
        <v>1848611.6700000009</v>
      </c>
      <c r="X1224" s="44">
        <f t="shared" si="871"/>
        <v>0</v>
      </c>
      <c r="Y1224" s="44">
        <f t="shared" si="871"/>
        <v>0</v>
      </c>
      <c r="Z1224" s="44">
        <f t="shared" si="871"/>
        <v>22317513.990000002</v>
      </c>
      <c r="AA1224" s="44">
        <f t="shared" si="871"/>
        <v>4854382.0099999988</v>
      </c>
      <c r="AB1224" s="45">
        <f t="shared" si="867"/>
        <v>0.82134548100728788</v>
      </c>
      <c r="AC1224" s="47"/>
    </row>
    <row r="1225" spans="1:29" s="39" customFormat="1" ht="15" customHeight="1" x14ac:dyDescent="0.25">
      <c r="A1225" s="36"/>
      <c r="B1225" s="37"/>
      <c r="C1225" s="37"/>
      <c r="D1225" s="37"/>
      <c r="E1225" s="37"/>
      <c r="F1225" s="37"/>
      <c r="G1225" s="37"/>
      <c r="H1225" s="37"/>
      <c r="I1225" s="37"/>
      <c r="J1225" s="37"/>
      <c r="K1225" s="37"/>
      <c r="L1225" s="37"/>
      <c r="M1225" s="37"/>
      <c r="N1225" s="37"/>
      <c r="O1225" s="37"/>
      <c r="P1225" s="37"/>
      <c r="Q1225" s="37"/>
      <c r="R1225" s="37"/>
      <c r="S1225" s="37"/>
      <c r="T1225" s="37"/>
      <c r="U1225" s="37"/>
      <c r="V1225" s="37"/>
      <c r="W1225" s="37"/>
      <c r="X1225" s="37"/>
      <c r="Y1225" s="37"/>
      <c r="Z1225" s="37"/>
      <c r="AA1225" s="37"/>
      <c r="AB1225" s="37"/>
      <c r="AC1225" s="38"/>
    </row>
    <row r="1226" spans="1:29" s="39" customFormat="1" ht="15" customHeight="1" x14ac:dyDescent="0.25">
      <c r="A1226" s="36"/>
      <c r="B1226" s="37"/>
      <c r="C1226" s="37"/>
      <c r="D1226" s="37"/>
      <c r="E1226" s="37"/>
      <c r="F1226" s="37"/>
      <c r="G1226" s="37"/>
      <c r="H1226" s="37"/>
      <c r="I1226" s="37"/>
      <c r="J1226" s="37"/>
      <c r="K1226" s="37"/>
      <c r="L1226" s="37"/>
      <c r="M1226" s="37"/>
      <c r="N1226" s="37"/>
      <c r="O1226" s="37"/>
      <c r="P1226" s="37"/>
      <c r="Q1226" s="37"/>
      <c r="R1226" s="37"/>
      <c r="S1226" s="37"/>
      <c r="T1226" s="37"/>
      <c r="U1226" s="37"/>
      <c r="V1226" s="37"/>
      <c r="W1226" s="37"/>
      <c r="X1226" s="37"/>
      <c r="Y1226" s="37"/>
      <c r="Z1226" s="37"/>
      <c r="AA1226" s="37"/>
      <c r="AB1226" s="37"/>
      <c r="AC1226" s="38"/>
    </row>
    <row r="1227" spans="1:29" s="39" customFormat="1" ht="15" customHeight="1" x14ac:dyDescent="0.3">
      <c r="A1227" s="40" t="s">
        <v>82</v>
      </c>
      <c r="B1227" s="37"/>
      <c r="C1227" s="37"/>
      <c r="D1227" s="37"/>
      <c r="E1227" s="37"/>
      <c r="F1227" s="37"/>
      <c r="G1227" s="37"/>
      <c r="H1227" s="37"/>
      <c r="I1227" s="37"/>
      <c r="J1227" s="37"/>
      <c r="K1227" s="37"/>
      <c r="L1227" s="37"/>
      <c r="M1227" s="37"/>
      <c r="N1227" s="37"/>
      <c r="O1227" s="37"/>
      <c r="P1227" s="37"/>
      <c r="Q1227" s="37"/>
      <c r="R1227" s="37"/>
      <c r="S1227" s="37"/>
      <c r="T1227" s="37"/>
      <c r="U1227" s="37"/>
      <c r="V1227" s="37"/>
      <c r="W1227" s="37"/>
      <c r="X1227" s="37"/>
      <c r="Y1227" s="37"/>
      <c r="Z1227" s="37"/>
      <c r="AA1227" s="37"/>
      <c r="AB1227" s="37"/>
      <c r="AC1227" s="38"/>
    </row>
    <row r="1228" spans="1:29" s="39" customFormat="1" ht="18" customHeight="1" x14ac:dyDescent="0.25">
      <c r="A1228" s="41" t="s">
        <v>36</v>
      </c>
      <c r="B1228" s="37">
        <f>[1]consoCURRENT!E24230</f>
        <v>9364000</v>
      </c>
      <c r="C1228" s="37">
        <f>[1]consoCURRENT!F24230</f>
        <v>0</v>
      </c>
      <c r="D1228" s="37">
        <f>[1]consoCURRENT!G24230</f>
        <v>0</v>
      </c>
      <c r="E1228" s="37">
        <f>[1]consoCURRENT!H24230</f>
        <v>2014575.32</v>
      </c>
      <c r="F1228" s="37">
        <f>[1]consoCURRENT!I24230</f>
        <v>2481688.21</v>
      </c>
      <c r="G1228" s="37">
        <f>[1]consoCURRENT!J24230</f>
        <v>1545086.99</v>
      </c>
      <c r="H1228" s="37">
        <f>[1]consoCURRENT!K24230</f>
        <v>657595.5</v>
      </c>
      <c r="I1228" s="37">
        <f>[1]consoCURRENT!L24230</f>
        <v>0</v>
      </c>
      <c r="J1228" s="37">
        <f>[1]consoCURRENT!M24230</f>
        <v>0</v>
      </c>
      <c r="K1228" s="37">
        <f>[1]consoCURRENT!N24230</f>
        <v>0</v>
      </c>
      <c r="L1228" s="37">
        <f>[1]consoCURRENT!O24230</f>
        <v>0</v>
      </c>
      <c r="M1228" s="37">
        <f>[1]consoCURRENT!P24230</f>
        <v>0</v>
      </c>
      <c r="N1228" s="37">
        <f>[1]consoCURRENT!Q24230</f>
        <v>0</v>
      </c>
      <c r="O1228" s="37">
        <f>[1]consoCURRENT!R24230</f>
        <v>1249080.44</v>
      </c>
      <c r="P1228" s="37">
        <f>[1]consoCURRENT!S24230</f>
        <v>765494.88</v>
      </c>
      <c r="Q1228" s="37">
        <f>[1]consoCURRENT!T24230</f>
        <v>1098288.33</v>
      </c>
      <c r="R1228" s="37">
        <f>[1]consoCURRENT!U24230</f>
        <v>692796.94</v>
      </c>
      <c r="S1228" s="37">
        <f>[1]consoCURRENT!V24230</f>
        <v>690602.94</v>
      </c>
      <c r="T1228" s="37">
        <f>[1]consoCURRENT!W24230</f>
        <v>677648.64999999991</v>
      </c>
      <c r="U1228" s="37">
        <f>[1]consoCURRENT!X24230</f>
        <v>733805.4</v>
      </c>
      <c r="V1228" s="37">
        <f>[1]consoCURRENT!Y24230</f>
        <v>133632.94</v>
      </c>
      <c r="W1228" s="37">
        <f>[1]consoCURRENT!Z24230</f>
        <v>657595.5</v>
      </c>
      <c r="X1228" s="37">
        <f>[1]consoCURRENT!AA24230</f>
        <v>0</v>
      </c>
      <c r="Y1228" s="37">
        <f>[1]consoCURRENT!AB24230</f>
        <v>0</v>
      </c>
      <c r="Z1228" s="37">
        <f>SUM(M1228:Y1228)</f>
        <v>6698946.0200000005</v>
      </c>
      <c r="AA1228" s="37">
        <f>B1228-Z1228</f>
        <v>2665053.9799999995</v>
      </c>
      <c r="AB1228" s="42">
        <f>Z1228/B1228</f>
        <v>0.71539363733447248</v>
      </c>
      <c r="AC1228" s="38"/>
    </row>
    <row r="1229" spans="1:29" s="39" customFormat="1" ht="18" customHeight="1" x14ac:dyDescent="0.25">
      <c r="A1229" s="41" t="s">
        <v>37</v>
      </c>
      <c r="B1229" s="37">
        <f>[1]consoCURRENT!E24306</f>
        <v>23514000</v>
      </c>
      <c r="C1229" s="37">
        <f>[1]consoCURRENT!F24306</f>
        <v>0</v>
      </c>
      <c r="D1229" s="37">
        <f>[1]consoCURRENT!G24306</f>
        <v>-12289424</v>
      </c>
      <c r="E1229" s="37">
        <f>[1]consoCURRENT!H24306</f>
        <v>4855729.17</v>
      </c>
      <c r="F1229" s="37">
        <f>[1]consoCURRENT!I24306</f>
        <v>2140224.5699999998</v>
      </c>
      <c r="G1229" s="37">
        <f>[1]consoCURRENT!J24306</f>
        <v>5318160.91</v>
      </c>
      <c r="H1229" s="37">
        <f>[1]consoCURRENT!K24306</f>
        <v>568588.52</v>
      </c>
      <c r="I1229" s="37">
        <f>[1]consoCURRENT!L24306</f>
        <v>1116987.99</v>
      </c>
      <c r="J1229" s="37">
        <f>[1]consoCURRENT!M24306</f>
        <v>926960.23</v>
      </c>
      <c r="K1229" s="37">
        <f>[1]consoCURRENT!N24306</f>
        <v>4327340.0200000005</v>
      </c>
      <c r="L1229" s="37">
        <f>[1]consoCURRENT!O24306</f>
        <v>0</v>
      </c>
      <c r="M1229" s="37">
        <f>[1]consoCURRENT!P24306</f>
        <v>6371288.2399999993</v>
      </c>
      <c r="N1229" s="37">
        <f>[1]consoCURRENT!Q24306</f>
        <v>0</v>
      </c>
      <c r="O1229" s="37">
        <f>[1]consoCURRENT!R24306</f>
        <v>3347841.65</v>
      </c>
      <c r="P1229" s="37">
        <f>[1]consoCURRENT!S24306</f>
        <v>390899.52999999997</v>
      </c>
      <c r="Q1229" s="37">
        <f>[1]consoCURRENT!T24306</f>
        <v>443100.26</v>
      </c>
      <c r="R1229" s="37">
        <f>[1]consoCURRENT!U24306</f>
        <v>584218.44999999995</v>
      </c>
      <c r="S1229" s="37">
        <f>[1]consoCURRENT!V24306</f>
        <v>185945.63</v>
      </c>
      <c r="T1229" s="37">
        <f>[1]consoCURRENT!W24306</f>
        <v>472384.92</v>
      </c>
      <c r="U1229" s="37">
        <f>[1]consoCURRENT!X24306</f>
        <v>199504.86</v>
      </c>
      <c r="V1229" s="37">
        <f>[1]consoCURRENT!Y24306</f>
        <v>318931.11</v>
      </c>
      <c r="W1229" s="37">
        <f>[1]consoCURRENT!Z24306</f>
        <v>568588.52</v>
      </c>
      <c r="X1229" s="37">
        <f>[1]consoCURRENT!AA24306</f>
        <v>0</v>
      </c>
      <c r="Y1229" s="37">
        <f>[1]consoCURRENT!AB24306</f>
        <v>0</v>
      </c>
      <c r="Z1229" s="37">
        <f t="shared" ref="Z1229:Z1231" si="872">SUM(M1229:Y1229)</f>
        <v>12882703.169999996</v>
      </c>
      <c r="AA1229" s="37">
        <f t="shared" ref="AA1229:AA1231" si="873">B1229-Z1229</f>
        <v>10631296.830000004</v>
      </c>
      <c r="AB1229" s="42">
        <f t="shared" ref="AB1229:AB1234" si="874">Z1229/B1229</f>
        <v>0.5478737420260269</v>
      </c>
      <c r="AC1229" s="38"/>
    </row>
    <row r="1230" spans="1:29" s="39" customFormat="1" ht="18" customHeight="1" x14ac:dyDescent="0.25">
      <c r="A1230" s="41" t="s">
        <v>38</v>
      </c>
      <c r="B1230" s="37">
        <f>[1]consoCURRENT!E24312</f>
        <v>0</v>
      </c>
      <c r="C1230" s="37">
        <f>[1]consoCURRENT!F24312</f>
        <v>0</v>
      </c>
      <c r="D1230" s="37">
        <f>[1]consoCURRENT!G24312</f>
        <v>0</v>
      </c>
      <c r="E1230" s="37">
        <f>[1]consoCURRENT!H24312</f>
        <v>0</v>
      </c>
      <c r="F1230" s="37">
        <f>[1]consoCURRENT!I24312</f>
        <v>0</v>
      </c>
      <c r="G1230" s="37">
        <f>[1]consoCURRENT!J24312</f>
        <v>0</v>
      </c>
      <c r="H1230" s="37">
        <f>[1]consoCURRENT!K24312</f>
        <v>0</v>
      </c>
      <c r="I1230" s="37">
        <f>[1]consoCURRENT!L24312</f>
        <v>0</v>
      </c>
      <c r="J1230" s="37">
        <f>[1]consoCURRENT!M24312</f>
        <v>0</v>
      </c>
      <c r="K1230" s="37">
        <f>[1]consoCURRENT!N24312</f>
        <v>0</v>
      </c>
      <c r="L1230" s="37">
        <f>[1]consoCURRENT!O24312</f>
        <v>0</v>
      </c>
      <c r="M1230" s="37">
        <f>[1]consoCURRENT!P24312</f>
        <v>0</v>
      </c>
      <c r="N1230" s="37">
        <f>[1]consoCURRENT!Q24312</f>
        <v>0</v>
      </c>
      <c r="O1230" s="37">
        <f>[1]consoCURRENT!R24312</f>
        <v>0</v>
      </c>
      <c r="P1230" s="37">
        <f>[1]consoCURRENT!S24312</f>
        <v>0</v>
      </c>
      <c r="Q1230" s="37">
        <f>[1]consoCURRENT!T24312</f>
        <v>0</v>
      </c>
      <c r="R1230" s="37">
        <f>[1]consoCURRENT!U24312</f>
        <v>0</v>
      </c>
      <c r="S1230" s="37">
        <f>[1]consoCURRENT!V24312</f>
        <v>0</v>
      </c>
      <c r="T1230" s="37">
        <f>[1]consoCURRENT!W24312</f>
        <v>0</v>
      </c>
      <c r="U1230" s="37">
        <f>[1]consoCURRENT!X24312</f>
        <v>0</v>
      </c>
      <c r="V1230" s="37">
        <f>[1]consoCURRENT!Y24312</f>
        <v>0</v>
      </c>
      <c r="W1230" s="37">
        <f>[1]consoCURRENT!Z24312</f>
        <v>0</v>
      </c>
      <c r="X1230" s="37">
        <f>[1]consoCURRENT!AA24312</f>
        <v>0</v>
      </c>
      <c r="Y1230" s="37">
        <f>[1]consoCURRENT!AB24312</f>
        <v>0</v>
      </c>
      <c r="Z1230" s="37">
        <f t="shared" si="872"/>
        <v>0</v>
      </c>
      <c r="AA1230" s="37">
        <f t="shared" si="873"/>
        <v>0</v>
      </c>
      <c r="AB1230" s="42"/>
      <c r="AC1230" s="38"/>
    </row>
    <row r="1231" spans="1:29" s="39" customFormat="1" ht="18" customHeight="1" x14ac:dyDescent="0.25">
      <c r="A1231" s="41" t="s">
        <v>39</v>
      </c>
      <c r="B1231" s="37">
        <f>[1]consoCURRENT!E24341</f>
        <v>0</v>
      </c>
      <c r="C1231" s="37">
        <f>[1]consoCURRENT!F24341</f>
        <v>0</v>
      </c>
      <c r="D1231" s="37">
        <f>[1]consoCURRENT!G24341</f>
        <v>0</v>
      </c>
      <c r="E1231" s="37">
        <f>[1]consoCURRENT!H24341</f>
        <v>0</v>
      </c>
      <c r="F1231" s="37">
        <f>[1]consoCURRENT!I24341</f>
        <v>0</v>
      </c>
      <c r="G1231" s="37">
        <f>[1]consoCURRENT!J24341</f>
        <v>0</v>
      </c>
      <c r="H1231" s="37">
        <f>[1]consoCURRENT!K24341</f>
        <v>0</v>
      </c>
      <c r="I1231" s="37">
        <f>[1]consoCURRENT!L24341</f>
        <v>0</v>
      </c>
      <c r="J1231" s="37">
        <f>[1]consoCURRENT!M24341</f>
        <v>0</v>
      </c>
      <c r="K1231" s="37">
        <f>[1]consoCURRENT!N24341</f>
        <v>0</v>
      </c>
      <c r="L1231" s="37">
        <f>[1]consoCURRENT!O24341</f>
        <v>0</v>
      </c>
      <c r="M1231" s="37">
        <f>[1]consoCURRENT!P24341</f>
        <v>0</v>
      </c>
      <c r="N1231" s="37">
        <f>[1]consoCURRENT!Q24341</f>
        <v>0</v>
      </c>
      <c r="O1231" s="37">
        <f>[1]consoCURRENT!R24341</f>
        <v>0</v>
      </c>
      <c r="P1231" s="37">
        <f>[1]consoCURRENT!S24341</f>
        <v>0</v>
      </c>
      <c r="Q1231" s="37">
        <f>[1]consoCURRENT!T24341</f>
        <v>0</v>
      </c>
      <c r="R1231" s="37">
        <f>[1]consoCURRENT!U24341</f>
        <v>0</v>
      </c>
      <c r="S1231" s="37">
        <f>[1]consoCURRENT!V24341</f>
        <v>0</v>
      </c>
      <c r="T1231" s="37">
        <f>[1]consoCURRENT!W24341</f>
        <v>0</v>
      </c>
      <c r="U1231" s="37">
        <f>[1]consoCURRENT!X24341</f>
        <v>0</v>
      </c>
      <c r="V1231" s="37">
        <f>[1]consoCURRENT!Y24341</f>
        <v>0</v>
      </c>
      <c r="W1231" s="37">
        <f>[1]consoCURRENT!Z24341</f>
        <v>0</v>
      </c>
      <c r="X1231" s="37">
        <f>[1]consoCURRENT!AA24341</f>
        <v>0</v>
      </c>
      <c r="Y1231" s="37">
        <f>[1]consoCURRENT!AB24341</f>
        <v>0</v>
      </c>
      <c r="Z1231" s="37">
        <f t="shared" si="872"/>
        <v>0</v>
      </c>
      <c r="AA1231" s="37">
        <f t="shared" si="873"/>
        <v>0</v>
      </c>
      <c r="AB1231" s="42"/>
      <c r="AC1231" s="38"/>
    </row>
    <row r="1232" spans="1:29" s="39" customFormat="1" ht="18" customHeight="1" x14ac:dyDescent="0.25">
      <c r="A1232" s="43" t="s">
        <v>40</v>
      </c>
      <c r="B1232" s="44">
        <f>SUM(B1228:B1231)</f>
        <v>32878000</v>
      </c>
      <c r="C1232" s="44">
        <f t="shared" ref="C1232:AA1232" si="875">SUM(C1228:C1231)</f>
        <v>0</v>
      </c>
      <c r="D1232" s="44">
        <f t="shared" si="875"/>
        <v>-12289424</v>
      </c>
      <c r="E1232" s="44">
        <f t="shared" si="875"/>
        <v>6870304.4900000002</v>
      </c>
      <c r="F1232" s="44">
        <f t="shared" si="875"/>
        <v>4621912.7799999993</v>
      </c>
      <c r="G1232" s="44">
        <f t="shared" si="875"/>
        <v>6863247.9000000004</v>
      </c>
      <c r="H1232" s="44">
        <f t="shared" si="875"/>
        <v>1226184.02</v>
      </c>
      <c r="I1232" s="44">
        <f t="shared" si="875"/>
        <v>1116987.99</v>
      </c>
      <c r="J1232" s="44">
        <f t="shared" si="875"/>
        <v>926960.23</v>
      </c>
      <c r="K1232" s="44">
        <f t="shared" si="875"/>
        <v>4327340.0200000005</v>
      </c>
      <c r="L1232" s="44">
        <f t="shared" si="875"/>
        <v>0</v>
      </c>
      <c r="M1232" s="44">
        <f t="shared" si="875"/>
        <v>6371288.2399999993</v>
      </c>
      <c r="N1232" s="44">
        <f t="shared" si="875"/>
        <v>0</v>
      </c>
      <c r="O1232" s="44">
        <f t="shared" si="875"/>
        <v>4596922.09</v>
      </c>
      <c r="P1232" s="44">
        <f t="shared" si="875"/>
        <v>1156394.4099999999</v>
      </c>
      <c r="Q1232" s="44">
        <f t="shared" si="875"/>
        <v>1541388.59</v>
      </c>
      <c r="R1232" s="44">
        <f t="shared" si="875"/>
        <v>1277015.3899999999</v>
      </c>
      <c r="S1232" s="44">
        <f t="shared" si="875"/>
        <v>876548.57</v>
      </c>
      <c r="T1232" s="44">
        <f t="shared" si="875"/>
        <v>1150033.5699999998</v>
      </c>
      <c r="U1232" s="44">
        <f t="shared" si="875"/>
        <v>933310.26</v>
      </c>
      <c r="V1232" s="44">
        <f t="shared" si="875"/>
        <v>452564.05</v>
      </c>
      <c r="W1232" s="44">
        <f t="shared" si="875"/>
        <v>1226184.02</v>
      </c>
      <c r="X1232" s="44">
        <f t="shared" si="875"/>
        <v>0</v>
      </c>
      <c r="Y1232" s="44">
        <f t="shared" si="875"/>
        <v>0</v>
      </c>
      <c r="Z1232" s="44">
        <f t="shared" si="875"/>
        <v>19581649.189999998</v>
      </c>
      <c r="AA1232" s="44">
        <f t="shared" si="875"/>
        <v>13296350.810000002</v>
      </c>
      <c r="AB1232" s="45">
        <f t="shared" si="874"/>
        <v>0.59558516911004311</v>
      </c>
      <c r="AC1232" s="38"/>
    </row>
    <row r="1233" spans="1:29" s="39" customFormat="1" ht="18" customHeight="1" x14ac:dyDescent="0.25">
      <c r="A1233" s="46" t="s">
        <v>41</v>
      </c>
      <c r="B1233" s="37">
        <f>[1]consoCURRENT!E24345</f>
        <v>840000</v>
      </c>
      <c r="C1233" s="37">
        <f>[1]consoCURRENT!F24345</f>
        <v>0</v>
      </c>
      <c r="D1233" s="37">
        <f>[1]consoCURRENT!G24345</f>
        <v>0</v>
      </c>
      <c r="E1233" s="37">
        <f>[1]consoCURRENT!H24345</f>
        <v>185511.6</v>
      </c>
      <c r="F1233" s="37">
        <f>[1]consoCURRENT!I24345</f>
        <v>213219.65000000002</v>
      </c>
      <c r="G1233" s="37">
        <f>[1]consoCURRENT!J24345</f>
        <v>208177.65</v>
      </c>
      <c r="H1233" s="37">
        <f>[1]consoCURRENT!K24345</f>
        <v>0</v>
      </c>
      <c r="I1233" s="37">
        <f>[1]consoCURRENT!L24345</f>
        <v>0</v>
      </c>
      <c r="J1233" s="37">
        <f>[1]consoCURRENT!M24345</f>
        <v>0</v>
      </c>
      <c r="K1233" s="37">
        <f>[1]consoCURRENT!N24345</f>
        <v>0</v>
      </c>
      <c r="L1233" s="37">
        <f>[1]consoCURRENT!O24345</f>
        <v>0</v>
      </c>
      <c r="M1233" s="37">
        <f>[1]consoCURRENT!P24345</f>
        <v>0</v>
      </c>
      <c r="N1233" s="37">
        <f>[1]consoCURRENT!Q24345</f>
        <v>0</v>
      </c>
      <c r="O1233" s="37">
        <f>[1]consoCURRENT!R24345</f>
        <v>61837.2</v>
      </c>
      <c r="P1233" s="37">
        <f>[1]consoCURRENT!S24345</f>
        <v>123674.40000000001</v>
      </c>
      <c r="Q1233" s="37">
        <f>[1]consoCURRENT!T24345</f>
        <v>66674.210000000006</v>
      </c>
      <c r="R1233" s="37">
        <f>[1]consoCURRENT!U24345</f>
        <v>71093.88</v>
      </c>
      <c r="S1233" s="37">
        <f>[1]consoCURRENT!V24345</f>
        <v>75451.56</v>
      </c>
      <c r="T1233" s="37">
        <f>[1]consoCURRENT!W24345</f>
        <v>75490.679999999993</v>
      </c>
      <c r="U1233" s="37">
        <f>[1]consoCURRENT!X24345</f>
        <v>65423.28</v>
      </c>
      <c r="V1233" s="37">
        <f>[1]consoCURRENT!Y24345</f>
        <v>67263.69</v>
      </c>
      <c r="W1233" s="37">
        <f>[1]consoCURRENT!Z24345</f>
        <v>0</v>
      </c>
      <c r="X1233" s="37">
        <f>[1]consoCURRENT!AA24345</f>
        <v>0</v>
      </c>
      <c r="Y1233" s="37">
        <f>[1]consoCURRENT!AB24345</f>
        <v>0</v>
      </c>
      <c r="Z1233" s="37">
        <f t="shared" ref="Z1233" si="876">SUM(M1233:Y1233)</f>
        <v>606908.89999999991</v>
      </c>
      <c r="AA1233" s="37">
        <f t="shared" ref="AA1233" si="877">B1233-Z1233</f>
        <v>233091.10000000009</v>
      </c>
      <c r="AB1233" s="42">
        <f t="shared" si="874"/>
        <v>0.72251059523809513</v>
      </c>
      <c r="AC1233" s="38"/>
    </row>
    <row r="1234" spans="1:29" s="39" customFormat="1" ht="18" customHeight="1" x14ac:dyDescent="0.25">
      <c r="A1234" s="43" t="s">
        <v>42</v>
      </c>
      <c r="B1234" s="44">
        <f>B1233+B1232</f>
        <v>33718000</v>
      </c>
      <c r="C1234" s="44">
        <f t="shared" ref="C1234:AA1234" si="878">C1233+C1232</f>
        <v>0</v>
      </c>
      <c r="D1234" s="44">
        <f t="shared" si="878"/>
        <v>-12289424</v>
      </c>
      <c r="E1234" s="44">
        <f t="shared" si="878"/>
        <v>7055816.0899999999</v>
      </c>
      <c r="F1234" s="44">
        <f t="shared" si="878"/>
        <v>4835132.43</v>
      </c>
      <c r="G1234" s="44">
        <f t="shared" si="878"/>
        <v>7071425.5500000007</v>
      </c>
      <c r="H1234" s="44">
        <f t="shared" si="878"/>
        <v>1226184.02</v>
      </c>
      <c r="I1234" s="44">
        <f t="shared" si="878"/>
        <v>1116987.99</v>
      </c>
      <c r="J1234" s="44">
        <f t="shared" si="878"/>
        <v>926960.23</v>
      </c>
      <c r="K1234" s="44">
        <f t="shared" si="878"/>
        <v>4327340.0200000005</v>
      </c>
      <c r="L1234" s="44">
        <f t="shared" si="878"/>
        <v>0</v>
      </c>
      <c r="M1234" s="44">
        <f t="shared" si="878"/>
        <v>6371288.2399999993</v>
      </c>
      <c r="N1234" s="44">
        <f t="shared" si="878"/>
        <v>0</v>
      </c>
      <c r="O1234" s="44">
        <f t="shared" si="878"/>
        <v>4658759.29</v>
      </c>
      <c r="P1234" s="44">
        <f t="shared" si="878"/>
        <v>1280068.8099999998</v>
      </c>
      <c r="Q1234" s="44">
        <f t="shared" si="878"/>
        <v>1608062.8</v>
      </c>
      <c r="R1234" s="44">
        <f t="shared" si="878"/>
        <v>1348109.27</v>
      </c>
      <c r="S1234" s="44">
        <f t="shared" si="878"/>
        <v>952000.12999999989</v>
      </c>
      <c r="T1234" s="44">
        <f t="shared" si="878"/>
        <v>1225524.2499999998</v>
      </c>
      <c r="U1234" s="44">
        <f t="shared" si="878"/>
        <v>998733.54</v>
      </c>
      <c r="V1234" s="44">
        <f t="shared" si="878"/>
        <v>519827.74</v>
      </c>
      <c r="W1234" s="44">
        <f t="shared" si="878"/>
        <v>1226184.02</v>
      </c>
      <c r="X1234" s="44">
        <f t="shared" si="878"/>
        <v>0</v>
      </c>
      <c r="Y1234" s="44">
        <f t="shared" si="878"/>
        <v>0</v>
      </c>
      <c r="Z1234" s="44">
        <f t="shared" si="878"/>
        <v>20188558.089999996</v>
      </c>
      <c r="AA1234" s="44">
        <f t="shared" si="878"/>
        <v>13529441.910000002</v>
      </c>
      <c r="AB1234" s="45">
        <f t="shared" si="874"/>
        <v>0.59874720001186299</v>
      </c>
      <c r="AC1234" s="47"/>
    </row>
    <row r="1235" spans="1:29" s="39" customFormat="1" ht="15" customHeight="1" x14ac:dyDescent="0.25">
      <c r="A1235" s="36"/>
      <c r="B1235" s="37"/>
      <c r="C1235" s="37"/>
      <c r="D1235" s="37"/>
      <c r="E1235" s="37"/>
      <c r="F1235" s="37"/>
      <c r="G1235" s="37"/>
      <c r="H1235" s="37"/>
      <c r="I1235" s="37"/>
      <c r="J1235" s="37"/>
      <c r="K1235" s="37"/>
      <c r="L1235" s="37"/>
      <c r="M1235" s="37"/>
      <c r="N1235" s="37"/>
      <c r="O1235" s="37"/>
      <c r="P1235" s="37"/>
      <c r="Q1235" s="37"/>
      <c r="R1235" s="37"/>
      <c r="S1235" s="37"/>
      <c r="T1235" s="37"/>
      <c r="U1235" s="37"/>
      <c r="V1235" s="37"/>
      <c r="W1235" s="37"/>
      <c r="X1235" s="37"/>
      <c r="Y1235" s="37"/>
      <c r="Z1235" s="37"/>
      <c r="AA1235" s="37"/>
      <c r="AB1235" s="37"/>
      <c r="AC1235" s="38"/>
    </row>
    <row r="1236" spans="1:29" s="39" customFormat="1" ht="15" customHeight="1" x14ac:dyDescent="0.25">
      <c r="A1236" s="36"/>
      <c r="B1236" s="37"/>
      <c r="C1236" s="37"/>
      <c r="D1236" s="37"/>
      <c r="E1236" s="37"/>
      <c r="F1236" s="37"/>
      <c r="G1236" s="37"/>
      <c r="H1236" s="37"/>
      <c r="I1236" s="37"/>
      <c r="J1236" s="37"/>
      <c r="K1236" s="37"/>
      <c r="L1236" s="37"/>
      <c r="M1236" s="37"/>
      <c r="N1236" s="37"/>
      <c r="O1236" s="37"/>
      <c r="P1236" s="37"/>
      <c r="Q1236" s="37"/>
      <c r="R1236" s="37"/>
      <c r="S1236" s="37"/>
      <c r="T1236" s="37"/>
      <c r="U1236" s="37"/>
      <c r="V1236" s="37"/>
      <c r="W1236" s="37"/>
      <c r="X1236" s="37"/>
      <c r="Y1236" s="37"/>
      <c r="Z1236" s="37"/>
      <c r="AA1236" s="37"/>
      <c r="AB1236" s="37"/>
      <c r="AC1236" s="38"/>
    </row>
    <row r="1237" spans="1:29" s="39" customFormat="1" ht="15" customHeight="1" x14ac:dyDescent="0.3">
      <c r="A1237" s="40" t="s">
        <v>83</v>
      </c>
      <c r="B1237" s="37"/>
      <c r="C1237" s="37"/>
      <c r="D1237" s="37"/>
      <c r="E1237" s="37"/>
      <c r="F1237" s="37"/>
      <c r="G1237" s="37"/>
      <c r="H1237" s="37"/>
      <c r="I1237" s="37"/>
      <c r="J1237" s="37"/>
      <c r="K1237" s="37"/>
      <c r="L1237" s="37"/>
      <c r="M1237" s="37"/>
      <c r="N1237" s="37"/>
      <c r="O1237" s="37"/>
      <c r="P1237" s="37"/>
      <c r="Q1237" s="37"/>
      <c r="R1237" s="37"/>
      <c r="S1237" s="37"/>
      <c r="T1237" s="37"/>
      <c r="U1237" s="37"/>
      <c r="V1237" s="37"/>
      <c r="W1237" s="37"/>
      <c r="X1237" s="37"/>
      <c r="Y1237" s="37"/>
      <c r="Z1237" s="37"/>
      <c r="AA1237" s="37"/>
      <c r="AB1237" s="37"/>
      <c r="AC1237" s="38"/>
    </row>
    <row r="1238" spans="1:29" s="39" customFormat="1" ht="18" customHeight="1" x14ac:dyDescent="0.25">
      <c r="A1238" s="41" t="s">
        <v>36</v>
      </c>
      <c r="B1238" s="37">
        <f>B1248</f>
        <v>12004000</v>
      </c>
      <c r="C1238" s="37">
        <f t="shared" ref="C1238:Y1243" si="879">C1248</f>
        <v>12004000</v>
      </c>
      <c r="D1238" s="37">
        <f t="shared" si="879"/>
        <v>0</v>
      </c>
      <c r="E1238" s="37">
        <f t="shared" si="879"/>
        <v>4037129.73</v>
      </c>
      <c r="F1238" s="37">
        <f t="shared" si="879"/>
        <v>3274346.62</v>
      </c>
      <c r="G1238" s="37">
        <f t="shared" si="879"/>
        <v>2279084.2200000002</v>
      </c>
      <c r="H1238" s="37">
        <f t="shared" si="879"/>
        <v>1160639.18</v>
      </c>
      <c r="I1238" s="37">
        <f t="shared" si="879"/>
        <v>0</v>
      </c>
      <c r="J1238" s="37">
        <f t="shared" si="879"/>
        <v>0</v>
      </c>
      <c r="K1238" s="37">
        <f t="shared" si="879"/>
        <v>0</v>
      </c>
      <c r="L1238" s="37">
        <f t="shared" si="879"/>
        <v>0</v>
      </c>
      <c r="M1238" s="37">
        <f t="shared" si="879"/>
        <v>0</v>
      </c>
      <c r="N1238" s="37">
        <f t="shared" si="879"/>
        <v>0</v>
      </c>
      <c r="O1238" s="37">
        <f t="shared" si="879"/>
        <v>3102648.34</v>
      </c>
      <c r="P1238" s="37">
        <f t="shared" si="879"/>
        <v>934481.39</v>
      </c>
      <c r="Q1238" s="37">
        <f t="shared" si="879"/>
        <v>1407248.38</v>
      </c>
      <c r="R1238" s="37">
        <f t="shared" si="879"/>
        <v>932977.94</v>
      </c>
      <c r="S1238" s="37">
        <f t="shared" si="879"/>
        <v>934120.3</v>
      </c>
      <c r="T1238" s="37">
        <f t="shared" si="879"/>
        <v>1156996.6400000001</v>
      </c>
      <c r="U1238" s="37">
        <f t="shared" si="879"/>
        <v>933465.35</v>
      </c>
      <c r="V1238" s="37">
        <f t="shared" si="879"/>
        <v>188622.22999999998</v>
      </c>
      <c r="W1238" s="37">
        <f t="shared" si="879"/>
        <v>1160639.18</v>
      </c>
      <c r="X1238" s="37">
        <f t="shared" si="879"/>
        <v>0</v>
      </c>
      <c r="Y1238" s="37">
        <f t="shared" si="879"/>
        <v>0</v>
      </c>
      <c r="Z1238" s="37">
        <f>SUM(M1238:Y1238)</f>
        <v>10751199.749999998</v>
      </c>
      <c r="AA1238" s="37">
        <f>B1238-Z1238</f>
        <v>1252800.2500000019</v>
      </c>
      <c r="AB1238" s="42">
        <f>Z1238/B1238</f>
        <v>0.89563476757747407</v>
      </c>
      <c r="AC1238" s="38"/>
    </row>
    <row r="1239" spans="1:29" s="39" customFormat="1" ht="18" customHeight="1" x14ac:dyDescent="0.25">
      <c r="A1239" s="41" t="s">
        <v>37</v>
      </c>
      <c r="B1239" s="37">
        <f t="shared" ref="B1239:Q1243" si="880">B1249</f>
        <v>9135000</v>
      </c>
      <c r="C1239" s="37">
        <f t="shared" si="880"/>
        <v>5295560</v>
      </c>
      <c r="D1239" s="37">
        <f t="shared" si="880"/>
        <v>-3839440</v>
      </c>
      <c r="E1239" s="37">
        <f t="shared" si="880"/>
        <v>1384978.7899999998</v>
      </c>
      <c r="F1239" s="37">
        <f t="shared" si="880"/>
        <v>1496538.5699999998</v>
      </c>
      <c r="G1239" s="37">
        <f t="shared" si="880"/>
        <v>1927324.8</v>
      </c>
      <c r="H1239" s="37">
        <f t="shared" si="880"/>
        <v>274596.84000000003</v>
      </c>
      <c r="I1239" s="37">
        <f t="shared" si="880"/>
        <v>543705.72</v>
      </c>
      <c r="J1239" s="37">
        <f t="shared" si="880"/>
        <v>805024.81</v>
      </c>
      <c r="K1239" s="37">
        <f t="shared" si="880"/>
        <v>1497193.25</v>
      </c>
      <c r="L1239" s="37">
        <f t="shared" si="880"/>
        <v>0</v>
      </c>
      <c r="M1239" s="37">
        <f t="shared" si="880"/>
        <v>2845923.7800000003</v>
      </c>
      <c r="N1239" s="37">
        <f t="shared" si="880"/>
        <v>0</v>
      </c>
      <c r="O1239" s="37">
        <f t="shared" si="880"/>
        <v>656342.15999999992</v>
      </c>
      <c r="P1239" s="37">
        <f t="shared" si="880"/>
        <v>184930.90999999997</v>
      </c>
      <c r="Q1239" s="37">
        <f t="shared" si="880"/>
        <v>202486.8</v>
      </c>
      <c r="R1239" s="37">
        <f t="shared" si="879"/>
        <v>212119.72</v>
      </c>
      <c r="S1239" s="37">
        <f t="shared" si="879"/>
        <v>276907.24</v>
      </c>
      <c r="T1239" s="37">
        <f t="shared" si="879"/>
        <v>164425.74</v>
      </c>
      <c r="U1239" s="37">
        <f t="shared" si="879"/>
        <v>138425.98000000001</v>
      </c>
      <c r="V1239" s="37">
        <f t="shared" si="879"/>
        <v>127279.82999999999</v>
      </c>
      <c r="W1239" s="37">
        <f t="shared" si="879"/>
        <v>274596.84000000003</v>
      </c>
      <c r="X1239" s="37">
        <f t="shared" si="879"/>
        <v>0</v>
      </c>
      <c r="Y1239" s="37">
        <f t="shared" si="879"/>
        <v>0</v>
      </c>
      <c r="Z1239" s="37">
        <f t="shared" ref="Z1239:Z1241" si="881">SUM(M1239:Y1239)</f>
        <v>5083439.0000000009</v>
      </c>
      <c r="AA1239" s="37">
        <f t="shared" ref="AA1239:AA1241" si="882">B1239-Z1239</f>
        <v>4051560.9999999991</v>
      </c>
      <c r="AB1239" s="42">
        <f t="shared" ref="AB1239:AB1244" si="883">Z1239/B1239</f>
        <v>0.55647936507936513</v>
      </c>
      <c r="AC1239" s="38"/>
    </row>
    <row r="1240" spans="1:29" s="39" customFormat="1" ht="18" customHeight="1" x14ac:dyDescent="0.25">
      <c r="A1240" s="41" t="s">
        <v>38</v>
      </c>
      <c r="B1240" s="37">
        <f t="shared" si="880"/>
        <v>0</v>
      </c>
      <c r="C1240" s="37">
        <f t="shared" si="879"/>
        <v>0</v>
      </c>
      <c r="D1240" s="37">
        <f t="shared" si="879"/>
        <v>0</v>
      </c>
      <c r="E1240" s="37">
        <f t="shared" si="879"/>
        <v>0</v>
      </c>
      <c r="F1240" s="37">
        <f t="shared" si="879"/>
        <v>0</v>
      </c>
      <c r="G1240" s="37">
        <f t="shared" si="879"/>
        <v>0</v>
      </c>
      <c r="H1240" s="37">
        <f t="shared" si="879"/>
        <v>0</v>
      </c>
      <c r="I1240" s="37">
        <f t="shared" si="879"/>
        <v>0</v>
      </c>
      <c r="J1240" s="37">
        <f t="shared" si="879"/>
        <v>0</v>
      </c>
      <c r="K1240" s="37">
        <f t="shared" si="879"/>
        <v>0</v>
      </c>
      <c r="L1240" s="37">
        <f t="shared" si="879"/>
        <v>0</v>
      </c>
      <c r="M1240" s="37">
        <f t="shared" si="879"/>
        <v>0</v>
      </c>
      <c r="N1240" s="37">
        <f t="shared" si="879"/>
        <v>0</v>
      </c>
      <c r="O1240" s="37">
        <f t="shared" si="879"/>
        <v>0</v>
      </c>
      <c r="P1240" s="37">
        <f t="shared" si="879"/>
        <v>0</v>
      </c>
      <c r="Q1240" s="37">
        <f t="shared" si="879"/>
        <v>0</v>
      </c>
      <c r="R1240" s="37">
        <f t="shared" si="879"/>
        <v>0</v>
      </c>
      <c r="S1240" s="37">
        <f t="shared" si="879"/>
        <v>0</v>
      </c>
      <c r="T1240" s="37">
        <f t="shared" si="879"/>
        <v>0</v>
      </c>
      <c r="U1240" s="37">
        <f t="shared" si="879"/>
        <v>0</v>
      </c>
      <c r="V1240" s="37">
        <f t="shared" si="879"/>
        <v>0</v>
      </c>
      <c r="W1240" s="37">
        <f t="shared" si="879"/>
        <v>0</v>
      </c>
      <c r="X1240" s="37">
        <f t="shared" si="879"/>
        <v>0</v>
      </c>
      <c r="Y1240" s="37">
        <f t="shared" si="879"/>
        <v>0</v>
      </c>
      <c r="Z1240" s="37">
        <f t="shared" si="881"/>
        <v>0</v>
      </c>
      <c r="AA1240" s="37">
        <f t="shared" si="882"/>
        <v>0</v>
      </c>
      <c r="AB1240" s="42"/>
      <c r="AC1240" s="38"/>
    </row>
    <row r="1241" spans="1:29" s="39" customFormat="1" ht="18" customHeight="1" x14ac:dyDescent="0.25">
      <c r="A1241" s="41" t="s">
        <v>39</v>
      </c>
      <c r="B1241" s="37">
        <f t="shared" si="880"/>
        <v>0</v>
      </c>
      <c r="C1241" s="37">
        <f t="shared" si="879"/>
        <v>0</v>
      </c>
      <c r="D1241" s="37">
        <f t="shared" si="879"/>
        <v>0</v>
      </c>
      <c r="E1241" s="37">
        <f t="shared" si="879"/>
        <v>0</v>
      </c>
      <c r="F1241" s="37">
        <f t="shared" si="879"/>
        <v>0</v>
      </c>
      <c r="G1241" s="37">
        <f t="shared" si="879"/>
        <v>0</v>
      </c>
      <c r="H1241" s="37">
        <f t="shared" si="879"/>
        <v>0</v>
      </c>
      <c r="I1241" s="37">
        <f t="shared" si="879"/>
        <v>0</v>
      </c>
      <c r="J1241" s="37">
        <f t="shared" si="879"/>
        <v>0</v>
      </c>
      <c r="K1241" s="37">
        <f t="shared" si="879"/>
        <v>0</v>
      </c>
      <c r="L1241" s="37">
        <f t="shared" si="879"/>
        <v>0</v>
      </c>
      <c r="M1241" s="37">
        <f t="shared" si="879"/>
        <v>0</v>
      </c>
      <c r="N1241" s="37">
        <f t="shared" si="879"/>
        <v>0</v>
      </c>
      <c r="O1241" s="37">
        <f t="shared" si="879"/>
        <v>0</v>
      </c>
      <c r="P1241" s="37">
        <f t="shared" si="879"/>
        <v>0</v>
      </c>
      <c r="Q1241" s="37">
        <f t="shared" si="879"/>
        <v>0</v>
      </c>
      <c r="R1241" s="37">
        <f t="shared" si="879"/>
        <v>0</v>
      </c>
      <c r="S1241" s="37">
        <f t="shared" si="879"/>
        <v>0</v>
      </c>
      <c r="T1241" s="37">
        <f t="shared" si="879"/>
        <v>0</v>
      </c>
      <c r="U1241" s="37">
        <f t="shared" si="879"/>
        <v>0</v>
      </c>
      <c r="V1241" s="37">
        <f t="shared" si="879"/>
        <v>0</v>
      </c>
      <c r="W1241" s="37">
        <f t="shared" si="879"/>
        <v>0</v>
      </c>
      <c r="X1241" s="37">
        <f t="shared" si="879"/>
        <v>0</v>
      </c>
      <c r="Y1241" s="37">
        <f t="shared" si="879"/>
        <v>0</v>
      </c>
      <c r="Z1241" s="37">
        <f t="shared" si="881"/>
        <v>0</v>
      </c>
      <c r="AA1241" s="37">
        <f t="shared" si="882"/>
        <v>0</v>
      </c>
      <c r="AB1241" s="42"/>
      <c r="AC1241" s="38"/>
    </row>
    <row r="1242" spans="1:29" s="39" customFormat="1" ht="18" customHeight="1" x14ac:dyDescent="0.25">
      <c r="A1242" s="43" t="s">
        <v>40</v>
      </c>
      <c r="B1242" s="44">
        <f>SUM(B1238:B1241)</f>
        <v>21139000</v>
      </c>
      <c r="C1242" s="44">
        <f t="shared" ref="C1242:AA1242" si="884">SUM(C1238:C1241)</f>
        <v>17299560</v>
      </c>
      <c r="D1242" s="44">
        <f t="shared" si="884"/>
        <v>-3839440</v>
      </c>
      <c r="E1242" s="44">
        <f t="shared" si="884"/>
        <v>5422108.5199999996</v>
      </c>
      <c r="F1242" s="44">
        <f t="shared" si="884"/>
        <v>4770885.1899999995</v>
      </c>
      <c r="G1242" s="44">
        <f t="shared" si="884"/>
        <v>4206409.0200000005</v>
      </c>
      <c r="H1242" s="44">
        <f t="shared" si="884"/>
        <v>1435236.02</v>
      </c>
      <c r="I1242" s="44">
        <f t="shared" si="884"/>
        <v>543705.72</v>
      </c>
      <c r="J1242" s="44">
        <f t="shared" si="884"/>
        <v>805024.81</v>
      </c>
      <c r="K1242" s="44">
        <f t="shared" si="884"/>
        <v>1497193.25</v>
      </c>
      <c r="L1242" s="44">
        <f t="shared" si="884"/>
        <v>0</v>
      </c>
      <c r="M1242" s="44">
        <f t="shared" si="884"/>
        <v>2845923.7800000003</v>
      </c>
      <c r="N1242" s="44">
        <f t="shared" si="884"/>
        <v>0</v>
      </c>
      <c r="O1242" s="44">
        <f t="shared" si="884"/>
        <v>3758990.5</v>
      </c>
      <c r="P1242" s="44">
        <f t="shared" si="884"/>
        <v>1119412.3</v>
      </c>
      <c r="Q1242" s="44">
        <f t="shared" si="884"/>
        <v>1609735.18</v>
      </c>
      <c r="R1242" s="44">
        <f t="shared" si="884"/>
        <v>1145097.6599999999</v>
      </c>
      <c r="S1242" s="44">
        <f t="shared" si="884"/>
        <v>1211027.54</v>
      </c>
      <c r="T1242" s="44">
        <f t="shared" si="884"/>
        <v>1321422.3800000001</v>
      </c>
      <c r="U1242" s="44">
        <f t="shared" si="884"/>
        <v>1071891.33</v>
      </c>
      <c r="V1242" s="44">
        <f t="shared" si="884"/>
        <v>315902.05999999994</v>
      </c>
      <c r="W1242" s="44">
        <f t="shared" si="884"/>
        <v>1435236.02</v>
      </c>
      <c r="X1242" s="44">
        <f t="shared" si="884"/>
        <v>0</v>
      </c>
      <c r="Y1242" s="44">
        <f t="shared" si="884"/>
        <v>0</v>
      </c>
      <c r="Z1242" s="44">
        <f t="shared" si="884"/>
        <v>15834638.75</v>
      </c>
      <c r="AA1242" s="44">
        <f t="shared" si="884"/>
        <v>5304361.2500000009</v>
      </c>
      <c r="AB1242" s="45">
        <f t="shared" si="883"/>
        <v>0.74907227163063528</v>
      </c>
      <c r="AC1242" s="38"/>
    </row>
    <row r="1243" spans="1:29" s="39" customFormat="1" ht="18" customHeight="1" x14ac:dyDescent="0.25">
      <c r="A1243" s="46" t="s">
        <v>41</v>
      </c>
      <c r="B1243" s="37">
        <f t="shared" si="880"/>
        <v>1108000</v>
      </c>
      <c r="C1243" s="37">
        <f t="shared" si="879"/>
        <v>1108000</v>
      </c>
      <c r="D1243" s="37">
        <f t="shared" si="879"/>
        <v>0</v>
      </c>
      <c r="E1243" s="37">
        <f t="shared" si="879"/>
        <v>286151.52</v>
      </c>
      <c r="F1243" s="37">
        <f t="shared" si="879"/>
        <v>270176.40000000002</v>
      </c>
      <c r="G1243" s="37">
        <f t="shared" si="879"/>
        <v>271461.58</v>
      </c>
      <c r="H1243" s="37">
        <f t="shared" si="879"/>
        <v>0</v>
      </c>
      <c r="I1243" s="37">
        <f t="shared" si="879"/>
        <v>0</v>
      </c>
      <c r="J1243" s="37">
        <f t="shared" si="879"/>
        <v>0</v>
      </c>
      <c r="K1243" s="37">
        <f t="shared" si="879"/>
        <v>0</v>
      </c>
      <c r="L1243" s="37">
        <f t="shared" si="879"/>
        <v>0</v>
      </c>
      <c r="M1243" s="37">
        <f t="shared" si="879"/>
        <v>0</v>
      </c>
      <c r="N1243" s="37">
        <f t="shared" si="879"/>
        <v>0</v>
      </c>
      <c r="O1243" s="37">
        <f t="shared" si="879"/>
        <v>97480.44</v>
      </c>
      <c r="P1243" s="37">
        <f t="shared" si="879"/>
        <v>188671.08000000002</v>
      </c>
      <c r="Q1243" s="37">
        <f t="shared" si="879"/>
        <v>90058.8</v>
      </c>
      <c r="R1243" s="37">
        <f t="shared" si="879"/>
        <v>90058.8</v>
      </c>
      <c r="S1243" s="37">
        <f t="shared" si="879"/>
        <v>90058.8</v>
      </c>
      <c r="T1243" s="37">
        <f t="shared" si="879"/>
        <v>90152.16</v>
      </c>
      <c r="U1243" s="37">
        <f t="shared" si="879"/>
        <v>90235.68</v>
      </c>
      <c r="V1243" s="37">
        <f t="shared" si="879"/>
        <v>91073.74</v>
      </c>
      <c r="W1243" s="37">
        <f t="shared" si="879"/>
        <v>0</v>
      </c>
      <c r="X1243" s="37">
        <f t="shared" si="879"/>
        <v>0</v>
      </c>
      <c r="Y1243" s="37">
        <f t="shared" si="879"/>
        <v>0</v>
      </c>
      <c r="Z1243" s="37">
        <f t="shared" ref="Z1243" si="885">SUM(M1243:Y1243)</f>
        <v>827789.5</v>
      </c>
      <c r="AA1243" s="37">
        <f t="shared" ref="AA1243" si="886">B1243-Z1243</f>
        <v>280210.5</v>
      </c>
      <c r="AB1243" s="42">
        <f t="shared" si="883"/>
        <v>0.74710243682310473</v>
      </c>
      <c r="AC1243" s="38"/>
    </row>
    <row r="1244" spans="1:29" s="39" customFormat="1" ht="18" customHeight="1" x14ac:dyDescent="0.25">
      <c r="A1244" s="43" t="s">
        <v>42</v>
      </c>
      <c r="B1244" s="44">
        <f>B1243+B1242</f>
        <v>22247000</v>
      </c>
      <c r="C1244" s="44">
        <f t="shared" ref="C1244:AA1244" si="887">C1243+C1242</f>
        <v>18407560</v>
      </c>
      <c r="D1244" s="44">
        <f t="shared" si="887"/>
        <v>-3839440</v>
      </c>
      <c r="E1244" s="44">
        <f t="shared" si="887"/>
        <v>5708260.0399999991</v>
      </c>
      <c r="F1244" s="44">
        <f t="shared" si="887"/>
        <v>5041061.59</v>
      </c>
      <c r="G1244" s="44">
        <f t="shared" si="887"/>
        <v>4477870.6000000006</v>
      </c>
      <c r="H1244" s="44">
        <f t="shared" si="887"/>
        <v>1435236.02</v>
      </c>
      <c r="I1244" s="44">
        <f t="shared" si="887"/>
        <v>543705.72</v>
      </c>
      <c r="J1244" s="44">
        <f t="shared" si="887"/>
        <v>805024.81</v>
      </c>
      <c r="K1244" s="44">
        <f t="shared" si="887"/>
        <v>1497193.25</v>
      </c>
      <c r="L1244" s="44">
        <f t="shared" si="887"/>
        <v>0</v>
      </c>
      <c r="M1244" s="44">
        <f t="shared" si="887"/>
        <v>2845923.7800000003</v>
      </c>
      <c r="N1244" s="44">
        <f t="shared" si="887"/>
        <v>0</v>
      </c>
      <c r="O1244" s="44">
        <f t="shared" si="887"/>
        <v>3856470.94</v>
      </c>
      <c r="P1244" s="44">
        <f t="shared" si="887"/>
        <v>1308083.3800000001</v>
      </c>
      <c r="Q1244" s="44">
        <f t="shared" si="887"/>
        <v>1699793.98</v>
      </c>
      <c r="R1244" s="44">
        <f t="shared" si="887"/>
        <v>1235156.46</v>
      </c>
      <c r="S1244" s="44">
        <f t="shared" si="887"/>
        <v>1301086.3400000001</v>
      </c>
      <c r="T1244" s="44">
        <f t="shared" si="887"/>
        <v>1411574.54</v>
      </c>
      <c r="U1244" s="44">
        <f t="shared" si="887"/>
        <v>1162127.01</v>
      </c>
      <c r="V1244" s="44">
        <f t="shared" si="887"/>
        <v>406975.79999999993</v>
      </c>
      <c r="W1244" s="44">
        <f t="shared" si="887"/>
        <v>1435236.02</v>
      </c>
      <c r="X1244" s="44">
        <f t="shared" si="887"/>
        <v>0</v>
      </c>
      <c r="Y1244" s="44">
        <f t="shared" si="887"/>
        <v>0</v>
      </c>
      <c r="Z1244" s="44">
        <f t="shared" si="887"/>
        <v>16662428.25</v>
      </c>
      <c r="AA1244" s="44">
        <f t="shared" si="887"/>
        <v>5584571.7500000009</v>
      </c>
      <c r="AB1244" s="45">
        <f t="shared" si="883"/>
        <v>0.74897416505596259</v>
      </c>
      <c r="AC1244" s="47"/>
    </row>
    <row r="1245" spans="1:29" s="39" customFormat="1" ht="15" customHeight="1" x14ac:dyDescent="0.25">
      <c r="A1245" s="36"/>
      <c r="B1245" s="37"/>
      <c r="C1245" s="37"/>
      <c r="D1245" s="37"/>
      <c r="E1245" s="37"/>
      <c r="F1245" s="37"/>
      <c r="G1245" s="37"/>
      <c r="H1245" s="37"/>
      <c r="I1245" s="37"/>
      <c r="J1245" s="37"/>
      <c r="K1245" s="37"/>
      <c r="L1245" s="37"/>
      <c r="M1245" s="37"/>
      <c r="N1245" s="37"/>
      <c r="O1245" s="37"/>
      <c r="P1245" s="37"/>
      <c r="Q1245" s="37"/>
      <c r="R1245" s="37"/>
      <c r="S1245" s="37"/>
      <c r="T1245" s="37"/>
      <c r="U1245" s="37"/>
      <c r="V1245" s="37"/>
      <c r="W1245" s="37"/>
      <c r="X1245" s="37"/>
      <c r="Y1245" s="37"/>
      <c r="Z1245" s="37"/>
      <c r="AA1245" s="37"/>
      <c r="AB1245" s="37"/>
      <c r="AC1245" s="38"/>
    </row>
    <row r="1246" spans="1:29" s="39" customFormat="1" ht="15" customHeight="1" x14ac:dyDescent="0.25">
      <c r="A1246" s="36"/>
      <c r="B1246" s="37"/>
      <c r="C1246" s="37"/>
      <c r="D1246" s="37"/>
      <c r="E1246" s="37"/>
      <c r="F1246" s="37"/>
      <c r="G1246" s="37"/>
      <c r="H1246" s="37"/>
      <c r="I1246" s="37"/>
      <c r="J1246" s="37"/>
      <c r="K1246" s="37"/>
      <c r="L1246" s="37"/>
      <c r="M1246" s="37"/>
      <c r="N1246" s="37"/>
      <c r="O1246" s="37"/>
      <c r="P1246" s="37"/>
      <c r="Q1246" s="37"/>
      <c r="R1246" s="37"/>
      <c r="S1246" s="37"/>
      <c r="T1246" s="37"/>
      <c r="U1246" s="37"/>
      <c r="V1246" s="37"/>
      <c r="W1246" s="37"/>
      <c r="X1246" s="37"/>
      <c r="Y1246" s="37"/>
      <c r="Z1246" s="37"/>
      <c r="AA1246" s="37"/>
      <c r="AB1246" s="37"/>
      <c r="AC1246" s="38"/>
    </row>
    <row r="1247" spans="1:29" s="39" customFormat="1" ht="15" customHeight="1" x14ac:dyDescent="0.3">
      <c r="A1247" s="40" t="s">
        <v>84</v>
      </c>
      <c r="B1247" s="37"/>
      <c r="C1247" s="37"/>
      <c r="D1247" s="37"/>
      <c r="E1247" s="37"/>
      <c r="F1247" s="37"/>
      <c r="G1247" s="37"/>
      <c r="H1247" s="37"/>
      <c r="I1247" s="37"/>
      <c r="J1247" s="37"/>
      <c r="K1247" s="37"/>
      <c r="L1247" s="37"/>
      <c r="M1247" s="37"/>
      <c r="N1247" s="37"/>
      <c r="O1247" s="37"/>
      <c r="P1247" s="37"/>
      <c r="Q1247" s="37"/>
      <c r="R1247" s="37"/>
      <c r="S1247" s="37"/>
      <c r="T1247" s="37"/>
      <c r="U1247" s="37"/>
      <c r="V1247" s="37"/>
      <c r="W1247" s="37"/>
      <c r="X1247" s="37"/>
      <c r="Y1247" s="37"/>
      <c r="Z1247" s="37"/>
      <c r="AA1247" s="37"/>
      <c r="AB1247" s="37"/>
      <c r="AC1247" s="38"/>
    </row>
    <row r="1248" spans="1:29" s="39" customFormat="1" ht="18" customHeight="1" x14ac:dyDescent="0.25">
      <c r="A1248" s="41" t="s">
        <v>36</v>
      </c>
      <c r="B1248" s="37">
        <f>[1]consoCURRENT!E24580</f>
        <v>12004000</v>
      </c>
      <c r="C1248" s="37">
        <f>[1]consoCURRENT!F24580</f>
        <v>12004000</v>
      </c>
      <c r="D1248" s="37">
        <f>[1]consoCURRENT!G24580</f>
        <v>0</v>
      </c>
      <c r="E1248" s="37">
        <f>[1]consoCURRENT!H24580</f>
        <v>4037129.73</v>
      </c>
      <c r="F1248" s="37">
        <f>[1]consoCURRENT!I24580</f>
        <v>3274346.62</v>
      </c>
      <c r="G1248" s="37">
        <f>[1]consoCURRENT!J24580</f>
        <v>2279084.2200000002</v>
      </c>
      <c r="H1248" s="37">
        <f>[1]consoCURRENT!K24580</f>
        <v>1160639.18</v>
      </c>
      <c r="I1248" s="37">
        <f>[1]consoCURRENT!L24580</f>
        <v>0</v>
      </c>
      <c r="J1248" s="37">
        <f>[1]consoCURRENT!M24580</f>
        <v>0</v>
      </c>
      <c r="K1248" s="37">
        <f>[1]consoCURRENT!N24580</f>
        <v>0</v>
      </c>
      <c r="L1248" s="37">
        <f>[1]consoCURRENT!O24580</f>
        <v>0</v>
      </c>
      <c r="M1248" s="37">
        <f>[1]consoCURRENT!P24580</f>
        <v>0</v>
      </c>
      <c r="N1248" s="37">
        <f>[1]consoCURRENT!Q24580</f>
        <v>0</v>
      </c>
      <c r="O1248" s="37">
        <f>[1]consoCURRENT!R24580</f>
        <v>3102648.34</v>
      </c>
      <c r="P1248" s="37">
        <f>[1]consoCURRENT!S24580</f>
        <v>934481.39</v>
      </c>
      <c r="Q1248" s="37">
        <f>[1]consoCURRENT!T24580</f>
        <v>1407248.38</v>
      </c>
      <c r="R1248" s="37">
        <f>[1]consoCURRENT!U24580</f>
        <v>932977.94</v>
      </c>
      <c r="S1248" s="37">
        <f>[1]consoCURRENT!V24580</f>
        <v>934120.3</v>
      </c>
      <c r="T1248" s="37">
        <f>[1]consoCURRENT!W24580</f>
        <v>1156996.6400000001</v>
      </c>
      <c r="U1248" s="37">
        <f>[1]consoCURRENT!X24580</f>
        <v>933465.35</v>
      </c>
      <c r="V1248" s="37">
        <f>[1]consoCURRENT!Y24580</f>
        <v>188622.22999999998</v>
      </c>
      <c r="W1248" s="37">
        <f>[1]consoCURRENT!Z24580</f>
        <v>1160639.18</v>
      </c>
      <c r="X1248" s="37">
        <f>[1]consoCURRENT!AA24580</f>
        <v>0</v>
      </c>
      <c r="Y1248" s="37">
        <f>[1]consoCURRENT!AB24580</f>
        <v>0</v>
      </c>
      <c r="Z1248" s="37">
        <f>SUM(M1248:Y1248)</f>
        <v>10751199.749999998</v>
      </c>
      <c r="AA1248" s="37">
        <f>B1248-Z1248</f>
        <v>1252800.2500000019</v>
      </c>
      <c r="AB1248" s="42">
        <f>Z1248/B1248</f>
        <v>0.89563476757747407</v>
      </c>
      <c r="AC1248" s="38"/>
    </row>
    <row r="1249" spans="1:29" s="39" customFormat="1" ht="18" customHeight="1" x14ac:dyDescent="0.25">
      <c r="A1249" s="41" t="s">
        <v>37</v>
      </c>
      <c r="B1249" s="37">
        <f>[1]consoCURRENT!E24656</f>
        <v>9135000</v>
      </c>
      <c r="C1249" s="37">
        <f>[1]consoCURRENT!F24656</f>
        <v>5295560</v>
      </c>
      <c r="D1249" s="37">
        <f>[1]consoCURRENT!G24656</f>
        <v>-3839440</v>
      </c>
      <c r="E1249" s="37">
        <f>[1]consoCURRENT!H24656</f>
        <v>1384978.7899999998</v>
      </c>
      <c r="F1249" s="37">
        <f>[1]consoCURRENT!I24656</f>
        <v>1496538.5699999998</v>
      </c>
      <c r="G1249" s="37">
        <f>[1]consoCURRENT!J24656</f>
        <v>1927324.8</v>
      </c>
      <c r="H1249" s="37">
        <f>[1]consoCURRENT!K24656</f>
        <v>274596.84000000003</v>
      </c>
      <c r="I1249" s="37">
        <f>[1]consoCURRENT!L24656</f>
        <v>543705.72</v>
      </c>
      <c r="J1249" s="37">
        <f>[1]consoCURRENT!M24656</f>
        <v>805024.81</v>
      </c>
      <c r="K1249" s="37">
        <f>[1]consoCURRENT!N24656</f>
        <v>1497193.25</v>
      </c>
      <c r="L1249" s="37">
        <f>[1]consoCURRENT!O24656</f>
        <v>0</v>
      </c>
      <c r="M1249" s="37">
        <f>[1]consoCURRENT!P24656</f>
        <v>2845923.7800000003</v>
      </c>
      <c r="N1249" s="37">
        <f>[1]consoCURRENT!Q24656</f>
        <v>0</v>
      </c>
      <c r="O1249" s="37">
        <f>[1]consoCURRENT!R24656</f>
        <v>656342.15999999992</v>
      </c>
      <c r="P1249" s="37">
        <f>[1]consoCURRENT!S24656</f>
        <v>184930.90999999997</v>
      </c>
      <c r="Q1249" s="37">
        <f>[1]consoCURRENT!T24656</f>
        <v>202486.8</v>
      </c>
      <c r="R1249" s="37">
        <f>[1]consoCURRENT!U24656</f>
        <v>212119.72</v>
      </c>
      <c r="S1249" s="37">
        <f>[1]consoCURRENT!V24656</f>
        <v>276907.24</v>
      </c>
      <c r="T1249" s="37">
        <f>[1]consoCURRENT!W24656</f>
        <v>164425.74</v>
      </c>
      <c r="U1249" s="37">
        <f>[1]consoCURRENT!X24656</f>
        <v>138425.98000000001</v>
      </c>
      <c r="V1249" s="37">
        <f>[1]consoCURRENT!Y24656</f>
        <v>127279.82999999999</v>
      </c>
      <c r="W1249" s="37">
        <f>[1]consoCURRENT!Z24656</f>
        <v>274596.84000000003</v>
      </c>
      <c r="X1249" s="37">
        <f>[1]consoCURRENT!AA24656</f>
        <v>0</v>
      </c>
      <c r="Y1249" s="37">
        <f>[1]consoCURRENT!AB24656</f>
        <v>0</v>
      </c>
      <c r="Z1249" s="37">
        <f t="shared" ref="Z1249:Z1251" si="888">SUM(M1249:Y1249)</f>
        <v>5083439.0000000009</v>
      </c>
      <c r="AA1249" s="37">
        <f t="shared" ref="AA1249:AA1251" si="889">B1249-Z1249</f>
        <v>4051560.9999999991</v>
      </c>
      <c r="AB1249" s="42">
        <f t="shared" ref="AB1249:AB1254" si="890">Z1249/B1249</f>
        <v>0.55647936507936513</v>
      </c>
      <c r="AC1249" s="38"/>
    </row>
    <row r="1250" spans="1:29" s="39" customFormat="1" ht="18" customHeight="1" x14ac:dyDescent="0.25">
      <c r="A1250" s="41" t="s">
        <v>38</v>
      </c>
      <c r="B1250" s="37">
        <f>[1]consoCURRENT!E24662</f>
        <v>0</v>
      </c>
      <c r="C1250" s="37">
        <f>[1]consoCURRENT!F24662</f>
        <v>0</v>
      </c>
      <c r="D1250" s="37">
        <f>[1]consoCURRENT!G24662</f>
        <v>0</v>
      </c>
      <c r="E1250" s="37">
        <f>[1]consoCURRENT!H24662</f>
        <v>0</v>
      </c>
      <c r="F1250" s="37">
        <f>[1]consoCURRENT!I24662</f>
        <v>0</v>
      </c>
      <c r="G1250" s="37">
        <f>[1]consoCURRENT!J24662</f>
        <v>0</v>
      </c>
      <c r="H1250" s="37">
        <f>[1]consoCURRENT!K24662</f>
        <v>0</v>
      </c>
      <c r="I1250" s="37">
        <f>[1]consoCURRENT!L24662</f>
        <v>0</v>
      </c>
      <c r="J1250" s="37">
        <f>[1]consoCURRENT!M24662</f>
        <v>0</v>
      </c>
      <c r="K1250" s="37">
        <f>[1]consoCURRENT!N24662</f>
        <v>0</v>
      </c>
      <c r="L1250" s="37">
        <f>[1]consoCURRENT!O24662</f>
        <v>0</v>
      </c>
      <c r="M1250" s="37">
        <f>[1]consoCURRENT!P24662</f>
        <v>0</v>
      </c>
      <c r="N1250" s="37">
        <f>[1]consoCURRENT!Q24662</f>
        <v>0</v>
      </c>
      <c r="O1250" s="37">
        <f>[1]consoCURRENT!R24662</f>
        <v>0</v>
      </c>
      <c r="P1250" s="37">
        <f>[1]consoCURRENT!S24662</f>
        <v>0</v>
      </c>
      <c r="Q1250" s="37">
        <f>[1]consoCURRENT!T24662</f>
        <v>0</v>
      </c>
      <c r="R1250" s="37">
        <f>[1]consoCURRENT!U24662</f>
        <v>0</v>
      </c>
      <c r="S1250" s="37">
        <f>[1]consoCURRENT!V24662</f>
        <v>0</v>
      </c>
      <c r="T1250" s="37">
        <f>[1]consoCURRENT!W24662</f>
        <v>0</v>
      </c>
      <c r="U1250" s="37">
        <f>[1]consoCURRENT!X24662</f>
        <v>0</v>
      </c>
      <c r="V1250" s="37">
        <f>[1]consoCURRENT!Y24662</f>
        <v>0</v>
      </c>
      <c r="W1250" s="37">
        <f>[1]consoCURRENT!Z24662</f>
        <v>0</v>
      </c>
      <c r="X1250" s="37">
        <f>[1]consoCURRENT!AA24662</f>
        <v>0</v>
      </c>
      <c r="Y1250" s="37">
        <f>[1]consoCURRENT!AB24662</f>
        <v>0</v>
      </c>
      <c r="Z1250" s="37">
        <f t="shared" si="888"/>
        <v>0</v>
      </c>
      <c r="AA1250" s="37">
        <f t="shared" si="889"/>
        <v>0</v>
      </c>
      <c r="AB1250" s="42"/>
      <c r="AC1250" s="38"/>
    </row>
    <row r="1251" spans="1:29" s="39" customFormat="1" ht="18" customHeight="1" x14ac:dyDescent="0.25">
      <c r="A1251" s="41" t="s">
        <v>39</v>
      </c>
      <c r="B1251" s="37">
        <f>[1]consoCURRENT!E24691</f>
        <v>0</v>
      </c>
      <c r="C1251" s="37">
        <f>[1]consoCURRENT!F24691</f>
        <v>0</v>
      </c>
      <c r="D1251" s="37">
        <f>[1]consoCURRENT!G24691</f>
        <v>0</v>
      </c>
      <c r="E1251" s="37">
        <f>[1]consoCURRENT!H24691</f>
        <v>0</v>
      </c>
      <c r="F1251" s="37">
        <f>[1]consoCURRENT!I24691</f>
        <v>0</v>
      </c>
      <c r="G1251" s="37">
        <f>[1]consoCURRENT!J24691</f>
        <v>0</v>
      </c>
      <c r="H1251" s="37">
        <f>[1]consoCURRENT!K24691</f>
        <v>0</v>
      </c>
      <c r="I1251" s="37">
        <f>[1]consoCURRENT!L24691</f>
        <v>0</v>
      </c>
      <c r="J1251" s="37">
        <f>[1]consoCURRENT!M24691</f>
        <v>0</v>
      </c>
      <c r="K1251" s="37">
        <f>[1]consoCURRENT!N24691</f>
        <v>0</v>
      </c>
      <c r="L1251" s="37">
        <f>[1]consoCURRENT!O24691</f>
        <v>0</v>
      </c>
      <c r="M1251" s="37">
        <f>[1]consoCURRENT!P24691</f>
        <v>0</v>
      </c>
      <c r="N1251" s="37">
        <f>[1]consoCURRENT!Q24691</f>
        <v>0</v>
      </c>
      <c r="O1251" s="37">
        <f>[1]consoCURRENT!R24691</f>
        <v>0</v>
      </c>
      <c r="P1251" s="37">
        <f>[1]consoCURRENT!S24691</f>
        <v>0</v>
      </c>
      <c r="Q1251" s="37">
        <f>[1]consoCURRENT!T24691</f>
        <v>0</v>
      </c>
      <c r="R1251" s="37">
        <f>[1]consoCURRENT!U24691</f>
        <v>0</v>
      </c>
      <c r="S1251" s="37">
        <f>[1]consoCURRENT!V24691</f>
        <v>0</v>
      </c>
      <c r="T1251" s="37">
        <f>[1]consoCURRENT!W24691</f>
        <v>0</v>
      </c>
      <c r="U1251" s="37">
        <f>[1]consoCURRENT!X24691</f>
        <v>0</v>
      </c>
      <c r="V1251" s="37">
        <f>[1]consoCURRENT!Y24691</f>
        <v>0</v>
      </c>
      <c r="W1251" s="37">
        <f>[1]consoCURRENT!Z24691</f>
        <v>0</v>
      </c>
      <c r="X1251" s="37">
        <f>[1]consoCURRENT!AA24691</f>
        <v>0</v>
      </c>
      <c r="Y1251" s="37">
        <f>[1]consoCURRENT!AB24691</f>
        <v>0</v>
      </c>
      <c r="Z1251" s="37">
        <f t="shared" si="888"/>
        <v>0</v>
      </c>
      <c r="AA1251" s="37">
        <f t="shared" si="889"/>
        <v>0</v>
      </c>
      <c r="AB1251" s="42"/>
      <c r="AC1251" s="38"/>
    </row>
    <row r="1252" spans="1:29" s="39" customFormat="1" ht="18" customHeight="1" x14ac:dyDescent="0.25">
      <c r="A1252" s="43" t="s">
        <v>40</v>
      </c>
      <c r="B1252" s="44">
        <f>SUM(B1248:B1251)</f>
        <v>21139000</v>
      </c>
      <c r="C1252" s="44">
        <f t="shared" ref="C1252:AA1252" si="891">SUM(C1248:C1251)</f>
        <v>17299560</v>
      </c>
      <c r="D1252" s="44">
        <f t="shared" si="891"/>
        <v>-3839440</v>
      </c>
      <c r="E1252" s="44">
        <f t="shared" si="891"/>
        <v>5422108.5199999996</v>
      </c>
      <c r="F1252" s="44">
        <f t="shared" si="891"/>
        <v>4770885.1899999995</v>
      </c>
      <c r="G1252" s="44">
        <f t="shared" si="891"/>
        <v>4206409.0200000005</v>
      </c>
      <c r="H1252" s="44">
        <f t="shared" si="891"/>
        <v>1435236.02</v>
      </c>
      <c r="I1252" s="44">
        <f t="shared" si="891"/>
        <v>543705.72</v>
      </c>
      <c r="J1252" s="44">
        <f t="shared" si="891"/>
        <v>805024.81</v>
      </c>
      <c r="K1252" s="44">
        <f t="shared" si="891"/>
        <v>1497193.25</v>
      </c>
      <c r="L1252" s="44">
        <f t="shared" si="891"/>
        <v>0</v>
      </c>
      <c r="M1252" s="44">
        <f t="shared" si="891"/>
        <v>2845923.7800000003</v>
      </c>
      <c r="N1252" s="44">
        <f t="shared" si="891"/>
        <v>0</v>
      </c>
      <c r="O1252" s="44">
        <f t="shared" si="891"/>
        <v>3758990.5</v>
      </c>
      <c r="P1252" s="44">
        <f t="shared" si="891"/>
        <v>1119412.3</v>
      </c>
      <c r="Q1252" s="44">
        <f t="shared" si="891"/>
        <v>1609735.18</v>
      </c>
      <c r="R1252" s="44">
        <f t="shared" si="891"/>
        <v>1145097.6599999999</v>
      </c>
      <c r="S1252" s="44">
        <f t="shared" si="891"/>
        <v>1211027.54</v>
      </c>
      <c r="T1252" s="44">
        <f t="shared" si="891"/>
        <v>1321422.3800000001</v>
      </c>
      <c r="U1252" s="44">
        <f t="shared" si="891"/>
        <v>1071891.33</v>
      </c>
      <c r="V1252" s="44">
        <f t="shared" si="891"/>
        <v>315902.05999999994</v>
      </c>
      <c r="W1252" s="44">
        <f t="shared" si="891"/>
        <v>1435236.02</v>
      </c>
      <c r="X1252" s="44">
        <f t="shared" si="891"/>
        <v>0</v>
      </c>
      <c r="Y1252" s="44">
        <f t="shared" si="891"/>
        <v>0</v>
      </c>
      <c r="Z1252" s="44">
        <f t="shared" si="891"/>
        <v>15834638.75</v>
      </c>
      <c r="AA1252" s="44">
        <f t="shared" si="891"/>
        <v>5304361.2500000009</v>
      </c>
      <c r="AB1252" s="45">
        <f t="shared" si="890"/>
        <v>0.74907227163063528</v>
      </c>
      <c r="AC1252" s="38"/>
    </row>
    <row r="1253" spans="1:29" s="39" customFormat="1" ht="18" customHeight="1" x14ac:dyDescent="0.25">
      <c r="A1253" s="46" t="s">
        <v>41</v>
      </c>
      <c r="B1253" s="37">
        <f>[1]consoCURRENT!E24695</f>
        <v>1108000</v>
      </c>
      <c r="C1253" s="37">
        <f>[1]consoCURRENT!F24695</f>
        <v>1108000</v>
      </c>
      <c r="D1253" s="37">
        <f>[1]consoCURRENT!G24695</f>
        <v>0</v>
      </c>
      <c r="E1253" s="37">
        <f>[1]consoCURRENT!H24695</f>
        <v>286151.52</v>
      </c>
      <c r="F1253" s="37">
        <f>[1]consoCURRENT!I24695</f>
        <v>270176.40000000002</v>
      </c>
      <c r="G1253" s="37">
        <f>[1]consoCURRENT!J24695</f>
        <v>271461.58</v>
      </c>
      <c r="H1253" s="37">
        <f>[1]consoCURRENT!K24695</f>
        <v>0</v>
      </c>
      <c r="I1253" s="37">
        <f>[1]consoCURRENT!L24695</f>
        <v>0</v>
      </c>
      <c r="J1253" s="37">
        <f>[1]consoCURRENT!M24695</f>
        <v>0</v>
      </c>
      <c r="K1253" s="37">
        <f>[1]consoCURRENT!N24695</f>
        <v>0</v>
      </c>
      <c r="L1253" s="37">
        <f>[1]consoCURRENT!O24695</f>
        <v>0</v>
      </c>
      <c r="M1253" s="37">
        <f>[1]consoCURRENT!P24695</f>
        <v>0</v>
      </c>
      <c r="N1253" s="37">
        <f>[1]consoCURRENT!Q24695</f>
        <v>0</v>
      </c>
      <c r="O1253" s="37">
        <f>[1]consoCURRENT!R24695</f>
        <v>97480.44</v>
      </c>
      <c r="P1253" s="37">
        <f>[1]consoCURRENT!S24695</f>
        <v>188671.08000000002</v>
      </c>
      <c r="Q1253" s="37">
        <f>[1]consoCURRENT!T24695</f>
        <v>90058.8</v>
      </c>
      <c r="R1253" s="37">
        <f>[1]consoCURRENT!U24695</f>
        <v>90058.8</v>
      </c>
      <c r="S1253" s="37">
        <f>[1]consoCURRENT!V24695</f>
        <v>90058.8</v>
      </c>
      <c r="T1253" s="37">
        <f>[1]consoCURRENT!W24695</f>
        <v>90152.16</v>
      </c>
      <c r="U1253" s="37">
        <f>[1]consoCURRENT!X24695</f>
        <v>90235.68</v>
      </c>
      <c r="V1253" s="37">
        <f>[1]consoCURRENT!Y24695</f>
        <v>91073.74</v>
      </c>
      <c r="W1253" s="37">
        <f>[1]consoCURRENT!Z24695</f>
        <v>0</v>
      </c>
      <c r="X1253" s="37">
        <f>[1]consoCURRENT!AA24695</f>
        <v>0</v>
      </c>
      <c r="Y1253" s="37">
        <f>[1]consoCURRENT!AB24695</f>
        <v>0</v>
      </c>
      <c r="Z1253" s="37">
        <f t="shared" ref="Z1253" si="892">SUM(M1253:Y1253)</f>
        <v>827789.5</v>
      </c>
      <c r="AA1253" s="37">
        <f t="shared" ref="AA1253" si="893">B1253-Z1253</f>
        <v>280210.5</v>
      </c>
      <c r="AB1253" s="42">
        <f t="shared" si="890"/>
        <v>0.74710243682310473</v>
      </c>
      <c r="AC1253" s="38"/>
    </row>
    <row r="1254" spans="1:29" s="39" customFormat="1" ht="18" customHeight="1" x14ac:dyDescent="0.25">
      <c r="A1254" s="43" t="s">
        <v>42</v>
      </c>
      <c r="B1254" s="44">
        <f>B1253+B1252</f>
        <v>22247000</v>
      </c>
      <c r="C1254" s="44">
        <f t="shared" ref="C1254:AA1254" si="894">C1253+C1252</f>
        <v>18407560</v>
      </c>
      <c r="D1254" s="44">
        <f t="shared" si="894"/>
        <v>-3839440</v>
      </c>
      <c r="E1254" s="44">
        <f t="shared" si="894"/>
        <v>5708260.0399999991</v>
      </c>
      <c r="F1254" s="44">
        <f t="shared" si="894"/>
        <v>5041061.59</v>
      </c>
      <c r="G1254" s="44">
        <f t="shared" si="894"/>
        <v>4477870.6000000006</v>
      </c>
      <c r="H1254" s="44">
        <f t="shared" si="894"/>
        <v>1435236.02</v>
      </c>
      <c r="I1254" s="44">
        <f t="shared" si="894"/>
        <v>543705.72</v>
      </c>
      <c r="J1254" s="44">
        <f t="shared" si="894"/>
        <v>805024.81</v>
      </c>
      <c r="K1254" s="44">
        <f t="shared" si="894"/>
        <v>1497193.25</v>
      </c>
      <c r="L1254" s="44">
        <f t="shared" si="894"/>
        <v>0</v>
      </c>
      <c r="M1254" s="44">
        <f t="shared" si="894"/>
        <v>2845923.7800000003</v>
      </c>
      <c r="N1254" s="44">
        <f t="shared" si="894"/>
        <v>0</v>
      </c>
      <c r="O1254" s="44">
        <f t="shared" si="894"/>
        <v>3856470.94</v>
      </c>
      <c r="P1254" s="44">
        <f t="shared" si="894"/>
        <v>1308083.3800000001</v>
      </c>
      <c r="Q1254" s="44">
        <f t="shared" si="894"/>
        <v>1699793.98</v>
      </c>
      <c r="R1254" s="44">
        <f t="shared" si="894"/>
        <v>1235156.46</v>
      </c>
      <c r="S1254" s="44">
        <f t="shared" si="894"/>
        <v>1301086.3400000001</v>
      </c>
      <c r="T1254" s="44">
        <f t="shared" si="894"/>
        <v>1411574.54</v>
      </c>
      <c r="U1254" s="44">
        <f t="shared" si="894"/>
        <v>1162127.01</v>
      </c>
      <c r="V1254" s="44">
        <f t="shared" si="894"/>
        <v>406975.79999999993</v>
      </c>
      <c r="W1254" s="44">
        <f t="shared" si="894"/>
        <v>1435236.02</v>
      </c>
      <c r="X1254" s="44">
        <f t="shared" si="894"/>
        <v>0</v>
      </c>
      <c r="Y1254" s="44">
        <f t="shared" si="894"/>
        <v>0</v>
      </c>
      <c r="Z1254" s="44">
        <f t="shared" si="894"/>
        <v>16662428.25</v>
      </c>
      <c r="AA1254" s="44">
        <f t="shared" si="894"/>
        <v>5584571.7500000009</v>
      </c>
      <c r="AB1254" s="45">
        <f t="shared" si="890"/>
        <v>0.74897416505596259</v>
      </c>
      <c r="AC1254" s="47"/>
    </row>
    <row r="1255" spans="1:29" s="39" customFormat="1" ht="15" customHeight="1" x14ac:dyDescent="0.25">
      <c r="A1255" s="36"/>
      <c r="B1255" s="37"/>
      <c r="C1255" s="37"/>
      <c r="D1255" s="37"/>
      <c r="E1255" s="37"/>
      <c r="F1255" s="37"/>
      <c r="G1255" s="37"/>
      <c r="H1255" s="37"/>
      <c r="I1255" s="37"/>
      <c r="J1255" s="37"/>
      <c r="K1255" s="37"/>
      <c r="L1255" s="37"/>
      <c r="M1255" s="37"/>
      <c r="N1255" s="37"/>
      <c r="O1255" s="37"/>
      <c r="P1255" s="37"/>
      <c r="Q1255" s="37"/>
      <c r="R1255" s="37"/>
      <c r="S1255" s="37"/>
      <c r="T1255" s="37"/>
      <c r="U1255" s="37"/>
      <c r="V1255" s="37"/>
      <c r="W1255" s="37"/>
      <c r="X1255" s="37"/>
      <c r="Y1255" s="37"/>
      <c r="Z1255" s="37"/>
      <c r="AA1255" s="37"/>
      <c r="AB1255" s="37"/>
      <c r="AC1255" s="38"/>
    </row>
    <row r="1256" spans="1:29" s="39" customFormat="1" ht="15" customHeight="1" x14ac:dyDescent="0.25">
      <c r="A1256" s="36"/>
      <c r="B1256" s="37"/>
      <c r="C1256" s="37"/>
      <c r="D1256" s="37"/>
      <c r="E1256" s="37"/>
      <c r="F1256" s="37"/>
      <c r="G1256" s="37"/>
      <c r="H1256" s="37"/>
      <c r="I1256" s="37"/>
      <c r="J1256" s="37"/>
      <c r="K1256" s="37"/>
      <c r="L1256" s="37"/>
      <c r="M1256" s="37"/>
      <c r="N1256" s="37"/>
      <c r="O1256" s="37"/>
      <c r="P1256" s="37"/>
      <c r="Q1256" s="37"/>
      <c r="R1256" s="37"/>
      <c r="S1256" s="37"/>
      <c r="T1256" s="37"/>
      <c r="U1256" s="37"/>
      <c r="V1256" s="37"/>
      <c r="W1256" s="37"/>
      <c r="X1256" s="37"/>
      <c r="Y1256" s="37"/>
      <c r="Z1256" s="37"/>
      <c r="AA1256" s="37"/>
      <c r="AB1256" s="37"/>
      <c r="AC1256" s="38"/>
    </row>
    <row r="1257" spans="1:29" s="39" customFormat="1" ht="15" customHeight="1" x14ac:dyDescent="0.3">
      <c r="A1257" s="40" t="s">
        <v>85</v>
      </c>
      <c r="B1257" s="37"/>
      <c r="C1257" s="37"/>
      <c r="D1257" s="37"/>
      <c r="E1257" s="37"/>
      <c r="F1257" s="37"/>
      <c r="G1257" s="37"/>
      <c r="H1257" s="37"/>
      <c r="I1257" s="37"/>
      <c r="J1257" s="37"/>
      <c r="K1257" s="37"/>
      <c r="L1257" s="37"/>
      <c r="M1257" s="37"/>
      <c r="N1257" s="37"/>
      <c r="O1257" s="37"/>
      <c r="P1257" s="37"/>
      <c r="Q1257" s="37"/>
      <c r="R1257" s="37"/>
      <c r="S1257" s="37"/>
      <c r="T1257" s="37"/>
      <c r="U1257" s="37"/>
      <c r="V1257" s="37"/>
      <c r="W1257" s="37"/>
      <c r="X1257" s="37"/>
      <c r="Y1257" s="37"/>
      <c r="Z1257" s="37"/>
      <c r="AA1257" s="37"/>
      <c r="AB1257" s="37"/>
      <c r="AC1257" s="38"/>
    </row>
    <row r="1258" spans="1:29" s="39" customFormat="1" ht="18" customHeight="1" x14ac:dyDescent="0.25">
      <c r="A1258" s="41" t="s">
        <v>36</v>
      </c>
      <c r="B1258" s="37">
        <f>B1238+B1048+B98+B68</f>
        <v>3055889806</v>
      </c>
      <c r="C1258" s="37">
        <f t="shared" ref="C1258:Y1263" si="895">C1238+C1048+C98+C68</f>
        <v>446810177.54000008</v>
      </c>
      <c r="D1258" s="37">
        <f t="shared" si="895"/>
        <v>-1668928901.4599998</v>
      </c>
      <c r="E1258" s="37">
        <f t="shared" si="895"/>
        <v>204043399.37</v>
      </c>
      <c r="F1258" s="37">
        <f t="shared" si="895"/>
        <v>263972025.28</v>
      </c>
      <c r="G1258" s="37">
        <f t="shared" si="895"/>
        <v>1252073803.1100001</v>
      </c>
      <c r="H1258" s="37">
        <f t="shared" si="895"/>
        <v>88114477.640000015</v>
      </c>
      <c r="I1258" s="37">
        <f t="shared" si="895"/>
        <v>0</v>
      </c>
      <c r="J1258" s="37">
        <f t="shared" si="895"/>
        <v>37340353.43</v>
      </c>
      <c r="K1258" s="37">
        <f t="shared" si="895"/>
        <v>1004883801.0400001</v>
      </c>
      <c r="L1258" s="37">
        <f t="shared" si="895"/>
        <v>0</v>
      </c>
      <c r="M1258" s="37">
        <f t="shared" si="895"/>
        <v>1042224154.4699999</v>
      </c>
      <c r="N1258" s="37">
        <f t="shared" si="895"/>
        <v>38176517.5</v>
      </c>
      <c r="O1258" s="37">
        <f t="shared" si="895"/>
        <v>98840954.739999995</v>
      </c>
      <c r="P1258" s="37">
        <f t="shared" si="895"/>
        <v>67025927.13000001</v>
      </c>
      <c r="Q1258" s="37">
        <f t="shared" si="895"/>
        <v>79636320.450000003</v>
      </c>
      <c r="R1258" s="37">
        <f t="shared" si="895"/>
        <v>64479610.459999993</v>
      </c>
      <c r="S1258" s="37">
        <f t="shared" si="895"/>
        <v>82515740.939999998</v>
      </c>
      <c r="T1258" s="37">
        <f t="shared" si="895"/>
        <v>67253308.859999999</v>
      </c>
      <c r="U1258" s="37">
        <f t="shared" si="895"/>
        <v>98881810.709999993</v>
      </c>
      <c r="V1258" s="37">
        <f t="shared" si="895"/>
        <v>81054882.5</v>
      </c>
      <c r="W1258" s="37">
        <f t="shared" si="895"/>
        <v>88114477.640000015</v>
      </c>
      <c r="X1258" s="37">
        <f t="shared" si="895"/>
        <v>0</v>
      </c>
      <c r="Y1258" s="37">
        <f t="shared" si="895"/>
        <v>0</v>
      </c>
      <c r="Z1258" s="37">
        <f>SUM(M1258:Y1258)</f>
        <v>1808203705.4000001</v>
      </c>
      <c r="AA1258" s="37">
        <f>B1258-Z1258</f>
        <v>1247686100.5999999</v>
      </c>
      <c r="AB1258" s="42">
        <f>Z1258/B1258</f>
        <v>0.5917110302373253</v>
      </c>
      <c r="AC1258" s="38"/>
    </row>
    <row r="1259" spans="1:29" s="39" customFormat="1" ht="18" customHeight="1" x14ac:dyDescent="0.25">
      <c r="A1259" s="41" t="s">
        <v>37</v>
      </c>
      <c r="B1259" s="37">
        <f t="shared" ref="B1259:Q1263" si="896">B1239+B1049+B99+B69</f>
        <v>76570916004</v>
      </c>
      <c r="C1259" s="37">
        <f t="shared" si="896"/>
        <v>59648017288.349998</v>
      </c>
      <c r="D1259" s="37">
        <f t="shared" si="896"/>
        <v>-9243270139.6499996</v>
      </c>
      <c r="E1259" s="37">
        <f t="shared" si="896"/>
        <v>10138086727.170002</v>
      </c>
      <c r="F1259" s="37">
        <f t="shared" si="896"/>
        <v>11737682485.540001</v>
      </c>
      <c r="G1259" s="37">
        <f t="shared" si="896"/>
        <v>18714593636.489998</v>
      </c>
      <c r="H1259" s="37">
        <f t="shared" si="896"/>
        <v>417246591.12300003</v>
      </c>
      <c r="I1259" s="37">
        <f t="shared" si="896"/>
        <v>1155437731.4300001</v>
      </c>
      <c r="J1259" s="37">
        <f t="shared" si="896"/>
        <v>1738157494.3800004</v>
      </c>
      <c r="K1259" s="37">
        <f t="shared" si="896"/>
        <v>2620421241.4000001</v>
      </c>
      <c r="L1259" s="37">
        <f t="shared" si="896"/>
        <v>0</v>
      </c>
      <c r="M1259" s="37">
        <f t="shared" si="896"/>
        <v>5514016467.210001</v>
      </c>
      <c r="N1259" s="37">
        <f t="shared" si="896"/>
        <v>59249477.829999998</v>
      </c>
      <c r="O1259" s="37">
        <f t="shared" si="896"/>
        <v>309605354.20999998</v>
      </c>
      <c r="P1259" s="37">
        <f t="shared" si="896"/>
        <v>8613794163.6999989</v>
      </c>
      <c r="Q1259" s="37">
        <f t="shared" si="896"/>
        <v>723672018.58000004</v>
      </c>
      <c r="R1259" s="37">
        <f t="shared" si="895"/>
        <v>1040443483.0499998</v>
      </c>
      <c r="S1259" s="37">
        <f t="shared" si="895"/>
        <v>8235409489.5299988</v>
      </c>
      <c r="T1259" s="37">
        <f t="shared" si="895"/>
        <v>6240534234.3299999</v>
      </c>
      <c r="U1259" s="37">
        <f t="shared" si="895"/>
        <v>453363379.25</v>
      </c>
      <c r="V1259" s="37">
        <f t="shared" si="895"/>
        <v>9400274781.5099983</v>
      </c>
      <c r="W1259" s="37">
        <f t="shared" si="895"/>
        <v>417246591.12300003</v>
      </c>
      <c r="X1259" s="37">
        <f t="shared" si="895"/>
        <v>0</v>
      </c>
      <c r="Y1259" s="37">
        <f t="shared" si="895"/>
        <v>0</v>
      </c>
      <c r="Z1259" s="37">
        <f t="shared" ref="Z1259:Z1261" si="897">SUM(M1259:Y1259)</f>
        <v>41007609440.322998</v>
      </c>
      <c r="AA1259" s="37">
        <f t="shared" ref="AA1259:AA1261" si="898">B1259-Z1259</f>
        <v>35563306563.677002</v>
      </c>
      <c r="AB1259" s="42">
        <f t="shared" ref="AB1259:AB1264" si="899">Z1259/B1259</f>
        <v>0.53555072317772445</v>
      </c>
      <c r="AC1259" s="38"/>
    </row>
    <row r="1260" spans="1:29" s="39" customFormat="1" ht="18" customHeight="1" x14ac:dyDescent="0.25">
      <c r="A1260" s="41" t="s">
        <v>38</v>
      </c>
      <c r="B1260" s="37">
        <f t="shared" si="896"/>
        <v>550000000</v>
      </c>
      <c r="C1260" s="37">
        <f t="shared" si="895"/>
        <v>472978317.89999998</v>
      </c>
      <c r="D1260" s="37">
        <f t="shared" si="895"/>
        <v>-77021682.099999994</v>
      </c>
      <c r="E1260" s="37">
        <f t="shared" si="895"/>
        <v>0</v>
      </c>
      <c r="F1260" s="37">
        <f t="shared" si="895"/>
        <v>27288655.149999999</v>
      </c>
      <c r="G1260" s="37">
        <f t="shared" si="895"/>
        <v>105914625.10000001</v>
      </c>
      <c r="H1260" s="37">
        <f t="shared" si="895"/>
        <v>25832818.5</v>
      </c>
      <c r="I1260" s="37">
        <f t="shared" si="895"/>
        <v>0</v>
      </c>
      <c r="J1260" s="37">
        <f t="shared" si="895"/>
        <v>26494654.149999999</v>
      </c>
      <c r="K1260" s="37">
        <f t="shared" si="895"/>
        <v>39108085.600000001</v>
      </c>
      <c r="L1260" s="37">
        <f t="shared" si="895"/>
        <v>0</v>
      </c>
      <c r="M1260" s="37">
        <f t="shared" si="895"/>
        <v>65602739.75</v>
      </c>
      <c r="N1260" s="37">
        <f t="shared" si="895"/>
        <v>0</v>
      </c>
      <c r="O1260" s="37">
        <f t="shared" si="895"/>
        <v>0</v>
      </c>
      <c r="P1260" s="37">
        <f t="shared" si="895"/>
        <v>0</v>
      </c>
      <c r="Q1260" s="37">
        <f t="shared" si="895"/>
        <v>242160</v>
      </c>
      <c r="R1260" s="37">
        <f t="shared" si="895"/>
        <v>55916</v>
      </c>
      <c r="S1260" s="37">
        <f t="shared" si="895"/>
        <v>495925</v>
      </c>
      <c r="T1260" s="37">
        <f t="shared" si="895"/>
        <v>20491292.649999999</v>
      </c>
      <c r="U1260" s="37">
        <f t="shared" si="895"/>
        <v>39829882.200000003</v>
      </c>
      <c r="V1260" s="37">
        <f t="shared" si="895"/>
        <v>6485364.6500000004</v>
      </c>
      <c r="W1260" s="37">
        <f t="shared" si="895"/>
        <v>25832818.5</v>
      </c>
      <c r="X1260" s="37">
        <f t="shared" si="895"/>
        <v>0</v>
      </c>
      <c r="Y1260" s="37">
        <f t="shared" si="895"/>
        <v>0</v>
      </c>
      <c r="Z1260" s="37">
        <f t="shared" si="897"/>
        <v>159036098.75</v>
      </c>
      <c r="AA1260" s="37">
        <f t="shared" si="898"/>
        <v>390963901.25</v>
      </c>
      <c r="AB1260" s="42">
        <f t="shared" si="899"/>
        <v>0.28915654318181816</v>
      </c>
      <c r="AC1260" s="38"/>
    </row>
    <row r="1261" spans="1:29" s="39" customFormat="1" ht="18" customHeight="1" x14ac:dyDescent="0.25">
      <c r="A1261" s="41" t="s">
        <v>39</v>
      </c>
      <c r="B1261" s="37">
        <f t="shared" si="896"/>
        <v>101074871</v>
      </c>
      <c r="C1261" s="37">
        <f t="shared" si="895"/>
        <v>73179871</v>
      </c>
      <c r="D1261" s="37">
        <f t="shared" si="895"/>
        <v>-19000000</v>
      </c>
      <c r="E1261" s="37">
        <f t="shared" si="895"/>
        <v>0</v>
      </c>
      <c r="F1261" s="37">
        <f t="shared" si="895"/>
        <v>1103201.3</v>
      </c>
      <c r="G1261" s="37">
        <f t="shared" si="895"/>
        <v>11859789.199999999</v>
      </c>
      <c r="H1261" s="37">
        <f t="shared" si="895"/>
        <v>985043.62</v>
      </c>
      <c r="I1261" s="37">
        <f t="shared" si="895"/>
        <v>0</v>
      </c>
      <c r="J1261" s="37">
        <f t="shared" si="895"/>
        <v>328665.3</v>
      </c>
      <c r="K1261" s="37">
        <f t="shared" si="895"/>
        <v>7605369.7000000002</v>
      </c>
      <c r="L1261" s="37">
        <f t="shared" si="895"/>
        <v>0</v>
      </c>
      <c r="M1261" s="37">
        <f t="shared" si="895"/>
        <v>7934035</v>
      </c>
      <c r="N1261" s="37">
        <f t="shared" si="895"/>
        <v>0</v>
      </c>
      <c r="O1261" s="37">
        <f t="shared" si="895"/>
        <v>0</v>
      </c>
      <c r="P1261" s="37">
        <f t="shared" si="895"/>
        <v>0</v>
      </c>
      <c r="Q1261" s="37">
        <f t="shared" si="895"/>
        <v>329970</v>
      </c>
      <c r="R1261" s="37">
        <f t="shared" si="895"/>
        <v>0</v>
      </c>
      <c r="S1261" s="37">
        <f t="shared" si="895"/>
        <v>444566</v>
      </c>
      <c r="T1261" s="37">
        <f t="shared" si="895"/>
        <v>1834999.5</v>
      </c>
      <c r="U1261" s="37">
        <f t="shared" si="895"/>
        <v>1691260.5</v>
      </c>
      <c r="V1261" s="37">
        <f t="shared" si="895"/>
        <v>728159.5</v>
      </c>
      <c r="W1261" s="37">
        <f t="shared" si="895"/>
        <v>985043.62</v>
      </c>
      <c r="X1261" s="37">
        <f t="shared" si="895"/>
        <v>0</v>
      </c>
      <c r="Y1261" s="37">
        <f t="shared" si="895"/>
        <v>0</v>
      </c>
      <c r="Z1261" s="37">
        <f t="shared" si="897"/>
        <v>13948034.119999999</v>
      </c>
      <c r="AA1261" s="37">
        <f t="shared" si="898"/>
        <v>87126836.879999995</v>
      </c>
      <c r="AB1261" s="42">
        <f t="shared" si="899"/>
        <v>0.13799705091881839</v>
      </c>
      <c r="AC1261" s="38"/>
    </row>
    <row r="1262" spans="1:29" s="39" customFormat="1" ht="18" customHeight="1" x14ac:dyDescent="0.25">
      <c r="A1262" s="43" t="s">
        <v>40</v>
      </c>
      <c r="B1262" s="44">
        <f>SUM(B1258:B1261)</f>
        <v>80277880681</v>
      </c>
      <c r="C1262" s="44">
        <f t="shared" ref="C1262:AA1262" si="900">SUM(C1258:C1261)</f>
        <v>60640985654.790001</v>
      </c>
      <c r="D1262" s="44">
        <f t="shared" si="900"/>
        <v>-11008220723.209999</v>
      </c>
      <c r="E1262" s="44">
        <f t="shared" si="900"/>
        <v>10342130126.540003</v>
      </c>
      <c r="F1262" s="44">
        <f t="shared" si="900"/>
        <v>12030046367.27</v>
      </c>
      <c r="G1262" s="44">
        <f t="shared" si="900"/>
        <v>20084441853.899998</v>
      </c>
      <c r="H1262" s="44">
        <f t="shared" si="900"/>
        <v>532178930.88300002</v>
      </c>
      <c r="I1262" s="44">
        <f t="shared" si="900"/>
        <v>1155437731.4300001</v>
      </c>
      <c r="J1262" s="44">
        <f t="shared" si="900"/>
        <v>1802321167.2600005</v>
      </c>
      <c r="K1262" s="44">
        <f t="shared" si="900"/>
        <v>3672018497.7399998</v>
      </c>
      <c r="L1262" s="44">
        <f t="shared" si="900"/>
        <v>0</v>
      </c>
      <c r="M1262" s="44">
        <f t="shared" si="900"/>
        <v>6629777396.4300013</v>
      </c>
      <c r="N1262" s="44">
        <f t="shared" si="900"/>
        <v>97425995.329999998</v>
      </c>
      <c r="O1262" s="44">
        <f t="shared" si="900"/>
        <v>408446308.94999999</v>
      </c>
      <c r="P1262" s="44">
        <f t="shared" si="900"/>
        <v>8680820090.829998</v>
      </c>
      <c r="Q1262" s="44">
        <f t="shared" si="900"/>
        <v>803880469.03000009</v>
      </c>
      <c r="R1262" s="44">
        <f t="shared" si="900"/>
        <v>1104979009.5099998</v>
      </c>
      <c r="S1262" s="44">
        <f t="shared" si="900"/>
        <v>8318865721.4699984</v>
      </c>
      <c r="T1262" s="44">
        <f t="shared" si="900"/>
        <v>6330113835.3399992</v>
      </c>
      <c r="U1262" s="44">
        <f t="shared" si="900"/>
        <v>593766332.66000009</v>
      </c>
      <c r="V1262" s="44">
        <f t="shared" si="900"/>
        <v>9488543188.1599979</v>
      </c>
      <c r="W1262" s="44">
        <f t="shared" si="900"/>
        <v>532178930.88300002</v>
      </c>
      <c r="X1262" s="44">
        <f t="shared" si="900"/>
        <v>0</v>
      </c>
      <c r="Y1262" s="44">
        <f t="shared" si="900"/>
        <v>0</v>
      </c>
      <c r="Z1262" s="44">
        <f t="shared" si="900"/>
        <v>42988797278.593002</v>
      </c>
      <c r="AA1262" s="44">
        <f t="shared" si="900"/>
        <v>37289083402.406998</v>
      </c>
      <c r="AB1262" s="45">
        <f t="shared" si="899"/>
        <v>0.53549990251259216</v>
      </c>
      <c r="AC1262" s="38"/>
    </row>
    <row r="1263" spans="1:29" s="39" customFormat="1" ht="18" customHeight="1" x14ac:dyDescent="0.25">
      <c r="A1263" s="46" t="s">
        <v>41</v>
      </c>
      <c r="B1263" s="37">
        <f t="shared" si="896"/>
        <v>69978000</v>
      </c>
      <c r="C1263" s="37">
        <f t="shared" si="895"/>
        <v>6115952</v>
      </c>
      <c r="D1263" s="37">
        <f t="shared" si="895"/>
        <v>-15048</v>
      </c>
      <c r="E1263" s="37">
        <f t="shared" si="895"/>
        <v>16920906.209999997</v>
      </c>
      <c r="F1263" s="37">
        <f t="shared" si="895"/>
        <v>18167504.870000005</v>
      </c>
      <c r="G1263" s="37">
        <f t="shared" si="895"/>
        <v>17810836.59</v>
      </c>
      <c r="H1263" s="37">
        <f t="shared" si="895"/>
        <v>5153766.0600000005</v>
      </c>
      <c r="I1263" s="37">
        <f t="shared" si="895"/>
        <v>0</v>
      </c>
      <c r="J1263" s="37">
        <f t="shared" si="895"/>
        <v>0</v>
      </c>
      <c r="K1263" s="37">
        <f t="shared" si="895"/>
        <v>0</v>
      </c>
      <c r="L1263" s="37">
        <f t="shared" si="895"/>
        <v>0</v>
      </c>
      <c r="M1263" s="37">
        <f t="shared" si="895"/>
        <v>0</v>
      </c>
      <c r="N1263" s="37">
        <f t="shared" si="895"/>
        <v>2866544.81</v>
      </c>
      <c r="O1263" s="37">
        <f t="shared" si="895"/>
        <v>6389419.540000001</v>
      </c>
      <c r="P1263" s="37">
        <f t="shared" si="895"/>
        <v>7664941.8600000013</v>
      </c>
      <c r="Q1263" s="37">
        <f t="shared" si="895"/>
        <v>5599955.7299999995</v>
      </c>
      <c r="R1263" s="37">
        <f t="shared" si="895"/>
        <v>5736237.5899999989</v>
      </c>
      <c r="S1263" s="37">
        <f t="shared" si="895"/>
        <v>6831311.5499999989</v>
      </c>
      <c r="T1263" s="37">
        <f t="shared" si="895"/>
        <v>6025744.21</v>
      </c>
      <c r="U1263" s="37">
        <f t="shared" si="895"/>
        <v>5591590.4299999997</v>
      </c>
      <c r="V1263" s="37">
        <f t="shared" si="895"/>
        <v>6193501.9500000002</v>
      </c>
      <c r="W1263" s="37">
        <f t="shared" si="895"/>
        <v>5153766.0600000005</v>
      </c>
      <c r="X1263" s="37">
        <f t="shared" si="895"/>
        <v>0</v>
      </c>
      <c r="Y1263" s="37">
        <f t="shared" si="895"/>
        <v>0</v>
      </c>
      <c r="Z1263" s="37">
        <f t="shared" ref="Z1263" si="901">SUM(M1263:Y1263)</f>
        <v>58053013.730000004</v>
      </c>
      <c r="AA1263" s="37">
        <f t="shared" ref="AA1263" si="902">B1263-Z1263</f>
        <v>11924986.269999996</v>
      </c>
      <c r="AB1263" s="42">
        <f t="shared" si="899"/>
        <v>0.82958949569864826</v>
      </c>
      <c r="AC1263" s="38"/>
    </row>
    <row r="1264" spans="1:29" s="39" customFormat="1" ht="18" customHeight="1" x14ac:dyDescent="0.25">
      <c r="A1264" s="43" t="s">
        <v>42</v>
      </c>
      <c r="B1264" s="44">
        <f>B1263+B1262</f>
        <v>80347858681</v>
      </c>
      <c r="C1264" s="44">
        <f t="shared" ref="C1264:AA1264" si="903">C1263+C1262</f>
        <v>60647101606.790001</v>
      </c>
      <c r="D1264" s="44">
        <f t="shared" si="903"/>
        <v>-11008235771.209999</v>
      </c>
      <c r="E1264" s="44">
        <f t="shared" si="903"/>
        <v>10359051032.750002</v>
      </c>
      <c r="F1264" s="44">
        <f t="shared" si="903"/>
        <v>12048213872.140001</v>
      </c>
      <c r="G1264" s="44">
        <f t="shared" si="903"/>
        <v>20102252690.489998</v>
      </c>
      <c r="H1264" s="44">
        <f t="shared" si="903"/>
        <v>537332696.94299996</v>
      </c>
      <c r="I1264" s="44">
        <f t="shared" si="903"/>
        <v>1155437731.4300001</v>
      </c>
      <c r="J1264" s="44">
        <f t="shared" si="903"/>
        <v>1802321167.2600005</v>
      </c>
      <c r="K1264" s="44">
        <f t="shared" si="903"/>
        <v>3672018497.7399998</v>
      </c>
      <c r="L1264" s="44">
        <f t="shared" si="903"/>
        <v>0</v>
      </c>
      <c r="M1264" s="44">
        <f t="shared" si="903"/>
        <v>6629777396.4300013</v>
      </c>
      <c r="N1264" s="44">
        <f t="shared" si="903"/>
        <v>100292540.14</v>
      </c>
      <c r="O1264" s="44">
        <f t="shared" si="903"/>
        <v>414835728.49000001</v>
      </c>
      <c r="P1264" s="44">
        <f t="shared" si="903"/>
        <v>8688485032.6899986</v>
      </c>
      <c r="Q1264" s="44">
        <f t="shared" si="903"/>
        <v>809480424.76000011</v>
      </c>
      <c r="R1264" s="44">
        <f t="shared" si="903"/>
        <v>1110715247.0999997</v>
      </c>
      <c r="S1264" s="44">
        <f t="shared" si="903"/>
        <v>8325697033.0199986</v>
      </c>
      <c r="T1264" s="44">
        <f t="shared" si="903"/>
        <v>6336139579.5499992</v>
      </c>
      <c r="U1264" s="44">
        <f t="shared" si="903"/>
        <v>599357923.09000003</v>
      </c>
      <c r="V1264" s="44">
        <f t="shared" si="903"/>
        <v>9494736690.1099987</v>
      </c>
      <c r="W1264" s="44">
        <f t="shared" si="903"/>
        <v>537332696.94299996</v>
      </c>
      <c r="X1264" s="44">
        <f t="shared" si="903"/>
        <v>0</v>
      </c>
      <c r="Y1264" s="44">
        <f t="shared" si="903"/>
        <v>0</v>
      </c>
      <c r="Z1264" s="44">
        <f t="shared" si="903"/>
        <v>43046850292.323006</v>
      </c>
      <c r="AA1264" s="44">
        <f t="shared" si="903"/>
        <v>37301008388.676994</v>
      </c>
      <c r="AB1264" s="45">
        <f t="shared" si="899"/>
        <v>0.53575603630246305</v>
      </c>
      <c r="AC1264" s="47"/>
    </row>
    <row r="1265" spans="1:29" s="39" customFormat="1" ht="15" customHeight="1" x14ac:dyDescent="0.25">
      <c r="A1265" s="36"/>
      <c r="B1265" s="37"/>
      <c r="C1265" s="37"/>
      <c r="D1265" s="37"/>
      <c r="E1265" s="37"/>
      <c r="F1265" s="37"/>
      <c r="G1265" s="37"/>
      <c r="H1265" s="37"/>
      <c r="I1265" s="37"/>
      <c r="J1265" s="37"/>
      <c r="K1265" s="37"/>
      <c r="L1265" s="37"/>
      <c r="M1265" s="37"/>
      <c r="N1265" s="37"/>
      <c r="O1265" s="37"/>
      <c r="P1265" s="37"/>
      <c r="Q1265" s="37"/>
      <c r="R1265" s="37"/>
      <c r="S1265" s="37"/>
      <c r="T1265" s="37"/>
      <c r="U1265" s="37"/>
      <c r="V1265" s="37"/>
      <c r="W1265" s="37"/>
      <c r="X1265" s="37"/>
      <c r="Y1265" s="37"/>
      <c r="Z1265" s="37"/>
      <c r="AA1265" s="37"/>
      <c r="AB1265" s="37"/>
      <c r="AC1265" s="38"/>
    </row>
    <row r="1266" spans="1:29" s="39" customFormat="1" ht="15" customHeight="1" x14ac:dyDescent="0.25">
      <c r="A1266" s="36"/>
      <c r="B1266" s="37"/>
      <c r="C1266" s="37"/>
      <c r="D1266" s="37"/>
      <c r="E1266" s="37"/>
      <c r="F1266" s="37"/>
      <c r="G1266" s="37"/>
      <c r="H1266" s="37"/>
      <c r="I1266" s="37"/>
      <c r="J1266" s="37"/>
      <c r="K1266" s="37"/>
      <c r="L1266" s="37"/>
      <c r="M1266" s="37"/>
      <c r="N1266" s="37"/>
      <c r="O1266" s="37"/>
      <c r="P1266" s="37"/>
      <c r="Q1266" s="37"/>
      <c r="R1266" s="37"/>
      <c r="S1266" s="37"/>
      <c r="T1266" s="37"/>
      <c r="U1266" s="37"/>
      <c r="V1266" s="37"/>
      <c r="W1266" s="37"/>
      <c r="X1266" s="37"/>
      <c r="Y1266" s="37"/>
      <c r="Z1266" s="37"/>
      <c r="AA1266" s="37"/>
      <c r="AB1266" s="37"/>
      <c r="AC1266" s="38"/>
    </row>
    <row r="1267" spans="1:29" s="39" customFormat="1" ht="15" customHeight="1" x14ac:dyDescent="0.3">
      <c r="A1267" s="40" t="s">
        <v>86</v>
      </c>
      <c r="B1267" s="37"/>
      <c r="C1267" s="37"/>
      <c r="D1267" s="37"/>
      <c r="E1267" s="37"/>
      <c r="F1267" s="37"/>
      <c r="G1267" s="37"/>
      <c r="H1267" s="37"/>
      <c r="I1267" s="37"/>
      <c r="J1267" s="37"/>
      <c r="K1267" s="37"/>
      <c r="L1267" s="37"/>
      <c r="M1267" s="37"/>
      <c r="N1267" s="37"/>
      <c r="O1267" s="37"/>
      <c r="P1267" s="37"/>
      <c r="Q1267" s="37"/>
      <c r="R1267" s="37"/>
      <c r="S1267" s="37"/>
      <c r="T1267" s="37"/>
      <c r="U1267" s="37"/>
      <c r="V1267" s="37"/>
      <c r="W1267" s="37"/>
      <c r="X1267" s="37"/>
      <c r="Y1267" s="37"/>
      <c r="Z1267" s="37"/>
      <c r="AA1267" s="37"/>
      <c r="AB1267" s="37"/>
      <c r="AC1267" s="38"/>
    </row>
    <row r="1268" spans="1:29" s="39" customFormat="1" ht="18" customHeight="1" x14ac:dyDescent="0.25">
      <c r="A1268" s="41" t="s">
        <v>36</v>
      </c>
      <c r="B1268" s="37">
        <f>B1258+B56+B15</f>
        <v>3178769806</v>
      </c>
      <c r="C1268" s="37">
        <f t="shared" ref="C1268:Y1271" si="904">C1258+C56+C15</f>
        <v>566335433.54000008</v>
      </c>
      <c r="D1268" s="37">
        <f t="shared" si="904"/>
        <v>-1672283645.4599998</v>
      </c>
      <c r="E1268" s="37">
        <f t="shared" si="904"/>
        <v>243074517.31</v>
      </c>
      <c r="F1268" s="37">
        <f t="shared" si="904"/>
        <v>297690661.75</v>
      </c>
      <c r="G1268" s="37">
        <f t="shared" si="904"/>
        <v>1273435941.9100001</v>
      </c>
      <c r="H1268" s="37">
        <f t="shared" si="904"/>
        <v>95733871.280000016</v>
      </c>
      <c r="I1268" s="37">
        <f t="shared" si="904"/>
        <v>755353.48</v>
      </c>
      <c r="J1268" s="37">
        <f t="shared" si="904"/>
        <v>38266233.210000001</v>
      </c>
      <c r="K1268" s="37">
        <f t="shared" si="904"/>
        <v>1005997759.4000001</v>
      </c>
      <c r="L1268" s="37">
        <f t="shared" si="904"/>
        <v>0</v>
      </c>
      <c r="M1268" s="37">
        <f t="shared" si="904"/>
        <v>1045019346.0899999</v>
      </c>
      <c r="N1268" s="37">
        <f t="shared" si="904"/>
        <v>55155754.079999998</v>
      </c>
      <c r="O1268" s="37">
        <f t="shared" si="904"/>
        <v>110690236.99999999</v>
      </c>
      <c r="P1268" s="37">
        <f t="shared" si="904"/>
        <v>76473172.75</v>
      </c>
      <c r="Q1268" s="37">
        <f t="shared" si="904"/>
        <v>93826113.329999998</v>
      </c>
      <c r="R1268" s="37">
        <f t="shared" si="904"/>
        <v>73801786.679999992</v>
      </c>
      <c r="S1268" s="37">
        <f t="shared" si="904"/>
        <v>91796528.530000001</v>
      </c>
      <c r="T1268" s="37">
        <f t="shared" si="904"/>
        <v>76244674.679999992</v>
      </c>
      <c r="U1268" s="37">
        <f t="shared" si="904"/>
        <v>108125299.41999999</v>
      </c>
      <c r="V1268" s="37">
        <f t="shared" si="904"/>
        <v>83068208.409999996</v>
      </c>
      <c r="W1268" s="37">
        <f t="shared" si="904"/>
        <v>95733871.280000016</v>
      </c>
      <c r="X1268" s="37">
        <f t="shared" si="904"/>
        <v>0</v>
      </c>
      <c r="Y1268" s="37">
        <f t="shared" si="904"/>
        <v>0</v>
      </c>
      <c r="Z1268" s="37">
        <f>SUM(M1268:Y1268)</f>
        <v>1909934992.25</v>
      </c>
      <c r="AA1268" s="37">
        <f>B1268-Z1268</f>
        <v>1268834813.75</v>
      </c>
      <c r="AB1268" s="42">
        <f>Z1268/B1268</f>
        <v>0.60084092551934853</v>
      </c>
      <c r="AC1268" s="38"/>
    </row>
    <row r="1269" spans="1:29" s="39" customFormat="1" ht="18" customHeight="1" x14ac:dyDescent="0.25">
      <c r="A1269" s="41" t="s">
        <v>37</v>
      </c>
      <c r="B1269" s="37">
        <f t="shared" ref="B1269:Q1273" si="905">B1259+B57+B16</f>
        <v>77003018004</v>
      </c>
      <c r="C1269" s="37">
        <f t="shared" si="904"/>
        <v>59978101253.349998</v>
      </c>
      <c r="D1269" s="37">
        <f t="shared" si="904"/>
        <v>-9345288174.6499996</v>
      </c>
      <c r="E1269" s="37">
        <f t="shared" si="904"/>
        <v>10209273993.400002</v>
      </c>
      <c r="F1269" s="37">
        <f t="shared" si="904"/>
        <v>11849391427.02</v>
      </c>
      <c r="G1269" s="37">
        <f t="shared" si="904"/>
        <v>18786179488.879997</v>
      </c>
      <c r="H1269" s="37">
        <f t="shared" si="904"/>
        <v>436435680.25300002</v>
      </c>
      <c r="I1269" s="37">
        <f t="shared" si="904"/>
        <v>1160601999.22</v>
      </c>
      <c r="J1269" s="37">
        <f t="shared" si="904"/>
        <v>1751094540.9100003</v>
      </c>
      <c r="K1269" s="37">
        <f t="shared" si="904"/>
        <v>2644799972.02</v>
      </c>
      <c r="L1269" s="37">
        <f t="shared" si="904"/>
        <v>0</v>
      </c>
      <c r="M1269" s="37">
        <f t="shared" si="904"/>
        <v>5556496512.1500006</v>
      </c>
      <c r="N1269" s="37">
        <f t="shared" si="904"/>
        <v>59249477.829999998</v>
      </c>
      <c r="O1269" s="37">
        <f t="shared" si="904"/>
        <v>362294841.63</v>
      </c>
      <c r="P1269" s="37">
        <f t="shared" si="904"/>
        <v>8627127674.7199974</v>
      </c>
      <c r="Q1269" s="37">
        <f t="shared" si="904"/>
        <v>735761475.76999998</v>
      </c>
      <c r="R1269" s="37">
        <f t="shared" si="904"/>
        <v>1101288133.0899999</v>
      </c>
      <c r="S1269" s="37">
        <f t="shared" si="904"/>
        <v>8261247277.249999</v>
      </c>
      <c r="T1269" s="37">
        <f t="shared" si="904"/>
        <v>6265732555.21</v>
      </c>
      <c r="U1269" s="37">
        <f t="shared" si="904"/>
        <v>464537713.06</v>
      </c>
      <c r="V1269" s="37">
        <f t="shared" si="904"/>
        <v>9411109248.5899982</v>
      </c>
      <c r="W1269" s="37">
        <f t="shared" si="904"/>
        <v>436435680.25300002</v>
      </c>
      <c r="X1269" s="37">
        <f t="shared" si="904"/>
        <v>0</v>
      </c>
      <c r="Y1269" s="37">
        <f t="shared" si="904"/>
        <v>0</v>
      </c>
      <c r="Z1269" s="37">
        <f t="shared" ref="Z1269:Z1271" si="906">SUM(M1269:Y1269)</f>
        <v>41281280589.552994</v>
      </c>
      <c r="AA1269" s="37">
        <f t="shared" ref="AA1269:AA1271" si="907">B1269-Z1269</f>
        <v>35721737414.447006</v>
      </c>
      <c r="AB1269" s="42">
        <f t="shared" ref="AB1269:AB1274" si="908">Z1269/B1269</f>
        <v>0.53609951479315521</v>
      </c>
      <c r="AC1269" s="38"/>
    </row>
    <row r="1270" spans="1:29" s="39" customFormat="1" ht="18" customHeight="1" x14ac:dyDescent="0.25">
      <c r="A1270" s="41" t="s">
        <v>38</v>
      </c>
      <c r="B1270" s="37">
        <f t="shared" si="905"/>
        <v>550000000</v>
      </c>
      <c r="C1270" s="37">
        <f t="shared" si="904"/>
        <v>472978317.89999998</v>
      </c>
      <c r="D1270" s="37">
        <f t="shared" si="904"/>
        <v>-77021682.099999994</v>
      </c>
      <c r="E1270" s="37">
        <f t="shared" si="904"/>
        <v>0</v>
      </c>
      <c r="F1270" s="37">
        <f t="shared" si="904"/>
        <v>27288655.149999999</v>
      </c>
      <c r="G1270" s="37">
        <f t="shared" si="904"/>
        <v>105914625.10000001</v>
      </c>
      <c r="H1270" s="37">
        <f t="shared" si="904"/>
        <v>25832818.5</v>
      </c>
      <c r="I1270" s="37">
        <f t="shared" si="904"/>
        <v>0</v>
      </c>
      <c r="J1270" s="37">
        <f t="shared" si="904"/>
        <v>26494654.149999999</v>
      </c>
      <c r="K1270" s="37">
        <f t="shared" si="904"/>
        <v>39108085.600000001</v>
      </c>
      <c r="L1270" s="37">
        <f t="shared" si="904"/>
        <v>0</v>
      </c>
      <c r="M1270" s="37">
        <f t="shared" si="904"/>
        <v>65602739.75</v>
      </c>
      <c r="N1270" s="37">
        <f t="shared" si="904"/>
        <v>0</v>
      </c>
      <c r="O1270" s="37">
        <f t="shared" si="904"/>
        <v>0</v>
      </c>
      <c r="P1270" s="37">
        <f t="shared" si="904"/>
        <v>0</v>
      </c>
      <c r="Q1270" s="37">
        <f t="shared" si="904"/>
        <v>242160</v>
      </c>
      <c r="R1270" s="37">
        <f t="shared" si="904"/>
        <v>55916</v>
      </c>
      <c r="S1270" s="37">
        <f t="shared" si="904"/>
        <v>495925</v>
      </c>
      <c r="T1270" s="37">
        <f t="shared" si="904"/>
        <v>20491292.649999999</v>
      </c>
      <c r="U1270" s="37">
        <f t="shared" si="904"/>
        <v>39829882.200000003</v>
      </c>
      <c r="V1270" s="37">
        <f t="shared" si="904"/>
        <v>6485364.6500000004</v>
      </c>
      <c r="W1270" s="37">
        <f t="shared" si="904"/>
        <v>25832818.5</v>
      </c>
      <c r="X1270" s="37">
        <f t="shared" si="904"/>
        <v>0</v>
      </c>
      <c r="Y1270" s="37">
        <f t="shared" si="904"/>
        <v>0</v>
      </c>
      <c r="Z1270" s="37">
        <f t="shared" si="906"/>
        <v>159036098.75</v>
      </c>
      <c r="AA1270" s="37">
        <f t="shared" si="907"/>
        <v>390963901.25</v>
      </c>
      <c r="AB1270" s="42">
        <f t="shared" si="908"/>
        <v>0.28915654318181816</v>
      </c>
      <c r="AC1270" s="38"/>
    </row>
    <row r="1271" spans="1:29" s="39" customFormat="1" ht="18" customHeight="1" x14ac:dyDescent="0.25">
      <c r="A1271" s="41" t="s">
        <v>39</v>
      </c>
      <c r="B1271" s="37">
        <f t="shared" si="905"/>
        <v>130727871</v>
      </c>
      <c r="C1271" s="37">
        <f t="shared" si="904"/>
        <v>101932871</v>
      </c>
      <c r="D1271" s="37">
        <f t="shared" si="904"/>
        <v>-19900000</v>
      </c>
      <c r="E1271" s="37">
        <f t="shared" si="904"/>
        <v>211660</v>
      </c>
      <c r="F1271" s="37">
        <f t="shared" si="904"/>
        <v>4585213.3899999997</v>
      </c>
      <c r="G1271" s="37">
        <f t="shared" si="904"/>
        <v>14010701.48</v>
      </c>
      <c r="H1271" s="37">
        <f t="shared" si="904"/>
        <v>1135463.6200000001</v>
      </c>
      <c r="I1271" s="37">
        <f t="shared" si="904"/>
        <v>96300</v>
      </c>
      <c r="J1271" s="37">
        <f t="shared" si="904"/>
        <v>794940.19</v>
      </c>
      <c r="K1271" s="37">
        <f t="shared" si="904"/>
        <v>7835829.7000000002</v>
      </c>
      <c r="L1271" s="37">
        <f t="shared" si="904"/>
        <v>0</v>
      </c>
      <c r="M1271" s="37">
        <f t="shared" si="904"/>
        <v>8727069.8900000006</v>
      </c>
      <c r="N1271" s="37">
        <f t="shared" si="904"/>
        <v>0</v>
      </c>
      <c r="O1271" s="37">
        <f t="shared" si="904"/>
        <v>25360</v>
      </c>
      <c r="P1271" s="37">
        <f t="shared" si="904"/>
        <v>90000</v>
      </c>
      <c r="Q1271" s="37">
        <f t="shared" si="904"/>
        <v>798084.58000000007</v>
      </c>
      <c r="R1271" s="37">
        <f t="shared" si="904"/>
        <v>712959.62</v>
      </c>
      <c r="S1271" s="37">
        <f t="shared" si="904"/>
        <v>2279229</v>
      </c>
      <c r="T1271" s="37">
        <f t="shared" si="904"/>
        <v>1881593.5</v>
      </c>
      <c r="U1271" s="37">
        <f t="shared" si="904"/>
        <v>1769759.14</v>
      </c>
      <c r="V1271" s="37">
        <f t="shared" si="904"/>
        <v>2523519.14</v>
      </c>
      <c r="W1271" s="37">
        <f t="shared" si="904"/>
        <v>1135463.6200000001</v>
      </c>
      <c r="X1271" s="37">
        <f t="shared" si="904"/>
        <v>0</v>
      </c>
      <c r="Y1271" s="37">
        <f t="shared" si="904"/>
        <v>0</v>
      </c>
      <c r="Z1271" s="37">
        <f t="shared" si="906"/>
        <v>19943038.490000002</v>
      </c>
      <c r="AA1271" s="37">
        <f t="shared" si="907"/>
        <v>110784832.50999999</v>
      </c>
      <c r="AB1271" s="42">
        <f t="shared" si="908"/>
        <v>0.15255383827064697</v>
      </c>
      <c r="AC1271" s="38"/>
    </row>
    <row r="1272" spans="1:29" s="39" customFormat="1" ht="18" customHeight="1" x14ac:dyDescent="0.25">
      <c r="A1272" s="43" t="s">
        <v>40</v>
      </c>
      <c r="B1272" s="44">
        <f>SUM(B1268:B1271)</f>
        <v>80862515681</v>
      </c>
      <c r="C1272" s="44">
        <f t="shared" ref="C1272:AA1272" si="909">SUM(C1268:C1271)</f>
        <v>61119347875.790001</v>
      </c>
      <c r="D1272" s="44">
        <f t="shared" si="909"/>
        <v>-11114493502.209999</v>
      </c>
      <c r="E1272" s="44">
        <f t="shared" si="909"/>
        <v>10452560170.710001</v>
      </c>
      <c r="F1272" s="44">
        <f t="shared" si="909"/>
        <v>12178955957.309999</v>
      </c>
      <c r="G1272" s="44">
        <f t="shared" si="909"/>
        <v>20179540757.369995</v>
      </c>
      <c r="H1272" s="44">
        <f t="shared" si="909"/>
        <v>559137833.653</v>
      </c>
      <c r="I1272" s="44">
        <f t="shared" si="909"/>
        <v>1161453652.7</v>
      </c>
      <c r="J1272" s="44">
        <f t="shared" si="909"/>
        <v>1816650368.4600005</v>
      </c>
      <c r="K1272" s="44">
        <f t="shared" si="909"/>
        <v>3697741646.7199998</v>
      </c>
      <c r="L1272" s="44">
        <f t="shared" si="909"/>
        <v>0</v>
      </c>
      <c r="M1272" s="44">
        <f t="shared" si="909"/>
        <v>6675845667.8800011</v>
      </c>
      <c r="N1272" s="44">
        <f t="shared" si="909"/>
        <v>114405231.91</v>
      </c>
      <c r="O1272" s="44">
        <f t="shared" si="909"/>
        <v>473010438.63</v>
      </c>
      <c r="P1272" s="44">
        <f t="shared" si="909"/>
        <v>8703690847.4699974</v>
      </c>
      <c r="Q1272" s="44">
        <f t="shared" si="909"/>
        <v>830627833.68000007</v>
      </c>
      <c r="R1272" s="44">
        <f t="shared" si="909"/>
        <v>1175858795.3899999</v>
      </c>
      <c r="S1272" s="44">
        <f t="shared" si="909"/>
        <v>8355818959.7799988</v>
      </c>
      <c r="T1272" s="44">
        <f t="shared" si="909"/>
        <v>6364350116.04</v>
      </c>
      <c r="U1272" s="44">
        <f t="shared" si="909"/>
        <v>614262653.82000005</v>
      </c>
      <c r="V1272" s="44">
        <f t="shared" si="909"/>
        <v>9503186340.7899971</v>
      </c>
      <c r="W1272" s="44">
        <f t="shared" si="909"/>
        <v>559137833.653</v>
      </c>
      <c r="X1272" s="44">
        <f t="shared" si="909"/>
        <v>0</v>
      </c>
      <c r="Y1272" s="44">
        <f t="shared" si="909"/>
        <v>0</v>
      </c>
      <c r="Z1272" s="44">
        <f t="shared" si="909"/>
        <v>43370194719.042992</v>
      </c>
      <c r="AA1272" s="44">
        <f t="shared" si="909"/>
        <v>37492320961.957008</v>
      </c>
      <c r="AB1272" s="45">
        <f t="shared" si="908"/>
        <v>0.53634486082694977</v>
      </c>
      <c r="AC1272" s="38"/>
    </row>
    <row r="1273" spans="1:29" s="39" customFormat="1" ht="18" customHeight="1" x14ac:dyDescent="0.25">
      <c r="A1273" s="46" t="s">
        <v>41</v>
      </c>
      <c r="B1273" s="37">
        <f t="shared" si="905"/>
        <v>80174000</v>
      </c>
      <c r="C1273" s="37">
        <f t="shared" si="905"/>
        <v>16311952</v>
      </c>
      <c r="D1273" s="37">
        <f t="shared" si="905"/>
        <v>-15048</v>
      </c>
      <c r="E1273" s="37">
        <f t="shared" si="905"/>
        <v>19682216.989999995</v>
      </c>
      <c r="F1273" s="37">
        <f t="shared" si="905"/>
        <v>20962031.060000002</v>
      </c>
      <c r="G1273" s="37">
        <f t="shared" si="905"/>
        <v>20583193.549999997</v>
      </c>
      <c r="H1273" s="37">
        <f t="shared" si="905"/>
        <v>5265412.0200000005</v>
      </c>
      <c r="I1273" s="37">
        <f t="shared" si="905"/>
        <v>0</v>
      </c>
      <c r="J1273" s="37">
        <f t="shared" si="905"/>
        <v>0</v>
      </c>
      <c r="K1273" s="37">
        <f t="shared" si="905"/>
        <v>0</v>
      </c>
      <c r="L1273" s="37">
        <f t="shared" si="905"/>
        <v>0</v>
      </c>
      <c r="M1273" s="37">
        <f t="shared" si="905"/>
        <v>0</v>
      </c>
      <c r="N1273" s="37">
        <f t="shared" si="905"/>
        <v>3678129.26</v>
      </c>
      <c r="O1273" s="37">
        <f t="shared" si="905"/>
        <v>7304051.2300000004</v>
      </c>
      <c r="P1273" s="37">
        <f t="shared" si="905"/>
        <v>8700036.5000000019</v>
      </c>
      <c r="Q1273" s="37">
        <f t="shared" si="905"/>
        <v>6539479.0199999996</v>
      </c>
      <c r="R1273" s="37">
        <f t="shared" ref="R1273:AN1273" si="910">R1263+R61+R20</f>
        <v>6663906.9099999992</v>
      </c>
      <c r="S1273" s="37">
        <f t="shared" si="910"/>
        <v>7758645.129999999</v>
      </c>
      <c r="T1273" s="37">
        <f t="shared" si="910"/>
        <v>6967391.9199999999</v>
      </c>
      <c r="U1273" s="37">
        <f t="shared" si="910"/>
        <v>6504020.2999999998</v>
      </c>
      <c r="V1273" s="37">
        <f t="shared" si="910"/>
        <v>7111781.3300000001</v>
      </c>
      <c r="W1273" s="37">
        <f t="shared" si="910"/>
        <v>5265412.0200000005</v>
      </c>
      <c r="X1273" s="37">
        <f t="shared" si="910"/>
        <v>0</v>
      </c>
      <c r="Y1273" s="37">
        <f t="shared" si="910"/>
        <v>0</v>
      </c>
      <c r="Z1273" s="37">
        <f t="shared" ref="Z1273" si="911">SUM(M1273:Y1273)</f>
        <v>66492853.619999997</v>
      </c>
      <c r="AA1273" s="37">
        <f t="shared" ref="AA1273" si="912">B1273-Z1273</f>
        <v>13681146.380000003</v>
      </c>
      <c r="AB1273" s="42">
        <f t="shared" si="908"/>
        <v>0.82935681916830895</v>
      </c>
      <c r="AC1273" s="38"/>
    </row>
    <row r="1274" spans="1:29" s="39" customFormat="1" ht="18" customHeight="1" x14ac:dyDescent="0.25">
      <c r="A1274" s="43" t="s">
        <v>42</v>
      </c>
      <c r="B1274" s="44">
        <f>B1273+B1272</f>
        <v>80942689681</v>
      </c>
      <c r="C1274" s="44">
        <f t="shared" ref="C1274:AA1274" si="913">C1273+C1272</f>
        <v>61135659827.790001</v>
      </c>
      <c r="D1274" s="44">
        <f t="shared" si="913"/>
        <v>-11114508550.209999</v>
      </c>
      <c r="E1274" s="44">
        <f t="shared" si="913"/>
        <v>10472242387.700001</v>
      </c>
      <c r="F1274" s="44">
        <f t="shared" si="913"/>
        <v>12199917988.369999</v>
      </c>
      <c r="G1274" s="44">
        <f t="shared" si="913"/>
        <v>20200123950.919994</v>
      </c>
      <c r="H1274" s="44">
        <f t="shared" si="913"/>
        <v>564403245.67299998</v>
      </c>
      <c r="I1274" s="44">
        <f t="shared" si="913"/>
        <v>1161453652.7</v>
      </c>
      <c r="J1274" s="44">
        <f t="shared" si="913"/>
        <v>1816650368.4600005</v>
      </c>
      <c r="K1274" s="44">
        <f t="shared" si="913"/>
        <v>3697741646.7199998</v>
      </c>
      <c r="L1274" s="44">
        <f t="shared" si="913"/>
        <v>0</v>
      </c>
      <c r="M1274" s="44">
        <f t="shared" si="913"/>
        <v>6675845667.8800011</v>
      </c>
      <c r="N1274" s="44">
        <f t="shared" si="913"/>
        <v>118083361.17</v>
      </c>
      <c r="O1274" s="44">
        <f t="shared" si="913"/>
        <v>480314489.86000001</v>
      </c>
      <c r="P1274" s="44">
        <f t="shared" si="913"/>
        <v>8712390883.9699974</v>
      </c>
      <c r="Q1274" s="44">
        <f t="shared" si="913"/>
        <v>837167312.70000005</v>
      </c>
      <c r="R1274" s="44">
        <f t="shared" si="913"/>
        <v>1182522702.3</v>
      </c>
      <c r="S1274" s="44">
        <f t="shared" si="913"/>
        <v>8363577604.9099989</v>
      </c>
      <c r="T1274" s="44">
        <f t="shared" si="913"/>
        <v>6371317507.96</v>
      </c>
      <c r="U1274" s="44">
        <f t="shared" si="913"/>
        <v>620766674.12</v>
      </c>
      <c r="V1274" s="44">
        <f t="shared" si="913"/>
        <v>9510298122.119997</v>
      </c>
      <c r="W1274" s="44">
        <f t="shared" si="913"/>
        <v>564403245.67299998</v>
      </c>
      <c r="X1274" s="44">
        <f t="shared" si="913"/>
        <v>0</v>
      </c>
      <c r="Y1274" s="44">
        <f t="shared" si="913"/>
        <v>0</v>
      </c>
      <c r="Z1274" s="44">
        <f t="shared" si="913"/>
        <v>43436687572.662994</v>
      </c>
      <c r="AA1274" s="44">
        <f t="shared" si="913"/>
        <v>37506002108.337006</v>
      </c>
      <c r="AB1274" s="45">
        <f t="shared" si="908"/>
        <v>0.53663509013413802</v>
      </c>
      <c r="AC1274" s="47"/>
    </row>
    <row r="1275" spans="1:29" s="39" customFormat="1" ht="15" customHeight="1" x14ac:dyDescent="0.25">
      <c r="A1275" s="36"/>
      <c r="B1275" s="37"/>
      <c r="C1275" s="37"/>
      <c r="D1275" s="37"/>
      <c r="E1275" s="37"/>
      <c r="F1275" s="37"/>
      <c r="G1275" s="37"/>
      <c r="H1275" s="37"/>
      <c r="I1275" s="37"/>
      <c r="J1275" s="37"/>
      <c r="K1275" s="37"/>
      <c r="L1275" s="37"/>
      <c r="M1275" s="37"/>
      <c r="N1275" s="37"/>
      <c r="O1275" s="37"/>
      <c r="P1275" s="37"/>
      <c r="Q1275" s="37"/>
      <c r="R1275" s="37"/>
      <c r="S1275" s="37"/>
      <c r="T1275" s="37"/>
      <c r="U1275" s="37"/>
      <c r="V1275" s="37"/>
      <c r="W1275" s="37"/>
      <c r="X1275" s="37"/>
      <c r="Y1275" s="37"/>
      <c r="Z1275" s="37">
        <f>[1]consoCURRENT!AC25049</f>
        <v>43436687572.662987</v>
      </c>
      <c r="AA1275" s="37"/>
      <c r="AB1275" s="37"/>
      <c r="AC1275" s="38"/>
    </row>
    <row r="1276" spans="1:29" s="39" customFormat="1" ht="15" customHeight="1" x14ac:dyDescent="0.25">
      <c r="A1276" s="36"/>
      <c r="B1276" s="37"/>
      <c r="C1276" s="37"/>
      <c r="D1276" s="37"/>
      <c r="E1276" s="37"/>
      <c r="F1276" s="37"/>
      <c r="G1276" s="37"/>
      <c r="H1276" s="37"/>
      <c r="I1276" s="37"/>
      <c r="J1276" s="37"/>
      <c r="K1276" s="37"/>
      <c r="L1276" s="37"/>
      <c r="M1276" s="37"/>
      <c r="N1276" s="37"/>
      <c r="O1276" s="37"/>
      <c r="P1276" s="37"/>
      <c r="Q1276" s="37"/>
      <c r="R1276" s="37"/>
      <c r="S1276" s="37"/>
      <c r="T1276" s="37"/>
      <c r="U1276" s="37"/>
      <c r="V1276" s="37"/>
      <c r="W1276" s="37"/>
      <c r="X1276" s="37"/>
      <c r="Y1276" s="37"/>
      <c r="Z1276" s="37">
        <f>Z1275-Z1274</f>
        <v>0</v>
      </c>
      <c r="AA1276" s="37"/>
      <c r="AB1276" s="37"/>
      <c r="AC1276" s="38"/>
    </row>
    <row r="1277" spans="1:29" s="39" customFormat="1" ht="15" customHeight="1" x14ac:dyDescent="0.3">
      <c r="A1277" s="40" t="s">
        <v>87</v>
      </c>
      <c r="B1277" s="53"/>
      <c r="C1277" s="37"/>
      <c r="D1277" s="37"/>
      <c r="E1277" s="37"/>
      <c r="F1277" s="37"/>
      <c r="G1277" s="37"/>
      <c r="H1277" s="37"/>
      <c r="I1277" s="37"/>
      <c r="J1277" s="37"/>
      <c r="K1277" s="37"/>
      <c r="L1277" s="37"/>
      <c r="M1277" s="37"/>
      <c r="N1277" s="37"/>
      <c r="O1277" s="37"/>
      <c r="P1277" s="37"/>
      <c r="Q1277" s="37"/>
      <c r="R1277" s="37"/>
      <c r="S1277" s="37"/>
      <c r="T1277" s="37"/>
      <c r="U1277" s="37"/>
      <c r="V1277" s="37"/>
      <c r="W1277" s="37"/>
      <c r="X1277" s="37"/>
      <c r="Y1277" s="37"/>
      <c r="Z1277" s="37"/>
      <c r="AA1277" s="37"/>
      <c r="AB1277" s="37"/>
      <c r="AC1277" s="38"/>
    </row>
    <row r="1278" spans="1:29" s="39" customFormat="1" ht="15" customHeight="1" x14ac:dyDescent="0.25">
      <c r="A1278" s="49"/>
      <c r="B1278" s="53"/>
      <c r="C1278" s="37"/>
      <c r="D1278" s="37"/>
      <c r="E1278" s="37"/>
      <c r="F1278" s="37"/>
      <c r="G1278" s="37"/>
      <c r="H1278" s="37"/>
      <c r="I1278" s="37"/>
      <c r="J1278" s="37"/>
      <c r="K1278" s="37"/>
      <c r="L1278" s="37"/>
      <c r="M1278" s="37"/>
      <c r="N1278" s="37"/>
      <c r="O1278" s="37"/>
      <c r="P1278" s="37"/>
      <c r="Q1278" s="37"/>
      <c r="R1278" s="37"/>
      <c r="S1278" s="37"/>
      <c r="T1278" s="37"/>
      <c r="U1278" s="37"/>
      <c r="V1278" s="37"/>
      <c r="W1278" s="37"/>
      <c r="X1278" s="37"/>
      <c r="Y1278" s="37"/>
      <c r="Z1278" s="37"/>
      <c r="AA1278" s="37"/>
      <c r="AB1278" s="37"/>
      <c r="AC1278" s="38"/>
    </row>
    <row r="1279" spans="1:29" s="39" customFormat="1" ht="15" customHeight="1" x14ac:dyDescent="0.3">
      <c r="A1279" s="40" t="s">
        <v>88</v>
      </c>
      <c r="B1279" s="53"/>
      <c r="C1279" s="37"/>
      <c r="D1279" s="37"/>
      <c r="E1279" s="37"/>
      <c r="F1279" s="37"/>
      <c r="G1279" s="37"/>
      <c r="H1279" s="37"/>
      <c r="I1279" s="37"/>
      <c r="J1279" s="37"/>
      <c r="K1279" s="37"/>
      <c r="L1279" s="37"/>
      <c r="M1279" s="37"/>
      <c r="N1279" s="37"/>
      <c r="O1279" s="37"/>
      <c r="P1279" s="37"/>
      <c r="Q1279" s="37"/>
      <c r="R1279" s="37"/>
      <c r="S1279" s="37"/>
      <c r="T1279" s="37"/>
      <c r="U1279" s="37"/>
      <c r="V1279" s="37"/>
      <c r="W1279" s="37"/>
      <c r="X1279" s="37"/>
      <c r="Y1279" s="37"/>
      <c r="Z1279" s="37"/>
      <c r="AA1279" s="37"/>
      <c r="AB1279" s="37"/>
      <c r="AC1279" s="38"/>
    </row>
    <row r="1280" spans="1:29" s="39" customFormat="1" ht="15" customHeight="1" x14ac:dyDescent="0.3">
      <c r="A1280" s="40"/>
      <c r="B1280" s="53"/>
      <c r="C1280" s="37"/>
      <c r="D1280" s="37"/>
      <c r="E1280" s="37"/>
      <c r="F1280" s="37"/>
      <c r="G1280" s="37"/>
      <c r="H1280" s="37"/>
      <c r="I1280" s="37"/>
      <c r="J1280" s="37"/>
      <c r="K1280" s="37"/>
      <c r="L1280" s="37"/>
      <c r="M1280" s="37"/>
      <c r="N1280" s="37"/>
      <c r="O1280" s="37"/>
      <c r="P1280" s="37"/>
      <c r="Q1280" s="37"/>
      <c r="R1280" s="37"/>
      <c r="S1280" s="37"/>
      <c r="T1280" s="37"/>
      <c r="U1280" s="37"/>
      <c r="V1280" s="37"/>
      <c r="W1280" s="37"/>
      <c r="X1280" s="37"/>
      <c r="Y1280" s="37"/>
      <c r="Z1280" s="37"/>
      <c r="AA1280" s="37"/>
      <c r="AB1280" s="37"/>
      <c r="AC1280" s="38"/>
    </row>
    <row r="1281" spans="1:29" s="39" customFormat="1" ht="15" customHeight="1" x14ac:dyDescent="0.3">
      <c r="A1281" s="40" t="s">
        <v>89</v>
      </c>
      <c r="B1281" s="54"/>
      <c r="C1281" s="37"/>
      <c r="D1281" s="37"/>
      <c r="E1281" s="37"/>
      <c r="F1281" s="37"/>
      <c r="G1281" s="37"/>
      <c r="H1281" s="37"/>
      <c r="I1281" s="37"/>
      <c r="J1281" s="37"/>
      <c r="K1281" s="37"/>
      <c r="L1281" s="37"/>
      <c r="M1281" s="37"/>
      <c r="N1281" s="37"/>
      <c r="O1281" s="37"/>
      <c r="P1281" s="37"/>
      <c r="Q1281" s="37"/>
      <c r="R1281" s="37"/>
      <c r="S1281" s="37"/>
      <c r="T1281" s="37"/>
      <c r="U1281" s="37"/>
      <c r="V1281" s="37"/>
      <c r="W1281" s="37"/>
      <c r="X1281" s="37"/>
      <c r="Y1281" s="37"/>
      <c r="Z1281" s="37"/>
      <c r="AA1281" s="37"/>
      <c r="AB1281" s="37"/>
      <c r="AC1281" s="38"/>
    </row>
    <row r="1282" spans="1:29" s="39" customFormat="1" ht="15" customHeight="1" x14ac:dyDescent="0.3">
      <c r="A1282" s="40"/>
      <c r="B1282" s="54"/>
      <c r="C1282" s="37"/>
      <c r="D1282" s="37"/>
      <c r="E1282" s="37"/>
      <c r="F1282" s="37"/>
      <c r="G1282" s="37"/>
      <c r="H1282" s="37"/>
      <c r="I1282" s="37"/>
      <c r="J1282" s="37"/>
      <c r="K1282" s="37"/>
      <c r="L1282" s="37"/>
      <c r="M1282" s="37"/>
      <c r="N1282" s="37"/>
      <c r="O1282" s="37"/>
      <c r="P1282" s="37"/>
      <c r="Q1282" s="37"/>
      <c r="R1282" s="37"/>
      <c r="S1282" s="37"/>
      <c r="T1282" s="37"/>
      <c r="U1282" s="37"/>
      <c r="V1282" s="37"/>
      <c r="W1282" s="37"/>
      <c r="X1282" s="37"/>
      <c r="Y1282" s="37"/>
      <c r="Z1282" s="37"/>
      <c r="AA1282" s="37"/>
      <c r="AB1282" s="37"/>
      <c r="AC1282" s="38"/>
    </row>
    <row r="1283" spans="1:29" s="39" customFormat="1" ht="15" customHeight="1" x14ac:dyDescent="0.3">
      <c r="A1283" s="40" t="s">
        <v>90</v>
      </c>
      <c r="B1283" s="54"/>
      <c r="C1283" s="37"/>
      <c r="D1283" s="37"/>
      <c r="E1283" s="37"/>
      <c r="F1283" s="37"/>
      <c r="G1283" s="37"/>
      <c r="H1283" s="37"/>
      <c r="I1283" s="37"/>
      <c r="J1283" s="37"/>
      <c r="K1283" s="37"/>
      <c r="L1283" s="37"/>
      <c r="M1283" s="37"/>
      <c r="N1283" s="37"/>
      <c r="O1283" s="37"/>
      <c r="P1283" s="37"/>
      <c r="Q1283" s="37"/>
      <c r="R1283" s="37"/>
      <c r="S1283" s="37"/>
      <c r="T1283" s="37"/>
      <c r="U1283" s="37"/>
      <c r="V1283" s="37"/>
      <c r="W1283" s="37"/>
      <c r="X1283" s="37"/>
      <c r="Y1283" s="37"/>
      <c r="Z1283" s="37"/>
      <c r="AA1283" s="37"/>
      <c r="AB1283" s="37"/>
      <c r="AC1283" s="38"/>
    </row>
    <row r="1284" spans="1:29" s="39" customFormat="1" ht="18" customHeight="1" x14ac:dyDescent="0.25">
      <c r="A1284" s="41" t="s">
        <v>36</v>
      </c>
      <c r="B1284" s="37">
        <f>[1]consoCURRENT!E25113</f>
        <v>0</v>
      </c>
      <c r="C1284" s="37">
        <f>[1]consoCURRENT!F25113</f>
        <v>0</v>
      </c>
      <c r="D1284" s="37">
        <f>[1]consoCURRENT!G25113</f>
        <v>0</v>
      </c>
      <c r="E1284" s="37">
        <f>[1]consoCURRENT!H25113</f>
        <v>0</v>
      </c>
      <c r="F1284" s="37">
        <f>[1]consoCURRENT!I25113</f>
        <v>0</v>
      </c>
      <c r="G1284" s="37">
        <f>[1]consoCURRENT!J25113</f>
        <v>0</v>
      </c>
      <c r="H1284" s="37">
        <f>[1]consoCURRENT!K25113</f>
        <v>0</v>
      </c>
      <c r="I1284" s="37">
        <f>[1]consoCURRENT!L25113</f>
        <v>0</v>
      </c>
      <c r="J1284" s="37">
        <f>[1]consoCURRENT!M25113</f>
        <v>0</v>
      </c>
      <c r="K1284" s="37">
        <f>[1]consoCURRENT!N25113</f>
        <v>0</v>
      </c>
      <c r="L1284" s="37">
        <f>[1]consoCURRENT!O25113</f>
        <v>0</v>
      </c>
      <c r="M1284" s="37">
        <f>[1]consoCURRENT!P25113</f>
        <v>0</v>
      </c>
      <c r="N1284" s="37">
        <f>[1]consoCURRENT!Q25113</f>
        <v>0</v>
      </c>
      <c r="O1284" s="37">
        <f>[1]consoCURRENT!R25113</f>
        <v>0</v>
      </c>
      <c r="P1284" s="37">
        <f>[1]consoCURRENT!S25113</f>
        <v>0</v>
      </c>
      <c r="Q1284" s="37">
        <f>[1]consoCURRENT!T25113</f>
        <v>0</v>
      </c>
      <c r="R1284" s="37">
        <f>[1]consoCURRENT!U25113</f>
        <v>0</v>
      </c>
      <c r="S1284" s="37">
        <f>[1]consoCURRENT!V25113</f>
        <v>0</v>
      </c>
      <c r="T1284" s="37">
        <f>[1]consoCURRENT!W25113</f>
        <v>0</v>
      </c>
      <c r="U1284" s="37">
        <f>[1]consoCURRENT!X25113</f>
        <v>0</v>
      </c>
      <c r="V1284" s="37">
        <f>[1]consoCURRENT!Y25113</f>
        <v>0</v>
      </c>
      <c r="W1284" s="37">
        <f>[1]consoCURRENT!Z25113</f>
        <v>0</v>
      </c>
      <c r="X1284" s="37">
        <f>[1]consoCURRENT!AA25113</f>
        <v>0</v>
      </c>
      <c r="Y1284" s="37">
        <f>[1]consoCURRENT!AB25113</f>
        <v>0</v>
      </c>
      <c r="Z1284" s="37">
        <f>SUM(M1284:Y1284)</f>
        <v>0</v>
      </c>
      <c r="AA1284" s="37">
        <f>B1284-Z1284</f>
        <v>0</v>
      </c>
      <c r="AB1284" s="42"/>
      <c r="AC1284" s="38"/>
    </row>
    <row r="1285" spans="1:29" s="39" customFormat="1" ht="18" customHeight="1" x14ac:dyDescent="0.25">
      <c r="A1285" s="41" t="s">
        <v>37</v>
      </c>
      <c r="B1285" s="37">
        <f>[1]consoCURRENT!E25189</f>
        <v>36500000</v>
      </c>
      <c r="C1285" s="37">
        <f>[1]consoCURRENT!F25189</f>
        <v>3210889</v>
      </c>
      <c r="D1285" s="37">
        <f>[1]consoCURRENT!G25189</f>
        <v>-33289111</v>
      </c>
      <c r="E1285" s="37">
        <f>[1]consoCURRENT!H25189</f>
        <v>1106178.3399999999</v>
      </c>
      <c r="F1285" s="37">
        <f>[1]consoCURRENT!I25189</f>
        <v>5077373.28</v>
      </c>
      <c r="G1285" s="37">
        <f>[1]consoCURRENT!J25189</f>
        <v>9147358</v>
      </c>
      <c r="H1285" s="37">
        <f>[1]consoCURRENT!K25189</f>
        <v>210221.36</v>
      </c>
      <c r="I1285" s="37">
        <f>[1]consoCURRENT!L25189</f>
        <v>873590.34</v>
      </c>
      <c r="J1285" s="37">
        <f>[1]consoCURRENT!M25189</f>
        <v>4930651.32</v>
      </c>
      <c r="K1285" s="37">
        <f>[1]consoCURRENT!N25189</f>
        <v>9120563.5</v>
      </c>
      <c r="L1285" s="37">
        <f>[1]consoCURRENT!O25189</f>
        <v>0</v>
      </c>
      <c r="M1285" s="37">
        <f>[1]consoCURRENT!P25189</f>
        <v>14924805.16</v>
      </c>
      <c r="N1285" s="37">
        <f>[1]consoCURRENT!Q25189</f>
        <v>0</v>
      </c>
      <c r="O1285" s="37">
        <f>[1]consoCURRENT!R25189</f>
        <v>222588</v>
      </c>
      <c r="P1285" s="37">
        <f>[1]consoCURRENT!S25189</f>
        <v>10000</v>
      </c>
      <c r="Q1285" s="37">
        <f>[1]consoCURRENT!T25189</f>
        <v>111090</v>
      </c>
      <c r="R1285" s="37">
        <f>[1]consoCURRENT!U25189</f>
        <v>28800</v>
      </c>
      <c r="S1285" s="37">
        <f>[1]consoCURRENT!V25189</f>
        <v>6831.96</v>
      </c>
      <c r="T1285" s="37">
        <f>[1]consoCURRENT!W25189</f>
        <v>0</v>
      </c>
      <c r="U1285" s="37">
        <f>[1]consoCURRENT!X25189</f>
        <v>25990.5</v>
      </c>
      <c r="V1285" s="37">
        <f>[1]consoCURRENT!Y25189</f>
        <v>804</v>
      </c>
      <c r="W1285" s="37">
        <f>[1]consoCURRENT!Z25189</f>
        <v>210221.36</v>
      </c>
      <c r="X1285" s="37">
        <f>[1]consoCURRENT!AA25189</f>
        <v>0</v>
      </c>
      <c r="Y1285" s="37">
        <f>[1]consoCURRENT!AB25189</f>
        <v>0</v>
      </c>
      <c r="Z1285" s="37">
        <f t="shared" ref="Z1285:Z1287" si="914">SUM(M1285:Y1285)</f>
        <v>15541130.98</v>
      </c>
      <c r="AA1285" s="37">
        <f t="shared" ref="AA1285:AA1287" si="915">B1285-Z1285</f>
        <v>20958869.02</v>
      </c>
      <c r="AB1285" s="42">
        <f t="shared" ref="AB1285:AB1290" si="916">Z1285/B1285</f>
        <v>0.42578441041095894</v>
      </c>
      <c r="AC1285" s="38"/>
    </row>
    <row r="1286" spans="1:29" s="39" customFormat="1" ht="18" customHeight="1" x14ac:dyDescent="0.25">
      <c r="A1286" s="41" t="s">
        <v>38</v>
      </c>
      <c r="B1286" s="37">
        <f>[1]consoCURRENT!E25195</f>
        <v>0</v>
      </c>
      <c r="C1286" s="37">
        <f>[1]consoCURRENT!F25195</f>
        <v>0</v>
      </c>
      <c r="D1286" s="37">
        <f>[1]consoCURRENT!G25195</f>
        <v>0</v>
      </c>
      <c r="E1286" s="37">
        <f>[1]consoCURRENT!H25195</f>
        <v>0</v>
      </c>
      <c r="F1286" s="37">
        <f>[1]consoCURRENT!I25195</f>
        <v>0</v>
      </c>
      <c r="G1286" s="37">
        <f>[1]consoCURRENT!J25195</f>
        <v>0</v>
      </c>
      <c r="H1286" s="37">
        <f>[1]consoCURRENT!K25195</f>
        <v>0</v>
      </c>
      <c r="I1286" s="37">
        <f>[1]consoCURRENT!L25195</f>
        <v>0</v>
      </c>
      <c r="J1286" s="37">
        <f>[1]consoCURRENT!M25195</f>
        <v>0</v>
      </c>
      <c r="K1286" s="37">
        <f>[1]consoCURRENT!N25195</f>
        <v>0</v>
      </c>
      <c r="L1286" s="37">
        <f>[1]consoCURRENT!O25195</f>
        <v>0</v>
      </c>
      <c r="M1286" s="37">
        <f>[1]consoCURRENT!P25195</f>
        <v>0</v>
      </c>
      <c r="N1286" s="37">
        <f>[1]consoCURRENT!Q25195</f>
        <v>0</v>
      </c>
      <c r="O1286" s="37">
        <f>[1]consoCURRENT!R25195</f>
        <v>0</v>
      </c>
      <c r="P1286" s="37">
        <f>[1]consoCURRENT!S25195</f>
        <v>0</v>
      </c>
      <c r="Q1286" s="37">
        <f>[1]consoCURRENT!T25195</f>
        <v>0</v>
      </c>
      <c r="R1286" s="37">
        <f>[1]consoCURRENT!U25195</f>
        <v>0</v>
      </c>
      <c r="S1286" s="37">
        <f>[1]consoCURRENT!V25195</f>
        <v>0</v>
      </c>
      <c r="T1286" s="37">
        <f>[1]consoCURRENT!W25195</f>
        <v>0</v>
      </c>
      <c r="U1286" s="37">
        <f>[1]consoCURRENT!X25195</f>
        <v>0</v>
      </c>
      <c r="V1286" s="37">
        <f>[1]consoCURRENT!Y25195</f>
        <v>0</v>
      </c>
      <c r="W1286" s="37">
        <f>[1]consoCURRENT!Z25195</f>
        <v>0</v>
      </c>
      <c r="X1286" s="37">
        <f>[1]consoCURRENT!AA25195</f>
        <v>0</v>
      </c>
      <c r="Y1286" s="37">
        <f>[1]consoCURRENT!AB25195</f>
        <v>0</v>
      </c>
      <c r="Z1286" s="37">
        <f t="shared" si="914"/>
        <v>0</v>
      </c>
      <c r="AA1286" s="37">
        <f t="shared" si="915"/>
        <v>0</v>
      </c>
      <c r="AB1286" s="42"/>
      <c r="AC1286" s="38"/>
    </row>
    <row r="1287" spans="1:29" s="39" customFormat="1" ht="18" customHeight="1" x14ac:dyDescent="0.25">
      <c r="A1287" s="41" t="s">
        <v>39</v>
      </c>
      <c r="B1287" s="37">
        <f>[1]consoCURRENT!E25224</f>
        <v>0</v>
      </c>
      <c r="C1287" s="37">
        <f>[1]consoCURRENT!F25224</f>
        <v>0</v>
      </c>
      <c r="D1287" s="37">
        <f>[1]consoCURRENT!G25224</f>
        <v>0</v>
      </c>
      <c r="E1287" s="37">
        <f>[1]consoCURRENT!H25224</f>
        <v>0</v>
      </c>
      <c r="F1287" s="37">
        <f>[1]consoCURRENT!I25224</f>
        <v>0</v>
      </c>
      <c r="G1287" s="37">
        <f>[1]consoCURRENT!J25224</f>
        <v>0</v>
      </c>
      <c r="H1287" s="37">
        <f>[1]consoCURRENT!K25224</f>
        <v>0</v>
      </c>
      <c r="I1287" s="37">
        <f>[1]consoCURRENT!L25224</f>
        <v>0</v>
      </c>
      <c r="J1287" s="37">
        <f>[1]consoCURRENT!M25224</f>
        <v>0</v>
      </c>
      <c r="K1287" s="37">
        <f>[1]consoCURRENT!N25224</f>
        <v>0</v>
      </c>
      <c r="L1287" s="37">
        <f>[1]consoCURRENT!O25224</f>
        <v>0</v>
      </c>
      <c r="M1287" s="37">
        <f>[1]consoCURRENT!P25224</f>
        <v>0</v>
      </c>
      <c r="N1287" s="37">
        <f>[1]consoCURRENT!Q25224</f>
        <v>0</v>
      </c>
      <c r="O1287" s="37">
        <f>[1]consoCURRENT!R25224</f>
        <v>0</v>
      </c>
      <c r="P1287" s="37">
        <f>[1]consoCURRENT!S25224</f>
        <v>0</v>
      </c>
      <c r="Q1287" s="37">
        <f>[1]consoCURRENT!T25224</f>
        <v>0</v>
      </c>
      <c r="R1287" s="37">
        <f>[1]consoCURRENT!U25224</f>
        <v>0</v>
      </c>
      <c r="S1287" s="37">
        <f>[1]consoCURRENT!V25224</f>
        <v>0</v>
      </c>
      <c r="T1287" s="37">
        <f>[1]consoCURRENT!W25224</f>
        <v>0</v>
      </c>
      <c r="U1287" s="37">
        <f>[1]consoCURRENT!X25224</f>
        <v>0</v>
      </c>
      <c r="V1287" s="37">
        <f>[1]consoCURRENT!Y25224</f>
        <v>0</v>
      </c>
      <c r="W1287" s="37">
        <f>[1]consoCURRENT!Z25224</f>
        <v>0</v>
      </c>
      <c r="X1287" s="37">
        <f>[1]consoCURRENT!AA25224</f>
        <v>0</v>
      </c>
      <c r="Y1287" s="37">
        <f>[1]consoCURRENT!AB25224</f>
        <v>0</v>
      </c>
      <c r="Z1287" s="37">
        <f t="shared" si="914"/>
        <v>0</v>
      </c>
      <c r="AA1287" s="37">
        <f t="shared" si="915"/>
        <v>0</v>
      </c>
      <c r="AB1287" s="42"/>
      <c r="AC1287" s="38"/>
    </row>
    <row r="1288" spans="1:29" s="39" customFormat="1" ht="18" customHeight="1" x14ac:dyDescent="0.25">
      <c r="A1288" s="43" t="s">
        <v>40</v>
      </c>
      <c r="B1288" s="44">
        <f>SUM(B1284:B1287)</f>
        <v>36500000</v>
      </c>
      <c r="C1288" s="44">
        <f t="shared" ref="C1288:AA1288" si="917">SUM(C1284:C1287)</f>
        <v>3210889</v>
      </c>
      <c r="D1288" s="44">
        <f t="shared" si="917"/>
        <v>-33289111</v>
      </c>
      <c r="E1288" s="44">
        <f t="shared" si="917"/>
        <v>1106178.3399999999</v>
      </c>
      <c r="F1288" s="44">
        <f t="shared" si="917"/>
        <v>5077373.28</v>
      </c>
      <c r="G1288" s="44">
        <f t="shared" si="917"/>
        <v>9147358</v>
      </c>
      <c r="H1288" s="44">
        <f t="shared" si="917"/>
        <v>210221.36</v>
      </c>
      <c r="I1288" s="44">
        <f t="shared" si="917"/>
        <v>873590.34</v>
      </c>
      <c r="J1288" s="44">
        <f t="shared" si="917"/>
        <v>4930651.32</v>
      </c>
      <c r="K1288" s="44">
        <f t="shared" si="917"/>
        <v>9120563.5</v>
      </c>
      <c r="L1288" s="44">
        <f t="shared" si="917"/>
        <v>0</v>
      </c>
      <c r="M1288" s="44">
        <f t="shared" si="917"/>
        <v>14924805.16</v>
      </c>
      <c r="N1288" s="44">
        <f t="shared" si="917"/>
        <v>0</v>
      </c>
      <c r="O1288" s="44">
        <f t="shared" si="917"/>
        <v>222588</v>
      </c>
      <c r="P1288" s="44">
        <f t="shared" si="917"/>
        <v>10000</v>
      </c>
      <c r="Q1288" s="44">
        <f t="shared" si="917"/>
        <v>111090</v>
      </c>
      <c r="R1288" s="44">
        <f t="shared" si="917"/>
        <v>28800</v>
      </c>
      <c r="S1288" s="44">
        <f t="shared" si="917"/>
        <v>6831.96</v>
      </c>
      <c r="T1288" s="44">
        <f t="shared" si="917"/>
        <v>0</v>
      </c>
      <c r="U1288" s="44">
        <f t="shared" si="917"/>
        <v>25990.5</v>
      </c>
      <c r="V1288" s="44">
        <f t="shared" si="917"/>
        <v>804</v>
      </c>
      <c r="W1288" s="44">
        <f t="shared" si="917"/>
        <v>210221.36</v>
      </c>
      <c r="X1288" s="44">
        <f t="shared" si="917"/>
        <v>0</v>
      </c>
      <c r="Y1288" s="44">
        <f t="shared" si="917"/>
        <v>0</v>
      </c>
      <c r="Z1288" s="44">
        <f t="shared" si="917"/>
        <v>15541130.98</v>
      </c>
      <c r="AA1288" s="44">
        <f t="shared" si="917"/>
        <v>20958869.02</v>
      </c>
      <c r="AB1288" s="45">
        <f t="shared" si="916"/>
        <v>0.42578441041095894</v>
      </c>
      <c r="AC1288" s="38"/>
    </row>
    <row r="1289" spans="1:29" s="39" customFormat="1" ht="18" customHeight="1" x14ac:dyDescent="0.25">
      <c r="A1289" s="46" t="s">
        <v>41</v>
      </c>
      <c r="B1289" s="37">
        <f>[1]consoCURRENT!E25228</f>
        <v>0</v>
      </c>
      <c r="C1289" s="37">
        <f>[1]consoCURRENT!F25228</f>
        <v>0</v>
      </c>
      <c r="D1289" s="37">
        <f>[1]consoCURRENT!G25228</f>
        <v>0</v>
      </c>
      <c r="E1289" s="37">
        <f>[1]consoCURRENT!H25228</f>
        <v>0</v>
      </c>
      <c r="F1289" s="37">
        <f>[1]consoCURRENT!I25228</f>
        <v>0</v>
      </c>
      <c r="G1289" s="37">
        <f>[1]consoCURRENT!J25228</f>
        <v>0</v>
      </c>
      <c r="H1289" s="37">
        <f>[1]consoCURRENT!K25228</f>
        <v>0</v>
      </c>
      <c r="I1289" s="37">
        <f>[1]consoCURRENT!L25228</f>
        <v>0</v>
      </c>
      <c r="J1289" s="37">
        <f>[1]consoCURRENT!M25228</f>
        <v>0</v>
      </c>
      <c r="K1289" s="37">
        <f>[1]consoCURRENT!N25228</f>
        <v>0</v>
      </c>
      <c r="L1289" s="37">
        <f>[1]consoCURRENT!O25228</f>
        <v>0</v>
      </c>
      <c r="M1289" s="37">
        <f>[1]consoCURRENT!P25228</f>
        <v>0</v>
      </c>
      <c r="N1289" s="37">
        <f>[1]consoCURRENT!Q25228</f>
        <v>0</v>
      </c>
      <c r="O1289" s="37">
        <f>[1]consoCURRENT!R25228</f>
        <v>0</v>
      </c>
      <c r="P1289" s="37">
        <f>[1]consoCURRENT!S25228</f>
        <v>0</v>
      </c>
      <c r="Q1289" s="37">
        <f>[1]consoCURRENT!T25228</f>
        <v>0</v>
      </c>
      <c r="R1289" s="37">
        <f>[1]consoCURRENT!U25228</f>
        <v>0</v>
      </c>
      <c r="S1289" s="37">
        <f>[1]consoCURRENT!V25228</f>
        <v>0</v>
      </c>
      <c r="T1289" s="37">
        <f>[1]consoCURRENT!W25228</f>
        <v>0</v>
      </c>
      <c r="U1289" s="37">
        <f>[1]consoCURRENT!X25228</f>
        <v>0</v>
      </c>
      <c r="V1289" s="37">
        <f>[1]consoCURRENT!Y25228</f>
        <v>0</v>
      </c>
      <c r="W1289" s="37">
        <f>[1]consoCURRENT!Z25228</f>
        <v>0</v>
      </c>
      <c r="X1289" s="37">
        <f>[1]consoCURRENT!AA25228</f>
        <v>0</v>
      </c>
      <c r="Y1289" s="37">
        <f>[1]consoCURRENT!AB25228</f>
        <v>0</v>
      </c>
      <c r="Z1289" s="37">
        <f t="shared" ref="Z1289" si="918">SUM(M1289:Y1289)</f>
        <v>0</v>
      </c>
      <c r="AA1289" s="37">
        <f t="shared" ref="AA1289" si="919">B1289-Z1289</f>
        <v>0</v>
      </c>
      <c r="AB1289" s="42"/>
      <c r="AC1289" s="38"/>
    </row>
    <row r="1290" spans="1:29" s="39" customFormat="1" ht="18" customHeight="1" x14ac:dyDescent="0.25">
      <c r="A1290" s="43" t="s">
        <v>42</v>
      </c>
      <c r="B1290" s="44">
        <f>B1289+B1288</f>
        <v>36500000</v>
      </c>
      <c r="C1290" s="44">
        <f t="shared" ref="C1290:AA1290" si="920">C1289+C1288</f>
        <v>3210889</v>
      </c>
      <c r="D1290" s="44">
        <f t="shared" si="920"/>
        <v>-33289111</v>
      </c>
      <c r="E1290" s="44">
        <f t="shared" si="920"/>
        <v>1106178.3399999999</v>
      </c>
      <c r="F1290" s="44">
        <f t="shared" si="920"/>
        <v>5077373.28</v>
      </c>
      <c r="G1290" s="44">
        <f t="shared" si="920"/>
        <v>9147358</v>
      </c>
      <c r="H1290" s="44">
        <f t="shared" si="920"/>
        <v>210221.36</v>
      </c>
      <c r="I1290" s="44">
        <f t="shared" si="920"/>
        <v>873590.34</v>
      </c>
      <c r="J1290" s="44">
        <f t="shared" si="920"/>
        <v>4930651.32</v>
      </c>
      <c r="K1290" s="44">
        <f t="shared" si="920"/>
        <v>9120563.5</v>
      </c>
      <c r="L1290" s="44">
        <f t="shared" si="920"/>
        <v>0</v>
      </c>
      <c r="M1290" s="44">
        <f t="shared" si="920"/>
        <v>14924805.16</v>
      </c>
      <c r="N1290" s="44">
        <f t="shared" si="920"/>
        <v>0</v>
      </c>
      <c r="O1290" s="44">
        <f t="shared" si="920"/>
        <v>222588</v>
      </c>
      <c r="P1290" s="44">
        <f t="shared" si="920"/>
        <v>10000</v>
      </c>
      <c r="Q1290" s="44">
        <f t="shared" si="920"/>
        <v>111090</v>
      </c>
      <c r="R1290" s="44">
        <f t="shared" si="920"/>
        <v>28800</v>
      </c>
      <c r="S1290" s="44">
        <f t="shared" si="920"/>
        <v>6831.96</v>
      </c>
      <c r="T1290" s="44">
        <f t="shared" si="920"/>
        <v>0</v>
      </c>
      <c r="U1290" s="44">
        <f t="shared" si="920"/>
        <v>25990.5</v>
      </c>
      <c r="V1290" s="44">
        <f t="shared" si="920"/>
        <v>804</v>
      </c>
      <c r="W1290" s="44">
        <f t="shared" si="920"/>
        <v>210221.36</v>
      </c>
      <c r="X1290" s="44">
        <f t="shared" si="920"/>
        <v>0</v>
      </c>
      <c r="Y1290" s="44">
        <f t="shared" si="920"/>
        <v>0</v>
      </c>
      <c r="Z1290" s="44">
        <f t="shared" si="920"/>
        <v>15541130.98</v>
      </c>
      <c r="AA1290" s="44">
        <f t="shared" si="920"/>
        <v>20958869.02</v>
      </c>
      <c r="AB1290" s="45">
        <f t="shared" si="916"/>
        <v>0.42578441041095894</v>
      </c>
      <c r="AC1290" s="47"/>
    </row>
    <row r="1291" spans="1:29" s="39" customFormat="1" ht="15" customHeight="1" x14ac:dyDescent="0.25">
      <c r="A1291" s="36"/>
      <c r="B1291" s="37"/>
      <c r="C1291" s="37"/>
      <c r="D1291" s="37"/>
      <c r="E1291" s="37"/>
      <c r="F1291" s="37"/>
      <c r="G1291" s="37"/>
      <c r="H1291" s="37"/>
      <c r="I1291" s="37"/>
      <c r="J1291" s="37"/>
      <c r="K1291" s="37"/>
      <c r="L1291" s="37"/>
      <c r="M1291" s="37"/>
      <c r="N1291" s="37"/>
      <c r="O1291" s="37"/>
      <c r="P1291" s="37"/>
      <c r="Q1291" s="37"/>
      <c r="R1291" s="37"/>
      <c r="S1291" s="37"/>
      <c r="T1291" s="37"/>
      <c r="U1291" s="37"/>
      <c r="V1291" s="37"/>
      <c r="W1291" s="37"/>
      <c r="X1291" s="37"/>
      <c r="Y1291" s="37"/>
      <c r="Z1291" s="37"/>
      <c r="AA1291" s="37"/>
      <c r="AB1291" s="37"/>
      <c r="AC1291" s="38"/>
    </row>
    <row r="1292" spans="1:29" s="39" customFormat="1" ht="15" customHeight="1" x14ac:dyDescent="0.25">
      <c r="A1292" s="36"/>
      <c r="B1292" s="37"/>
      <c r="C1292" s="37"/>
      <c r="D1292" s="37"/>
      <c r="E1292" s="37"/>
      <c r="F1292" s="37"/>
      <c r="G1292" s="37"/>
      <c r="H1292" s="37"/>
      <c r="I1292" s="37"/>
      <c r="J1292" s="37"/>
      <c r="K1292" s="37"/>
      <c r="L1292" s="37"/>
      <c r="M1292" s="37"/>
      <c r="N1292" s="37"/>
      <c r="O1292" s="37"/>
      <c r="P1292" s="37"/>
      <c r="Q1292" s="37"/>
      <c r="R1292" s="37"/>
      <c r="S1292" s="37"/>
      <c r="T1292" s="37"/>
      <c r="U1292" s="37"/>
      <c r="V1292" s="37"/>
      <c r="W1292" s="37"/>
      <c r="X1292" s="37"/>
      <c r="Y1292" s="37"/>
      <c r="Z1292" s="37"/>
      <c r="AA1292" s="37"/>
      <c r="AB1292" s="37"/>
      <c r="AC1292" s="38"/>
    </row>
    <row r="1293" spans="1:29" s="39" customFormat="1" ht="15" customHeight="1" x14ac:dyDescent="0.3">
      <c r="A1293" s="40" t="s">
        <v>91</v>
      </c>
      <c r="B1293" s="37"/>
      <c r="C1293" s="37"/>
      <c r="D1293" s="37"/>
      <c r="E1293" s="37"/>
      <c r="F1293" s="37"/>
      <c r="G1293" s="37"/>
      <c r="H1293" s="37"/>
      <c r="I1293" s="37"/>
      <c r="J1293" s="37"/>
      <c r="K1293" s="37"/>
      <c r="L1293" s="37"/>
      <c r="M1293" s="37"/>
      <c r="N1293" s="37"/>
      <c r="O1293" s="37"/>
      <c r="P1293" s="37"/>
      <c r="Q1293" s="37"/>
      <c r="R1293" s="37"/>
      <c r="S1293" s="37"/>
      <c r="T1293" s="37"/>
      <c r="U1293" s="37"/>
      <c r="V1293" s="37"/>
      <c r="W1293" s="37"/>
      <c r="X1293" s="37"/>
      <c r="Y1293" s="37"/>
      <c r="Z1293" s="37"/>
      <c r="AA1293" s="37"/>
      <c r="AB1293" s="37"/>
      <c r="AC1293" s="38"/>
    </row>
    <row r="1294" spans="1:29" s="39" customFormat="1" ht="18" customHeight="1" x14ac:dyDescent="0.25">
      <c r="A1294" s="41" t="s">
        <v>36</v>
      </c>
      <c r="B1294" s="37">
        <f>B1304+B1484</f>
        <v>50988612</v>
      </c>
      <c r="C1294" s="37">
        <f t="shared" ref="C1294:Y1299" si="921">C1304+C1484</f>
        <v>15457476</v>
      </c>
      <c r="D1294" s="37">
        <f t="shared" si="921"/>
        <v>0</v>
      </c>
      <c r="E1294" s="37">
        <f t="shared" si="921"/>
        <v>12742194.300000001</v>
      </c>
      <c r="F1294" s="37">
        <f t="shared" si="921"/>
        <v>12147063.759999998</v>
      </c>
      <c r="G1294" s="37">
        <f t="shared" si="921"/>
        <v>11235495.050000001</v>
      </c>
      <c r="H1294" s="37">
        <f t="shared" si="921"/>
        <v>4018031.3700000006</v>
      </c>
      <c r="I1294" s="37">
        <f t="shared" si="921"/>
        <v>0</v>
      </c>
      <c r="J1294" s="37">
        <f t="shared" si="921"/>
        <v>0</v>
      </c>
      <c r="K1294" s="37">
        <f t="shared" si="921"/>
        <v>0</v>
      </c>
      <c r="L1294" s="37">
        <f t="shared" si="921"/>
        <v>0</v>
      </c>
      <c r="M1294" s="37">
        <f t="shared" si="921"/>
        <v>0</v>
      </c>
      <c r="N1294" s="37">
        <f t="shared" si="921"/>
        <v>0</v>
      </c>
      <c r="O1294" s="37">
        <f t="shared" si="921"/>
        <v>8854920.8699999992</v>
      </c>
      <c r="P1294" s="37">
        <f t="shared" si="921"/>
        <v>3887273.43</v>
      </c>
      <c r="Q1294" s="37">
        <f t="shared" si="921"/>
        <v>4254849.47</v>
      </c>
      <c r="R1294" s="37">
        <f t="shared" si="921"/>
        <v>4251886.9499999993</v>
      </c>
      <c r="S1294" s="37">
        <f t="shared" si="921"/>
        <v>3640327.3399999994</v>
      </c>
      <c r="T1294" s="37">
        <f t="shared" si="921"/>
        <v>3557057.23</v>
      </c>
      <c r="U1294" s="37">
        <f t="shared" si="921"/>
        <v>3968489.4399999995</v>
      </c>
      <c r="V1294" s="37">
        <f t="shared" si="921"/>
        <v>3709948.38</v>
      </c>
      <c r="W1294" s="37">
        <f t="shared" si="921"/>
        <v>4018031.3700000006</v>
      </c>
      <c r="X1294" s="37">
        <f t="shared" si="921"/>
        <v>0</v>
      </c>
      <c r="Y1294" s="37">
        <f t="shared" si="921"/>
        <v>0</v>
      </c>
      <c r="Z1294" s="37">
        <f>SUM(M1294:Y1294)</f>
        <v>40142784.479999997</v>
      </c>
      <c r="AA1294" s="37">
        <f>B1294-Z1294</f>
        <v>10845827.520000003</v>
      </c>
      <c r="AB1294" s="42">
        <f>Z1294/B1294</f>
        <v>0.78728921822778775</v>
      </c>
      <c r="AC1294" s="38"/>
    </row>
    <row r="1295" spans="1:29" s="39" customFormat="1" ht="18" customHeight="1" x14ac:dyDescent="0.25">
      <c r="A1295" s="41" t="s">
        <v>37</v>
      </c>
      <c r="B1295" s="37">
        <f t="shared" ref="B1295:Q1299" si="922">B1305+B1485</f>
        <v>850551388</v>
      </c>
      <c r="C1295" s="37">
        <f t="shared" si="922"/>
        <v>39348831.299999997</v>
      </c>
      <c r="D1295" s="37">
        <f t="shared" si="922"/>
        <v>-799763692.70000005</v>
      </c>
      <c r="E1295" s="37">
        <f t="shared" si="922"/>
        <v>5804906.5499999998</v>
      </c>
      <c r="F1295" s="37">
        <f t="shared" si="922"/>
        <v>7351735.5499999989</v>
      </c>
      <c r="G1295" s="37">
        <f t="shared" si="922"/>
        <v>441289343.52999997</v>
      </c>
      <c r="H1295" s="37">
        <f t="shared" si="922"/>
        <v>1947408.1000000003</v>
      </c>
      <c r="I1295" s="37">
        <f t="shared" si="922"/>
        <v>0</v>
      </c>
      <c r="J1295" s="37">
        <f t="shared" si="922"/>
        <v>1179654.3</v>
      </c>
      <c r="K1295" s="37">
        <f t="shared" si="922"/>
        <v>424559398.63</v>
      </c>
      <c r="L1295" s="37">
        <f t="shared" si="922"/>
        <v>0</v>
      </c>
      <c r="M1295" s="37">
        <f t="shared" si="922"/>
        <v>425739052.93000001</v>
      </c>
      <c r="N1295" s="37">
        <f t="shared" si="922"/>
        <v>0</v>
      </c>
      <c r="O1295" s="37">
        <f t="shared" si="922"/>
        <v>3701563.1000000006</v>
      </c>
      <c r="P1295" s="37">
        <f t="shared" si="922"/>
        <v>2103343.4500000002</v>
      </c>
      <c r="Q1295" s="37">
        <f t="shared" si="922"/>
        <v>1527832.0499999998</v>
      </c>
      <c r="R1295" s="37">
        <f t="shared" si="921"/>
        <v>2047207.4200000004</v>
      </c>
      <c r="S1295" s="37">
        <f t="shared" si="921"/>
        <v>2597041.7800000003</v>
      </c>
      <c r="T1295" s="37">
        <f t="shared" si="921"/>
        <v>13858979.49</v>
      </c>
      <c r="U1295" s="37">
        <f t="shared" si="921"/>
        <v>1636945.4400000002</v>
      </c>
      <c r="V1295" s="37">
        <f t="shared" si="921"/>
        <v>1234019.9700000002</v>
      </c>
      <c r="W1295" s="37">
        <f t="shared" si="921"/>
        <v>1947408.1000000003</v>
      </c>
      <c r="X1295" s="37">
        <f t="shared" si="921"/>
        <v>0</v>
      </c>
      <c r="Y1295" s="37">
        <f t="shared" si="921"/>
        <v>0</v>
      </c>
      <c r="Z1295" s="37">
        <f t="shared" ref="Z1295:Z1297" si="923">SUM(M1295:Y1295)</f>
        <v>456393393.73000008</v>
      </c>
      <c r="AA1295" s="37">
        <f t="shared" ref="AA1295:AA1297" si="924">B1295-Z1295</f>
        <v>394157994.26999992</v>
      </c>
      <c r="AB1295" s="42">
        <f t="shared" ref="AB1295:AB1300" si="925">Z1295/B1295</f>
        <v>0.53658532590625796</v>
      </c>
      <c r="AC1295" s="38"/>
    </row>
    <row r="1296" spans="1:29" s="39" customFormat="1" ht="18" customHeight="1" x14ac:dyDescent="0.25">
      <c r="A1296" s="41" t="s">
        <v>38</v>
      </c>
      <c r="B1296" s="37">
        <f t="shared" si="922"/>
        <v>0</v>
      </c>
      <c r="C1296" s="37">
        <f t="shared" si="921"/>
        <v>0</v>
      </c>
      <c r="D1296" s="37">
        <f t="shared" si="921"/>
        <v>0</v>
      </c>
      <c r="E1296" s="37">
        <f t="shared" si="921"/>
        <v>0</v>
      </c>
      <c r="F1296" s="37">
        <f t="shared" si="921"/>
        <v>0</v>
      </c>
      <c r="G1296" s="37">
        <f t="shared" si="921"/>
        <v>0</v>
      </c>
      <c r="H1296" s="37">
        <f t="shared" si="921"/>
        <v>0</v>
      </c>
      <c r="I1296" s="37">
        <f t="shared" si="921"/>
        <v>0</v>
      </c>
      <c r="J1296" s="37">
        <f t="shared" si="921"/>
        <v>0</v>
      </c>
      <c r="K1296" s="37">
        <f t="shared" si="921"/>
        <v>0</v>
      </c>
      <c r="L1296" s="37">
        <f t="shared" si="921"/>
        <v>0</v>
      </c>
      <c r="M1296" s="37">
        <f t="shared" si="921"/>
        <v>0</v>
      </c>
      <c r="N1296" s="37">
        <f t="shared" si="921"/>
        <v>0</v>
      </c>
      <c r="O1296" s="37">
        <f t="shared" si="921"/>
        <v>0</v>
      </c>
      <c r="P1296" s="37">
        <f t="shared" si="921"/>
        <v>0</v>
      </c>
      <c r="Q1296" s="37">
        <f t="shared" si="921"/>
        <v>0</v>
      </c>
      <c r="R1296" s="37">
        <f t="shared" si="921"/>
        <v>0</v>
      </c>
      <c r="S1296" s="37">
        <f t="shared" si="921"/>
        <v>0</v>
      </c>
      <c r="T1296" s="37">
        <f t="shared" si="921"/>
        <v>0</v>
      </c>
      <c r="U1296" s="37">
        <f t="shared" si="921"/>
        <v>0</v>
      </c>
      <c r="V1296" s="37">
        <f t="shared" si="921"/>
        <v>0</v>
      </c>
      <c r="W1296" s="37">
        <f t="shared" si="921"/>
        <v>0</v>
      </c>
      <c r="X1296" s="37">
        <f t="shared" si="921"/>
        <v>0</v>
      </c>
      <c r="Y1296" s="37">
        <f t="shared" si="921"/>
        <v>0</v>
      </c>
      <c r="Z1296" s="37">
        <f t="shared" si="923"/>
        <v>0</v>
      </c>
      <c r="AA1296" s="37">
        <f t="shared" si="924"/>
        <v>0</v>
      </c>
      <c r="AB1296" s="42"/>
      <c r="AC1296" s="38"/>
    </row>
    <row r="1297" spans="1:29" s="39" customFormat="1" ht="18" customHeight="1" x14ac:dyDescent="0.25">
      <c r="A1297" s="41" t="s">
        <v>39</v>
      </c>
      <c r="B1297" s="37">
        <f t="shared" si="922"/>
        <v>0</v>
      </c>
      <c r="C1297" s="37">
        <f t="shared" si="921"/>
        <v>0</v>
      </c>
      <c r="D1297" s="37">
        <f t="shared" si="921"/>
        <v>0</v>
      </c>
      <c r="E1297" s="37">
        <f t="shared" si="921"/>
        <v>0</v>
      </c>
      <c r="F1297" s="37">
        <f t="shared" si="921"/>
        <v>0</v>
      </c>
      <c r="G1297" s="37">
        <f t="shared" si="921"/>
        <v>0</v>
      </c>
      <c r="H1297" s="37">
        <f t="shared" si="921"/>
        <v>0</v>
      </c>
      <c r="I1297" s="37">
        <f t="shared" si="921"/>
        <v>0</v>
      </c>
      <c r="J1297" s="37">
        <f t="shared" si="921"/>
        <v>0</v>
      </c>
      <c r="K1297" s="37">
        <f t="shared" si="921"/>
        <v>0</v>
      </c>
      <c r="L1297" s="37">
        <f t="shared" si="921"/>
        <v>0</v>
      </c>
      <c r="M1297" s="37">
        <f t="shared" si="921"/>
        <v>0</v>
      </c>
      <c r="N1297" s="37">
        <f t="shared" si="921"/>
        <v>0</v>
      </c>
      <c r="O1297" s="37">
        <f t="shared" si="921"/>
        <v>0</v>
      </c>
      <c r="P1297" s="37">
        <f t="shared" si="921"/>
        <v>0</v>
      </c>
      <c r="Q1297" s="37">
        <f t="shared" si="921"/>
        <v>0</v>
      </c>
      <c r="R1297" s="37">
        <f t="shared" si="921"/>
        <v>0</v>
      </c>
      <c r="S1297" s="37">
        <f t="shared" si="921"/>
        <v>0</v>
      </c>
      <c r="T1297" s="37">
        <f t="shared" si="921"/>
        <v>0</v>
      </c>
      <c r="U1297" s="37">
        <f t="shared" si="921"/>
        <v>0</v>
      </c>
      <c r="V1297" s="37">
        <f t="shared" si="921"/>
        <v>0</v>
      </c>
      <c r="W1297" s="37">
        <f t="shared" si="921"/>
        <v>0</v>
      </c>
      <c r="X1297" s="37">
        <f t="shared" si="921"/>
        <v>0</v>
      </c>
      <c r="Y1297" s="37">
        <f t="shared" si="921"/>
        <v>0</v>
      </c>
      <c r="Z1297" s="37">
        <f t="shared" si="923"/>
        <v>0</v>
      </c>
      <c r="AA1297" s="37">
        <f t="shared" si="924"/>
        <v>0</v>
      </c>
      <c r="AB1297" s="42"/>
      <c r="AC1297" s="38"/>
    </row>
    <row r="1298" spans="1:29" s="39" customFormat="1" ht="18" customHeight="1" x14ac:dyDescent="0.25">
      <c r="A1298" s="43" t="s">
        <v>40</v>
      </c>
      <c r="B1298" s="44">
        <f>SUM(B1294:B1297)</f>
        <v>901540000</v>
      </c>
      <c r="C1298" s="44">
        <f t="shared" ref="C1298:AA1298" si="926">SUM(C1294:C1297)</f>
        <v>54806307.299999997</v>
      </c>
      <c r="D1298" s="44">
        <f t="shared" si="926"/>
        <v>-799763692.70000005</v>
      </c>
      <c r="E1298" s="44">
        <f t="shared" si="926"/>
        <v>18547100.850000001</v>
      </c>
      <c r="F1298" s="44">
        <f t="shared" si="926"/>
        <v>19498799.309999995</v>
      </c>
      <c r="G1298" s="44">
        <f t="shared" si="926"/>
        <v>452524838.57999998</v>
      </c>
      <c r="H1298" s="44">
        <f t="shared" si="926"/>
        <v>5965439.4700000007</v>
      </c>
      <c r="I1298" s="44">
        <f t="shared" si="926"/>
        <v>0</v>
      </c>
      <c r="J1298" s="44">
        <f t="shared" si="926"/>
        <v>1179654.3</v>
      </c>
      <c r="K1298" s="44">
        <f t="shared" si="926"/>
        <v>424559398.63</v>
      </c>
      <c r="L1298" s="44">
        <f t="shared" si="926"/>
        <v>0</v>
      </c>
      <c r="M1298" s="44">
        <f t="shared" si="926"/>
        <v>425739052.93000001</v>
      </c>
      <c r="N1298" s="44">
        <f t="shared" si="926"/>
        <v>0</v>
      </c>
      <c r="O1298" s="44">
        <f t="shared" si="926"/>
        <v>12556483.969999999</v>
      </c>
      <c r="P1298" s="44">
        <f t="shared" si="926"/>
        <v>5990616.8800000008</v>
      </c>
      <c r="Q1298" s="44">
        <f t="shared" si="926"/>
        <v>5782681.5199999996</v>
      </c>
      <c r="R1298" s="44">
        <f t="shared" si="926"/>
        <v>6299094.3699999992</v>
      </c>
      <c r="S1298" s="44">
        <f t="shared" si="926"/>
        <v>6237369.1199999992</v>
      </c>
      <c r="T1298" s="44">
        <f t="shared" si="926"/>
        <v>17416036.719999999</v>
      </c>
      <c r="U1298" s="44">
        <f t="shared" si="926"/>
        <v>5605434.8799999999</v>
      </c>
      <c r="V1298" s="44">
        <f t="shared" si="926"/>
        <v>4943968.3499999996</v>
      </c>
      <c r="W1298" s="44">
        <f t="shared" si="926"/>
        <v>5965439.4700000007</v>
      </c>
      <c r="X1298" s="44">
        <f t="shared" si="926"/>
        <v>0</v>
      </c>
      <c r="Y1298" s="44">
        <f t="shared" si="926"/>
        <v>0</v>
      </c>
      <c r="Z1298" s="44">
        <f t="shared" si="926"/>
        <v>496536178.2100001</v>
      </c>
      <c r="AA1298" s="44">
        <f t="shared" si="926"/>
        <v>405003821.7899999</v>
      </c>
      <c r="AB1298" s="45">
        <f t="shared" si="925"/>
        <v>0.55076444551545145</v>
      </c>
      <c r="AC1298" s="38"/>
    </row>
    <row r="1299" spans="1:29" s="39" customFormat="1" ht="18" customHeight="1" x14ac:dyDescent="0.25">
      <c r="A1299" s="46" t="s">
        <v>41</v>
      </c>
      <c r="B1299" s="37">
        <f t="shared" si="922"/>
        <v>0</v>
      </c>
      <c r="C1299" s="37">
        <f t="shared" si="921"/>
        <v>0</v>
      </c>
      <c r="D1299" s="37">
        <f t="shared" si="921"/>
        <v>0</v>
      </c>
      <c r="E1299" s="37">
        <f t="shared" si="921"/>
        <v>0</v>
      </c>
      <c r="F1299" s="37">
        <f t="shared" si="921"/>
        <v>0</v>
      </c>
      <c r="G1299" s="37">
        <f t="shared" si="921"/>
        <v>0</v>
      </c>
      <c r="H1299" s="37">
        <f t="shared" si="921"/>
        <v>0</v>
      </c>
      <c r="I1299" s="37">
        <f t="shared" si="921"/>
        <v>0</v>
      </c>
      <c r="J1299" s="37">
        <f t="shared" si="921"/>
        <v>0</v>
      </c>
      <c r="K1299" s="37">
        <f t="shared" si="921"/>
        <v>0</v>
      </c>
      <c r="L1299" s="37">
        <f t="shared" si="921"/>
        <v>0</v>
      </c>
      <c r="M1299" s="37">
        <f t="shared" si="921"/>
        <v>0</v>
      </c>
      <c r="N1299" s="37">
        <f t="shared" si="921"/>
        <v>0</v>
      </c>
      <c r="O1299" s="37">
        <f t="shared" si="921"/>
        <v>0</v>
      </c>
      <c r="P1299" s="37">
        <f t="shared" si="921"/>
        <v>0</v>
      </c>
      <c r="Q1299" s="37">
        <f t="shared" si="921"/>
        <v>0</v>
      </c>
      <c r="R1299" s="37">
        <f t="shared" si="921"/>
        <v>0</v>
      </c>
      <c r="S1299" s="37">
        <f t="shared" si="921"/>
        <v>0</v>
      </c>
      <c r="T1299" s="37">
        <f t="shared" si="921"/>
        <v>0</v>
      </c>
      <c r="U1299" s="37">
        <f t="shared" si="921"/>
        <v>0</v>
      </c>
      <c r="V1299" s="37">
        <f t="shared" si="921"/>
        <v>0</v>
      </c>
      <c r="W1299" s="37">
        <f t="shared" si="921"/>
        <v>0</v>
      </c>
      <c r="X1299" s="37">
        <f t="shared" si="921"/>
        <v>0</v>
      </c>
      <c r="Y1299" s="37">
        <f t="shared" si="921"/>
        <v>0</v>
      </c>
      <c r="Z1299" s="37">
        <f t="shared" ref="Z1299" si="927">SUM(M1299:Y1299)</f>
        <v>0</v>
      </c>
      <c r="AA1299" s="37">
        <f t="shared" ref="AA1299" si="928">B1299-Z1299</f>
        <v>0</v>
      </c>
      <c r="AB1299" s="42"/>
      <c r="AC1299" s="38"/>
    </row>
    <row r="1300" spans="1:29" s="39" customFormat="1" ht="18" customHeight="1" x14ac:dyDescent="0.25">
      <c r="A1300" s="43" t="s">
        <v>42</v>
      </c>
      <c r="B1300" s="44">
        <f>B1299+B1298</f>
        <v>901540000</v>
      </c>
      <c r="C1300" s="44">
        <f t="shared" ref="C1300:AA1300" si="929">C1299+C1298</f>
        <v>54806307.299999997</v>
      </c>
      <c r="D1300" s="44">
        <f t="shared" si="929"/>
        <v>-799763692.70000005</v>
      </c>
      <c r="E1300" s="44">
        <f t="shared" si="929"/>
        <v>18547100.850000001</v>
      </c>
      <c r="F1300" s="44">
        <f t="shared" si="929"/>
        <v>19498799.309999995</v>
      </c>
      <c r="G1300" s="44">
        <f t="shared" si="929"/>
        <v>452524838.57999998</v>
      </c>
      <c r="H1300" s="44">
        <f t="shared" si="929"/>
        <v>5965439.4700000007</v>
      </c>
      <c r="I1300" s="44">
        <f t="shared" si="929"/>
        <v>0</v>
      </c>
      <c r="J1300" s="44">
        <f t="shared" si="929"/>
        <v>1179654.3</v>
      </c>
      <c r="K1300" s="44">
        <f t="shared" si="929"/>
        <v>424559398.63</v>
      </c>
      <c r="L1300" s="44">
        <f t="shared" si="929"/>
        <v>0</v>
      </c>
      <c r="M1300" s="44">
        <f t="shared" si="929"/>
        <v>425739052.93000001</v>
      </c>
      <c r="N1300" s="44">
        <f t="shared" si="929"/>
        <v>0</v>
      </c>
      <c r="O1300" s="44">
        <f t="shared" si="929"/>
        <v>12556483.969999999</v>
      </c>
      <c r="P1300" s="44">
        <f t="shared" si="929"/>
        <v>5990616.8800000008</v>
      </c>
      <c r="Q1300" s="44">
        <f t="shared" si="929"/>
        <v>5782681.5199999996</v>
      </c>
      <c r="R1300" s="44">
        <f t="shared" si="929"/>
        <v>6299094.3699999992</v>
      </c>
      <c r="S1300" s="44">
        <f t="shared" si="929"/>
        <v>6237369.1199999992</v>
      </c>
      <c r="T1300" s="44">
        <f t="shared" si="929"/>
        <v>17416036.719999999</v>
      </c>
      <c r="U1300" s="44">
        <f t="shared" si="929"/>
        <v>5605434.8799999999</v>
      </c>
      <c r="V1300" s="44">
        <f t="shared" si="929"/>
        <v>4943968.3499999996</v>
      </c>
      <c r="W1300" s="44">
        <f t="shared" si="929"/>
        <v>5965439.4700000007</v>
      </c>
      <c r="X1300" s="44">
        <f t="shared" si="929"/>
        <v>0</v>
      </c>
      <c r="Y1300" s="44">
        <f t="shared" si="929"/>
        <v>0</v>
      </c>
      <c r="Z1300" s="44">
        <f t="shared" si="929"/>
        <v>496536178.2100001</v>
      </c>
      <c r="AA1300" s="44">
        <f t="shared" si="929"/>
        <v>405003821.7899999</v>
      </c>
      <c r="AB1300" s="45">
        <f t="shared" si="925"/>
        <v>0.55076444551545145</v>
      </c>
      <c r="AC1300" s="47"/>
    </row>
    <row r="1301" spans="1:29" s="39" customFormat="1" ht="15" customHeight="1" x14ac:dyDescent="0.25">
      <c r="A1301" s="36"/>
      <c r="B1301" s="37"/>
      <c r="C1301" s="37"/>
      <c r="D1301" s="37"/>
      <c r="E1301" s="37"/>
      <c r="F1301" s="37"/>
      <c r="G1301" s="37"/>
      <c r="H1301" s="37"/>
      <c r="I1301" s="37"/>
      <c r="J1301" s="37"/>
      <c r="K1301" s="37"/>
      <c r="L1301" s="37"/>
      <c r="M1301" s="37"/>
      <c r="N1301" s="37"/>
      <c r="O1301" s="37"/>
      <c r="P1301" s="37"/>
      <c r="Q1301" s="37"/>
      <c r="R1301" s="37"/>
      <c r="S1301" s="37"/>
      <c r="T1301" s="37"/>
      <c r="U1301" s="37"/>
      <c r="V1301" s="37"/>
      <c r="W1301" s="37"/>
      <c r="X1301" s="37"/>
      <c r="Y1301" s="37"/>
      <c r="Z1301" s="37"/>
      <c r="AA1301" s="37"/>
      <c r="AB1301" s="37"/>
      <c r="AC1301" s="38"/>
    </row>
    <row r="1302" spans="1:29" s="39" customFormat="1" ht="15" customHeight="1" x14ac:dyDescent="0.25">
      <c r="A1302" s="36"/>
      <c r="B1302" s="37"/>
      <c r="C1302" s="37"/>
      <c r="D1302" s="37"/>
      <c r="E1302" s="37"/>
      <c r="F1302" s="37"/>
      <c r="G1302" s="37"/>
      <c r="H1302" s="37"/>
      <c r="I1302" s="37"/>
      <c r="J1302" s="37"/>
      <c r="K1302" s="37"/>
      <c r="L1302" s="37"/>
      <c r="M1302" s="37"/>
      <c r="N1302" s="37"/>
      <c r="O1302" s="37"/>
      <c r="P1302" s="37"/>
      <c r="Q1302" s="37"/>
      <c r="R1302" s="37"/>
      <c r="S1302" s="37"/>
      <c r="T1302" s="37"/>
      <c r="U1302" s="37"/>
      <c r="V1302" s="37"/>
      <c r="W1302" s="37"/>
      <c r="X1302" s="37"/>
      <c r="Y1302" s="37"/>
      <c r="Z1302" s="37"/>
      <c r="AA1302" s="37"/>
      <c r="AB1302" s="37"/>
      <c r="AC1302" s="38"/>
    </row>
    <row r="1303" spans="1:29" s="39" customFormat="1" ht="15" customHeight="1" x14ac:dyDescent="0.3">
      <c r="A1303" s="40" t="s">
        <v>92</v>
      </c>
      <c r="B1303" s="54"/>
      <c r="C1303" s="37"/>
      <c r="D1303" s="37"/>
      <c r="E1303" s="37"/>
      <c r="F1303" s="37"/>
      <c r="G1303" s="37"/>
      <c r="H1303" s="37"/>
      <c r="I1303" s="37"/>
      <c r="J1303" s="37"/>
      <c r="K1303" s="37"/>
      <c r="L1303" s="37"/>
      <c r="M1303" s="37"/>
      <c r="N1303" s="37"/>
      <c r="O1303" s="37"/>
      <c r="P1303" s="37"/>
      <c r="Q1303" s="37"/>
      <c r="R1303" s="37"/>
      <c r="S1303" s="37"/>
      <c r="T1303" s="37"/>
      <c r="U1303" s="37"/>
      <c r="V1303" s="37"/>
      <c r="W1303" s="37"/>
      <c r="X1303" s="37"/>
      <c r="Y1303" s="37"/>
      <c r="Z1303" s="37"/>
      <c r="AA1303" s="37"/>
      <c r="AB1303" s="37"/>
      <c r="AC1303" s="38"/>
    </row>
    <row r="1304" spans="1:29" s="39" customFormat="1" ht="18" customHeight="1" x14ac:dyDescent="0.25">
      <c r="A1304" s="41" t="s">
        <v>36</v>
      </c>
      <c r="B1304" s="37">
        <f>B1314+B1324+B1334+B1344+B1354+B1364+B1374+B1384+B1394+B1404+B1414+B1424+B1434+B1444+B1454+B1464+B1474</f>
        <v>50988612</v>
      </c>
      <c r="C1304" s="37">
        <f t="shared" ref="C1304:Y1304" si="930">C1314+C1324+C1334+C1344+C1354+C1364+C1374+C1384+C1394+C1404+C1414+C1424+C1434+C1444+C1454+C1464+C1474</f>
        <v>15457476</v>
      </c>
      <c r="D1304" s="37">
        <f t="shared" si="930"/>
        <v>0</v>
      </c>
      <c r="E1304" s="37">
        <f t="shared" si="930"/>
        <v>12742194.300000001</v>
      </c>
      <c r="F1304" s="37">
        <f t="shared" si="930"/>
        <v>12147063.759999998</v>
      </c>
      <c r="G1304" s="37">
        <f t="shared" si="930"/>
        <v>11235495.050000001</v>
      </c>
      <c r="H1304" s="37">
        <f t="shared" si="930"/>
        <v>4018031.3700000006</v>
      </c>
      <c r="I1304" s="37">
        <f t="shared" si="930"/>
        <v>0</v>
      </c>
      <c r="J1304" s="37">
        <f t="shared" si="930"/>
        <v>0</v>
      </c>
      <c r="K1304" s="37">
        <f t="shared" si="930"/>
        <v>0</v>
      </c>
      <c r="L1304" s="37">
        <f t="shared" si="930"/>
        <v>0</v>
      </c>
      <c r="M1304" s="37">
        <f t="shared" si="930"/>
        <v>0</v>
      </c>
      <c r="N1304" s="37">
        <f t="shared" si="930"/>
        <v>0</v>
      </c>
      <c r="O1304" s="37">
        <f t="shared" si="930"/>
        <v>8854920.8699999992</v>
      </c>
      <c r="P1304" s="37">
        <f t="shared" si="930"/>
        <v>3887273.43</v>
      </c>
      <c r="Q1304" s="37">
        <f t="shared" si="930"/>
        <v>4254849.47</v>
      </c>
      <c r="R1304" s="37">
        <f t="shared" si="930"/>
        <v>4251886.9499999993</v>
      </c>
      <c r="S1304" s="37">
        <f t="shared" si="930"/>
        <v>3640327.3399999994</v>
      </c>
      <c r="T1304" s="37">
        <f t="shared" si="930"/>
        <v>3557057.23</v>
      </c>
      <c r="U1304" s="37">
        <f t="shared" si="930"/>
        <v>3968489.4399999995</v>
      </c>
      <c r="V1304" s="37">
        <f t="shared" si="930"/>
        <v>3709948.38</v>
      </c>
      <c r="W1304" s="37">
        <f t="shared" si="930"/>
        <v>4018031.3700000006</v>
      </c>
      <c r="X1304" s="37">
        <f t="shared" si="930"/>
        <v>0</v>
      </c>
      <c r="Y1304" s="37">
        <f t="shared" si="930"/>
        <v>0</v>
      </c>
      <c r="Z1304" s="37">
        <f>SUM(M1304:Y1304)</f>
        <v>40142784.479999997</v>
      </c>
      <c r="AA1304" s="37">
        <f>B1304-Z1304</f>
        <v>10845827.520000003</v>
      </c>
      <c r="AB1304" s="42">
        <f>Z1304/B1304</f>
        <v>0.78728921822778775</v>
      </c>
      <c r="AC1304" s="38"/>
    </row>
    <row r="1305" spans="1:29" s="39" customFormat="1" ht="18" customHeight="1" x14ac:dyDescent="0.25">
      <c r="A1305" s="41" t="s">
        <v>37</v>
      </c>
      <c r="B1305" s="37">
        <f t="shared" ref="B1305:Y1307" si="931">B1315+B1325+B1335+B1345+B1355+B1365+B1375+B1385+B1395+B1405+B1415+B1425+B1435+B1445+B1455+B1465+B1475</f>
        <v>49011388</v>
      </c>
      <c r="C1305" s="37">
        <f t="shared" si="931"/>
        <v>30098831.300000001</v>
      </c>
      <c r="D1305" s="37">
        <f t="shared" si="931"/>
        <v>-7473692.7000000002</v>
      </c>
      <c r="E1305" s="37">
        <f t="shared" si="931"/>
        <v>5804906.5499999998</v>
      </c>
      <c r="F1305" s="37">
        <f t="shared" si="931"/>
        <v>7351735.5499999989</v>
      </c>
      <c r="G1305" s="37">
        <f t="shared" si="931"/>
        <v>20065169.969999995</v>
      </c>
      <c r="H1305" s="37">
        <f t="shared" si="931"/>
        <v>1947408.1000000003</v>
      </c>
      <c r="I1305" s="37">
        <f t="shared" si="931"/>
        <v>0</v>
      </c>
      <c r="J1305" s="37">
        <f t="shared" si="931"/>
        <v>1179654.3</v>
      </c>
      <c r="K1305" s="37">
        <f t="shared" si="931"/>
        <v>3335225.07</v>
      </c>
      <c r="L1305" s="37">
        <f t="shared" si="931"/>
        <v>0</v>
      </c>
      <c r="M1305" s="37">
        <f t="shared" si="931"/>
        <v>4514879.37</v>
      </c>
      <c r="N1305" s="37">
        <f t="shared" si="931"/>
        <v>0</v>
      </c>
      <c r="O1305" s="37">
        <f t="shared" si="931"/>
        <v>3701563.1000000006</v>
      </c>
      <c r="P1305" s="37">
        <f t="shared" si="931"/>
        <v>2103343.4500000002</v>
      </c>
      <c r="Q1305" s="37">
        <f t="shared" si="931"/>
        <v>1527832.0499999998</v>
      </c>
      <c r="R1305" s="37">
        <f t="shared" si="931"/>
        <v>2047207.4200000004</v>
      </c>
      <c r="S1305" s="37">
        <f t="shared" si="931"/>
        <v>2597041.7800000003</v>
      </c>
      <c r="T1305" s="37">
        <f t="shared" si="931"/>
        <v>13858979.49</v>
      </c>
      <c r="U1305" s="37">
        <f t="shared" si="931"/>
        <v>1636945.4400000002</v>
      </c>
      <c r="V1305" s="37">
        <f t="shared" si="931"/>
        <v>1234019.9700000002</v>
      </c>
      <c r="W1305" s="37">
        <f t="shared" si="931"/>
        <v>1947408.1000000003</v>
      </c>
      <c r="X1305" s="37">
        <f t="shared" si="931"/>
        <v>0</v>
      </c>
      <c r="Y1305" s="37">
        <f t="shared" si="931"/>
        <v>0</v>
      </c>
      <c r="Z1305" s="37">
        <f t="shared" ref="Z1305:Z1307" si="932">SUM(M1305:Y1305)</f>
        <v>35169220.170000002</v>
      </c>
      <c r="AA1305" s="37">
        <f t="shared" ref="AA1305:AA1307" si="933">B1305-Z1305</f>
        <v>13842167.829999998</v>
      </c>
      <c r="AB1305" s="42">
        <f t="shared" ref="AB1305:AB1310" si="934">Z1305/B1305</f>
        <v>0.71757241745530653</v>
      </c>
      <c r="AC1305" s="38"/>
    </row>
    <row r="1306" spans="1:29" s="39" customFormat="1" ht="18" customHeight="1" x14ac:dyDescent="0.25">
      <c r="A1306" s="41" t="s">
        <v>38</v>
      </c>
      <c r="B1306" s="37">
        <f t="shared" si="931"/>
        <v>0</v>
      </c>
      <c r="C1306" s="37">
        <f t="shared" si="931"/>
        <v>0</v>
      </c>
      <c r="D1306" s="37">
        <f t="shared" si="931"/>
        <v>0</v>
      </c>
      <c r="E1306" s="37">
        <f t="shared" si="931"/>
        <v>0</v>
      </c>
      <c r="F1306" s="37">
        <f t="shared" si="931"/>
        <v>0</v>
      </c>
      <c r="G1306" s="37">
        <f t="shared" si="931"/>
        <v>0</v>
      </c>
      <c r="H1306" s="37">
        <f t="shared" si="931"/>
        <v>0</v>
      </c>
      <c r="I1306" s="37">
        <f t="shared" si="931"/>
        <v>0</v>
      </c>
      <c r="J1306" s="37">
        <f t="shared" si="931"/>
        <v>0</v>
      </c>
      <c r="K1306" s="37">
        <f t="shared" si="931"/>
        <v>0</v>
      </c>
      <c r="L1306" s="37">
        <f t="shared" si="931"/>
        <v>0</v>
      </c>
      <c r="M1306" s="37">
        <f t="shared" si="931"/>
        <v>0</v>
      </c>
      <c r="N1306" s="37">
        <f t="shared" si="931"/>
        <v>0</v>
      </c>
      <c r="O1306" s="37">
        <f t="shared" si="931"/>
        <v>0</v>
      </c>
      <c r="P1306" s="37">
        <f t="shared" si="931"/>
        <v>0</v>
      </c>
      <c r="Q1306" s="37">
        <f t="shared" si="931"/>
        <v>0</v>
      </c>
      <c r="R1306" s="37">
        <f t="shared" si="931"/>
        <v>0</v>
      </c>
      <c r="S1306" s="37">
        <f t="shared" si="931"/>
        <v>0</v>
      </c>
      <c r="T1306" s="37">
        <f t="shared" si="931"/>
        <v>0</v>
      </c>
      <c r="U1306" s="37">
        <f t="shared" si="931"/>
        <v>0</v>
      </c>
      <c r="V1306" s="37">
        <f t="shared" si="931"/>
        <v>0</v>
      </c>
      <c r="W1306" s="37">
        <f t="shared" si="931"/>
        <v>0</v>
      </c>
      <c r="X1306" s="37">
        <f t="shared" si="931"/>
        <v>0</v>
      </c>
      <c r="Y1306" s="37">
        <f t="shared" si="931"/>
        <v>0</v>
      </c>
      <c r="Z1306" s="37">
        <f t="shared" si="932"/>
        <v>0</v>
      </c>
      <c r="AA1306" s="37">
        <f t="shared" si="933"/>
        <v>0</v>
      </c>
      <c r="AB1306" s="42"/>
      <c r="AC1306" s="38"/>
    </row>
    <row r="1307" spans="1:29" s="39" customFormat="1" ht="18" customHeight="1" x14ac:dyDescent="0.25">
      <c r="A1307" s="41" t="s">
        <v>39</v>
      </c>
      <c r="B1307" s="37">
        <f t="shared" si="931"/>
        <v>0</v>
      </c>
      <c r="C1307" s="37">
        <f t="shared" si="931"/>
        <v>0</v>
      </c>
      <c r="D1307" s="37">
        <f t="shared" si="931"/>
        <v>0</v>
      </c>
      <c r="E1307" s="37">
        <f t="shared" si="931"/>
        <v>0</v>
      </c>
      <c r="F1307" s="37">
        <f t="shared" si="931"/>
        <v>0</v>
      </c>
      <c r="G1307" s="37">
        <f t="shared" si="931"/>
        <v>0</v>
      </c>
      <c r="H1307" s="37">
        <f t="shared" si="931"/>
        <v>0</v>
      </c>
      <c r="I1307" s="37">
        <f t="shared" si="931"/>
        <v>0</v>
      </c>
      <c r="J1307" s="37">
        <f t="shared" si="931"/>
        <v>0</v>
      </c>
      <c r="K1307" s="37">
        <f t="shared" si="931"/>
        <v>0</v>
      </c>
      <c r="L1307" s="37">
        <f t="shared" si="931"/>
        <v>0</v>
      </c>
      <c r="M1307" s="37">
        <f t="shared" si="931"/>
        <v>0</v>
      </c>
      <c r="N1307" s="37">
        <f t="shared" si="931"/>
        <v>0</v>
      </c>
      <c r="O1307" s="37">
        <f t="shared" si="931"/>
        <v>0</v>
      </c>
      <c r="P1307" s="37">
        <f t="shared" si="931"/>
        <v>0</v>
      </c>
      <c r="Q1307" s="37">
        <f t="shared" si="931"/>
        <v>0</v>
      </c>
      <c r="R1307" s="37">
        <f t="shared" si="931"/>
        <v>0</v>
      </c>
      <c r="S1307" s="37">
        <f t="shared" si="931"/>
        <v>0</v>
      </c>
      <c r="T1307" s="37">
        <f t="shared" si="931"/>
        <v>0</v>
      </c>
      <c r="U1307" s="37">
        <f t="shared" si="931"/>
        <v>0</v>
      </c>
      <c r="V1307" s="37">
        <f t="shared" si="931"/>
        <v>0</v>
      </c>
      <c r="W1307" s="37">
        <f t="shared" si="931"/>
        <v>0</v>
      </c>
      <c r="X1307" s="37">
        <f t="shared" si="931"/>
        <v>0</v>
      </c>
      <c r="Y1307" s="37">
        <f t="shared" si="931"/>
        <v>0</v>
      </c>
      <c r="Z1307" s="37">
        <f t="shared" si="932"/>
        <v>0</v>
      </c>
      <c r="AA1307" s="37">
        <f t="shared" si="933"/>
        <v>0</v>
      </c>
      <c r="AB1307" s="42"/>
      <c r="AC1307" s="38"/>
    </row>
    <row r="1308" spans="1:29" s="39" customFormat="1" ht="18" customHeight="1" x14ac:dyDescent="0.25">
      <c r="A1308" s="43" t="s">
        <v>40</v>
      </c>
      <c r="B1308" s="44">
        <f>SUM(B1304:B1307)</f>
        <v>100000000</v>
      </c>
      <c r="C1308" s="44">
        <f t="shared" ref="C1308:AA1308" si="935">SUM(C1304:C1307)</f>
        <v>45556307.299999997</v>
      </c>
      <c r="D1308" s="44">
        <f t="shared" si="935"/>
        <v>-7473692.7000000002</v>
      </c>
      <c r="E1308" s="44">
        <f t="shared" si="935"/>
        <v>18547100.850000001</v>
      </c>
      <c r="F1308" s="44">
        <f t="shared" si="935"/>
        <v>19498799.309999995</v>
      </c>
      <c r="G1308" s="44">
        <f t="shared" si="935"/>
        <v>31300665.019999996</v>
      </c>
      <c r="H1308" s="44">
        <f t="shared" si="935"/>
        <v>5965439.4700000007</v>
      </c>
      <c r="I1308" s="44">
        <f t="shared" si="935"/>
        <v>0</v>
      </c>
      <c r="J1308" s="44">
        <f t="shared" si="935"/>
        <v>1179654.3</v>
      </c>
      <c r="K1308" s="44">
        <f t="shared" si="935"/>
        <v>3335225.07</v>
      </c>
      <c r="L1308" s="44">
        <f t="shared" si="935"/>
        <v>0</v>
      </c>
      <c r="M1308" s="44">
        <f t="shared" si="935"/>
        <v>4514879.37</v>
      </c>
      <c r="N1308" s="44">
        <f t="shared" si="935"/>
        <v>0</v>
      </c>
      <c r="O1308" s="44">
        <f t="shared" si="935"/>
        <v>12556483.969999999</v>
      </c>
      <c r="P1308" s="44">
        <f t="shared" si="935"/>
        <v>5990616.8800000008</v>
      </c>
      <c r="Q1308" s="44">
        <f t="shared" si="935"/>
        <v>5782681.5199999996</v>
      </c>
      <c r="R1308" s="44">
        <f t="shared" si="935"/>
        <v>6299094.3699999992</v>
      </c>
      <c r="S1308" s="44">
        <f t="shared" si="935"/>
        <v>6237369.1199999992</v>
      </c>
      <c r="T1308" s="44">
        <f t="shared" si="935"/>
        <v>17416036.719999999</v>
      </c>
      <c r="U1308" s="44">
        <f t="shared" si="935"/>
        <v>5605434.8799999999</v>
      </c>
      <c r="V1308" s="44">
        <f t="shared" si="935"/>
        <v>4943968.3499999996</v>
      </c>
      <c r="W1308" s="44">
        <f t="shared" si="935"/>
        <v>5965439.4700000007</v>
      </c>
      <c r="X1308" s="44">
        <f t="shared" si="935"/>
        <v>0</v>
      </c>
      <c r="Y1308" s="44">
        <f t="shared" si="935"/>
        <v>0</v>
      </c>
      <c r="Z1308" s="44">
        <f t="shared" si="935"/>
        <v>75312004.650000006</v>
      </c>
      <c r="AA1308" s="44">
        <f t="shared" si="935"/>
        <v>24687995.350000001</v>
      </c>
      <c r="AB1308" s="45">
        <f t="shared" si="934"/>
        <v>0.75312004650000008</v>
      </c>
      <c r="AC1308" s="38"/>
    </row>
    <row r="1309" spans="1:29" s="39" customFormat="1" ht="18" customHeight="1" x14ac:dyDescent="0.25">
      <c r="A1309" s="46" t="s">
        <v>41</v>
      </c>
      <c r="B1309" s="37">
        <f>[1]consoCURRENT!E1479</f>
        <v>0</v>
      </c>
      <c r="C1309" s="37">
        <f>[1]consoCURRENT!F1479</f>
        <v>0</v>
      </c>
      <c r="D1309" s="37">
        <f>[1]consoCURRENT!G1479</f>
        <v>0</v>
      </c>
      <c r="E1309" s="37">
        <f>[1]consoCURRENT!H1479</f>
        <v>0</v>
      </c>
      <c r="F1309" s="37">
        <f>[1]consoCURRENT!I1479</f>
        <v>0</v>
      </c>
      <c r="G1309" s="37">
        <f>[1]consoCURRENT!J1479</f>
        <v>0</v>
      </c>
      <c r="H1309" s="37">
        <f>[1]consoCURRENT!K1479</f>
        <v>0</v>
      </c>
      <c r="I1309" s="37">
        <f>[1]consoCURRENT!L1479</f>
        <v>0</v>
      </c>
      <c r="J1309" s="37">
        <f>[1]consoCURRENT!M1479</f>
        <v>0</v>
      </c>
      <c r="K1309" s="37">
        <f>[1]consoCURRENT!N1479</f>
        <v>0</v>
      </c>
      <c r="L1309" s="37">
        <f>[1]consoCURRENT!O1479</f>
        <v>0</v>
      </c>
      <c r="M1309" s="37">
        <f>[1]consoCURRENT!P1479</f>
        <v>0</v>
      </c>
      <c r="N1309" s="37">
        <f>[1]consoCURRENT!Q1479</f>
        <v>0</v>
      </c>
      <c r="O1309" s="37">
        <f>[1]consoCURRENT!R1479</f>
        <v>0</v>
      </c>
      <c r="P1309" s="37">
        <f>[1]consoCURRENT!S1479</f>
        <v>0</v>
      </c>
      <c r="Q1309" s="37">
        <f>[1]consoCURRENT!T1479</f>
        <v>0</v>
      </c>
      <c r="R1309" s="37">
        <f>[1]consoCURRENT!U1479</f>
        <v>0</v>
      </c>
      <c r="S1309" s="37">
        <f>[1]consoCURRENT!V1479</f>
        <v>0</v>
      </c>
      <c r="T1309" s="37">
        <f>[1]consoCURRENT!W1479</f>
        <v>0</v>
      </c>
      <c r="U1309" s="37">
        <f>[1]consoCURRENT!X1479</f>
        <v>0</v>
      </c>
      <c r="V1309" s="37">
        <f>[1]consoCURRENT!Y1479</f>
        <v>0</v>
      </c>
      <c r="W1309" s="37">
        <f>[1]consoCURRENT!Z1479</f>
        <v>0</v>
      </c>
      <c r="X1309" s="37">
        <f>[1]consoCURRENT!AA1479</f>
        <v>0</v>
      </c>
      <c r="Y1309" s="37">
        <f>[1]consoCURRENT!AB1479</f>
        <v>0</v>
      </c>
      <c r="Z1309" s="37">
        <f t="shared" ref="Z1309" si="936">SUM(M1309:Y1309)</f>
        <v>0</v>
      </c>
      <c r="AA1309" s="37">
        <f t="shared" ref="AA1309" si="937">B1309-Z1309</f>
        <v>0</v>
      </c>
      <c r="AB1309" s="42"/>
      <c r="AC1309" s="38"/>
    </row>
    <row r="1310" spans="1:29" s="39" customFormat="1" ht="18" customHeight="1" x14ac:dyDescent="0.25">
      <c r="A1310" s="43" t="s">
        <v>42</v>
      </c>
      <c r="B1310" s="44">
        <f>B1309+B1308</f>
        <v>100000000</v>
      </c>
      <c r="C1310" s="44">
        <f t="shared" ref="C1310:AA1310" si="938">C1309+C1308</f>
        <v>45556307.299999997</v>
      </c>
      <c r="D1310" s="44">
        <f t="shared" si="938"/>
        <v>-7473692.7000000002</v>
      </c>
      <c r="E1310" s="44">
        <f t="shared" si="938"/>
        <v>18547100.850000001</v>
      </c>
      <c r="F1310" s="44">
        <f t="shared" si="938"/>
        <v>19498799.309999995</v>
      </c>
      <c r="G1310" s="44">
        <f t="shared" si="938"/>
        <v>31300665.019999996</v>
      </c>
      <c r="H1310" s="44">
        <f t="shared" si="938"/>
        <v>5965439.4700000007</v>
      </c>
      <c r="I1310" s="44">
        <f t="shared" si="938"/>
        <v>0</v>
      </c>
      <c r="J1310" s="44">
        <f t="shared" si="938"/>
        <v>1179654.3</v>
      </c>
      <c r="K1310" s="44">
        <f t="shared" si="938"/>
        <v>3335225.07</v>
      </c>
      <c r="L1310" s="44">
        <f t="shared" si="938"/>
        <v>0</v>
      </c>
      <c r="M1310" s="44">
        <f t="shared" si="938"/>
        <v>4514879.37</v>
      </c>
      <c r="N1310" s="44">
        <f t="shared" si="938"/>
        <v>0</v>
      </c>
      <c r="O1310" s="44">
        <f t="shared" si="938"/>
        <v>12556483.969999999</v>
      </c>
      <c r="P1310" s="44">
        <f t="shared" si="938"/>
        <v>5990616.8800000008</v>
      </c>
      <c r="Q1310" s="44">
        <f t="shared" si="938"/>
        <v>5782681.5199999996</v>
      </c>
      <c r="R1310" s="44">
        <f t="shared" si="938"/>
        <v>6299094.3699999992</v>
      </c>
      <c r="S1310" s="44">
        <f t="shared" si="938"/>
        <v>6237369.1199999992</v>
      </c>
      <c r="T1310" s="44">
        <f t="shared" si="938"/>
        <v>17416036.719999999</v>
      </c>
      <c r="U1310" s="44">
        <f t="shared" si="938"/>
        <v>5605434.8799999999</v>
      </c>
      <c r="V1310" s="44">
        <f t="shared" si="938"/>
        <v>4943968.3499999996</v>
      </c>
      <c r="W1310" s="44">
        <f t="shared" si="938"/>
        <v>5965439.4700000007</v>
      </c>
      <c r="X1310" s="44">
        <f t="shared" si="938"/>
        <v>0</v>
      </c>
      <c r="Y1310" s="44">
        <f t="shared" si="938"/>
        <v>0</v>
      </c>
      <c r="Z1310" s="44">
        <f t="shared" si="938"/>
        <v>75312004.650000006</v>
      </c>
      <c r="AA1310" s="44">
        <f t="shared" si="938"/>
        <v>24687995.350000001</v>
      </c>
      <c r="AB1310" s="45">
        <f t="shared" si="934"/>
        <v>0.75312004650000008</v>
      </c>
      <c r="AC1310" s="47"/>
    </row>
    <row r="1311" spans="1:29" s="39" customFormat="1" ht="15" customHeight="1" x14ac:dyDescent="0.25">
      <c r="A1311" s="36"/>
      <c r="B1311" s="37"/>
      <c r="C1311" s="37"/>
      <c r="D1311" s="37"/>
      <c r="E1311" s="37"/>
      <c r="F1311" s="37"/>
      <c r="G1311" s="37"/>
      <c r="H1311" s="37"/>
      <c r="I1311" s="37"/>
      <c r="J1311" s="37"/>
      <c r="K1311" s="37"/>
      <c r="L1311" s="37"/>
      <c r="M1311" s="37"/>
      <c r="N1311" s="37"/>
      <c r="O1311" s="37"/>
      <c r="P1311" s="37"/>
      <c r="Q1311" s="37"/>
      <c r="R1311" s="37"/>
      <c r="S1311" s="37"/>
      <c r="T1311" s="37"/>
      <c r="U1311" s="37"/>
      <c r="V1311" s="37"/>
      <c r="W1311" s="37"/>
      <c r="X1311" s="37"/>
      <c r="Y1311" s="37"/>
      <c r="Z1311" s="37"/>
      <c r="AA1311" s="37"/>
      <c r="AB1311" s="37"/>
      <c r="AC1311" s="38"/>
    </row>
    <row r="1312" spans="1:29" s="39" customFormat="1" ht="15" customHeight="1" x14ac:dyDescent="0.25">
      <c r="A1312" s="36"/>
      <c r="B1312" s="37"/>
      <c r="C1312" s="37"/>
      <c r="D1312" s="37"/>
      <c r="E1312" s="37"/>
      <c r="F1312" s="37"/>
      <c r="G1312" s="37"/>
      <c r="H1312" s="37"/>
      <c r="I1312" s="37"/>
      <c r="J1312" s="37"/>
      <c r="K1312" s="37"/>
      <c r="L1312" s="37"/>
      <c r="M1312" s="37"/>
      <c r="N1312" s="37"/>
      <c r="O1312" s="37"/>
      <c r="P1312" s="37"/>
      <c r="Q1312" s="37"/>
      <c r="R1312" s="37"/>
      <c r="S1312" s="37"/>
      <c r="T1312" s="37"/>
      <c r="U1312" s="37"/>
      <c r="V1312" s="37"/>
      <c r="W1312" s="37"/>
      <c r="X1312" s="37"/>
      <c r="Y1312" s="37"/>
      <c r="Z1312" s="37"/>
      <c r="AA1312" s="37"/>
      <c r="AB1312" s="37"/>
      <c r="AC1312" s="38"/>
    </row>
    <row r="1313" spans="1:29" s="39" customFormat="1" ht="15" customHeight="1" x14ac:dyDescent="0.3">
      <c r="A1313" s="40" t="s">
        <v>76</v>
      </c>
      <c r="B1313" s="37"/>
      <c r="C1313" s="37"/>
      <c r="D1313" s="37"/>
      <c r="E1313" s="37"/>
      <c r="F1313" s="37"/>
      <c r="G1313" s="37"/>
      <c r="H1313" s="37"/>
      <c r="I1313" s="37"/>
      <c r="J1313" s="37"/>
      <c r="K1313" s="37"/>
      <c r="L1313" s="37"/>
      <c r="M1313" s="37"/>
      <c r="N1313" s="37"/>
      <c r="O1313" s="37"/>
      <c r="P1313" s="37"/>
      <c r="Q1313" s="37"/>
      <c r="R1313" s="37"/>
      <c r="S1313" s="37"/>
      <c r="T1313" s="37"/>
      <c r="U1313" s="37"/>
      <c r="V1313" s="37"/>
      <c r="W1313" s="37"/>
      <c r="X1313" s="37"/>
      <c r="Y1313" s="37"/>
      <c r="Z1313" s="37"/>
      <c r="AA1313" s="37"/>
      <c r="AB1313" s="37"/>
      <c r="AC1313" s="38"/>
    </row>
    <row r="1314" spans="1:29" s="39" customFormat="1" ht="18" customHeight="1" x14ac:dyDescent="0.25">
      <c r="A1314" s="41" t="s">
        <v>36</v>
      </c>
      <c r="B1314" s="37">
        <f>[1]consoCURRENT!E25638</f>
        <v>15457476</v>
      </c>
      <c r="C1314" s="37">
        <f>[1]consoCURRENT!F25638</f>
        <v>15457476</v>
      </c>
      <c r="D1314" s="37">
        <f>[1]consoCURRENT!G25638</f>
        <v>0</v>
      </c>
      <c r="E1314" s="37">
        <f>[1]consoCURRENT!H25638</f>
        <v>4204559.92</v>
      </c>
      <c r="F1314" s="37">
        <f>[1]consoCURRENT!I25638</f>
        <v>3143206.01</v>
      </c>
      <c r="G1314" s="37">
        <f>[1]consoCURRENT!J25638</f>
        <v>3340737.17</v>
      </c>
      <c r="H1314" s="37">
        <f>[1]consoCURRENT!K25638</f>
        <v>1092080.1100000001</v>
      </c>
      <c r="I1314" s="37">
        <f>[1]consoCURRENT!L25638</f>
        <v>0</v>
      </c>
      <c r="J1314" s="37">
        <f>[1]consoCURRENT!M25638</f>
        <v>0</v>
      </c>
      <c r="K1314" s="37">
        <f>[1]consoCURRENT!N25638</f>
        <v>0</v>
      </c>
      <c r="L1314" s="37">
        <f>[1]consoCURRENT!O25638</f>
        <v>0</v>
      </c>
      <c r="M1314" s="37">
        <f>[1]consoCURRENT!P25638</f>
        <v>0</v>
      </c>
      <c r="N1314" s="37">
        <f>[1]consoCURRENT!Q25638</f>
        <v>0</v>
      </c>
      <c r="O1314" s="37">
        <f>[1]consoCURRENT!R25638</f>
        <v>2854238.56</v>
      </c>
      <c r="P1314" s="37">
        <f>[1]consoCURRENT!S25638</f>
        <v>1350321.36</v>
      </c>
      <c r="Q1314" s="37">
        <f>[1]consoCURRENT!T25638</f>
        <v>1067018.6100000001</v>
      </c>
      <c r="R1314" s="37">
        <f>[1]consoCURRENT!U25638</f>
        <v>1011348</v>
      </c>
      <c r="S1314" s="37">
        <f>[1]consoCURRENT!V25638</f>
        <v>1064839.3999999999</v>
      </c>
      <c r="T1314" s="37">
        <f>[1]consoCURRENT!W25638</f>
        <v>1111322.5</v>
      </c>
      <c r="U1314" s="37">
        <f>[1]consoCURRENT!X25638</f>
        <v>1163031.83</v>
      </c>
      <c r="V1314" s="37">
        <f>[1]consoCURRENT!Y25638</f>
        <v>1066382.8400000001</v>
      </c>
      <c r="W1314" s="37">
        <f>[1]consoCURRENT!Z25638</f>
        <v>1092080.1100000001</v>
      </c>
      <c r="X1314" s="37">
        <f>[1]consoCURRENT!AA25638</f>
        <v>0</v>
      </c>
      <c r="Y1314" s="37">
        <f>[1]consoCURRENT!AB25638</f>
        <v>0</v>
      </c>
      <c r="Z1314" s="37">
        <f>SUM(M1314:Y1314)</f>
        <v>11780583.209999999</v>
      </c>
      <c r="AA1314" s="37">
        <f>B1314-Z1314</f>
        <v>3676892.790000001</v>
      </c>
      <c r="AB1314" s="42">
        <f>Z1314/B1314</f>
        <v>0.76212851373665402</v>
      </c>
      <c r="AC1314" s="38"/>
    </row>
    <row r="1315" spans="1:29" s="39" customFormat="1" ht="18" customHeight="1" x14ac:dyDescent="0.25">
      <c r="A1315" s="41" t="s">
        <v>37</v>
      </c>
      <c r="B1315" s="37">
        <f>[1]consoCURRENT!E25714</f>
        <v>37572524</v>
      </c>
      <c r="C1315" s="37">
        <f>[1]consoCURRENT!F25714</f>
        <v>30098831.300000001</v>
      </c>
      <c r="D1315" s="37">
        <f>[1]consoCURRENT!G25714</f>
        <v>-7473692.7000000002</v>
      </c>
      <c r="E1315" s="37">
        <f>[1]consoCURRENT!H25714</f>
        <v>3323341.97</v>
      </c>
      <c r="F1315" s="37">
        <f>[1]consoCURRENT!I25714</f>
        <v>4323545.2</v>
      </c>
      <c r="G1315" s="37">
        <f>[1]consoCURRENT!J25714</f>
        <v>18397952.239999998</v>
      </c>
      <c r="H1315" s="37">
        <f>[1]consoCURRENT!K25714</f>
        <v>590944.65</v>
      </c>
      <c r="I1315" s="37">
        <f>[1]consoCURRENT!L25714</f>
        <v>0</v>
      </c>
      <c r="J1315" s="37">
        <f>[1]consoCURRENT!M25714</f>
        <v>1179654.3</v>
      </c>
      <c r="K1315" s="37">
        <f>[1]consoCURRENT!N25714</f>
        <v>3335225.07</v>
      </c>
      <c r="L1315" s="37">
        <f>[1]consoCURRENT!O25714</f>
        <v>0</v>
      </c>
      <c r="M1315" s="37">
        <f>[1]consoCURRENT!P25714</f>
        <v>4514879.37</v>
      </c>
      <c r="N1315" s="37">
        <f>[1]consoCURRENT!Q25714</f>
        <v>0</v>
      </c>
      <c r="O1315" s="37">
        <f>[1]consoCURRENT!R25714</f>
        <v>3028022.77</v>
      </c>
      <c r="P1315" s="37">
        <f>[1]consoCURRENT!S25714</f>
        <v>295319.2</v>
      </c>
      <c r="Q1315" s="37">
        <f>[1]consoCURRENT!T25714</f>
        <v>396318.5</v>
      </c>
      <c r="R1315" s="37">
        <f>[1]consoCURRENT!U25714</f>
        <v>960747.99999999988</v>
      </c>
      <c r="S1315" s="37">
        <f>[1]consoCURRENT!V25714</f>
        <v>1786824.4</v>
      </c>
      <c r="T1315" s="37">
        <f>[1]consoCURRENT!W25714</f>
        <v>13395982.120000001</v>
      </c>
      <c r="U1315" s="37">
        <f>[1]consoCURRENT!X25714</f>
        <v>1039419.7500000001</v>
      </c>
      <c r="V1315" s="37">
        <f>[1]consoCURRENT!Y25714</f>
        <v>627325.30000000005</v>
      </c>
      <c r="W1315" s="37">
        <f>[1]consoCURRENT!Z25714</f>
        <v>590944.65</v>
      </c>
      <c r="X1315" s="37">
        <f>[1]consoCURRENT!AA25714</f>
        <v>0</v>
      </c>
      <c r="Y1315" s="37">
        <f>[1]consoCURRENT!AB25714</f>
        <v>0</v>
      </c>
      <c r="Z1315" s="37">
        <f t="shared" ref="Z1315:Z1317" si="939">SUM(M1315:Y1315)</f>
        <v>26635784.059999999</v>
      </c>
      <c r="AA1315" s="37">
        <f t="shared" ref="AA1315:AA1317" si="940">B1315-Z1315</f>
        <v>10936739.940000001</v>
      </c>
      <c r="AB1315" s="42">
        <f t="shared" ref="AB1315:AB1320" si="941">Z1315/B1315</f>
        <v>0.70891654923156078</v>
      </c>
      <c r="AC1315" s="38"/>
    </row>
    <row r="1316" spans="1:29" s="39" customFormat="1" ht="18" customHeight="1" x14ac:dyDescent="0.25">
      <c r="A1316" s="41" t="s">
        <v>38</v>
      </c>
      <c r="B1316" s="37">
        <f>[1]consoCURRENT!E25720</f>
        <v>0</v>
      </c>
      <c r="C1316" s="37">
        <f>[1]consoCURRENT!F25720</f>
        <v>0</v>
      </c>
      <c r="D1316" s="37">
        <f>[1]consoCURRENT!G25720</f>
        <v>0</v>
      </c>
      <c r="E1316" s="37">
        <f>[1]consoCURRENT!H25720</f>
        <v>0</v>
      </c>
      <c r="F1316" s="37">
        <f>[1]consoCURRENT!I25720</f>
        <v>0</v>
      </c>
      <c r="G1316" s="37">
        <f>[1]consoCURRENT!J25720</f>
        <v>0</v>
      </c>
      <c r="H1316" s="37">
        <f>[1]consoCURRENT!K25720</f>
        <v>0</v>
      </c>
      <c r="I1316" s="37">
        <f>[1]consoCURRENT!L25720</f>
        <v>0</v>
      </c>
      <c r="J1316" s="37">
        <f>[1]consoCURRENT!M25720</f>
        <v>0</v>
      </c>
      <c r="K1316" s="37">
        <f>[1]consoCURRENT!N25720</f>
        <v>0</v>
      </c>
      <c r="L1316" s="37">
        <f>[1]consoCURRENT!O25720</f>
        <v>0</v>
      </c>
      <c r="M1316" s="37">
        <f>[1]consoCURRENT!P25720</f>
        <v>0</v>
      </c>
      <c r="N1316" s="37">
        <f>[1]consoCURRENT!Q25720</f>
        <v>0</v>
      </c>
      <c r="O1316" s="37">
        <f>[1]consoCURRENT!R25720</f>
        <v>0</v>
      </c>
      <c r="P1316" s="37">
        <f>[1]consoCURRENT!S25720</f>
        <v>0</v>
      </c>
      <c r="Q1316" s="37">
        <f>[1]consoCURRENT!T25720</f>
        <v>0</v>
      </c>
      <c r="R1316" s="37">
        <f>[1]consoCURRENT!U25720</f>
        <v>0</v>
      </c>
      <c r="S1316" s="37">
        <f>[1]consoCURRENT!V25720</f>
        <v>0</v>
      </c>
      <c r="T1316" s="37">
        <f>[1]consoCURRENT!W25720</f>
        <v>0</v>
      </c>
      <c r="U1316" s="37">
        <f>[1]consoCURRENT!X25720</f>
        <v>0</v>
      </c>
      <c r="V1316" s="37">
        <f>[1]consoCURRENT!Y25720</f>
        <v>0</v>
      </c>
      <c r="W1316" s="37">
        <f>[1]consoCURRENT!Z25720</f>
        <v>0</v>
      </c>
      <c r="X1316" s="37">
        <f>[1]consoCURRENT!AA25720</f>
        <v>0</v>
      </c>
      <c r="Y1316" s="37">
        <f>[1]consoCURRENT!AB25720</f>
        <v>0</v>
      </c>
      <c r="Z1316" s="37">
        <f t="shared" si="939"/>
        <v>0</v>
      </c>
      <c r="AA1316" s="37">
        <f t="shared" si="940"/>
        <v>0</v>
      </c>
      <c r="AB1316" s="42"/>
      <c r="AC1316" s="38"/>
    </row>
    <row r="1317" spans="1:29" s="39" customFormat="1" ht="18" customHeight="1" x14ac:dyDescent="0.25">
      <c r="A1317" s="41" t="s">
        <v>39</v>
      </c>
      <c r="B1317" s="37">
        <f>[1]consoCURRENT!E25749</f>
        <v>0</v>
      </c>
      <c r="C1317" s="37">
        <f>[1]consoCURRENT!F25749</f>
        <v>0</v>
      </c>
      <c r="D1317" s="37">
        <f>[1]consoCURRENT!G25749</f>
        <v>0</v>
      </c>
      <c r="E1317" s="37">
        <f>[1]consoCURRENT!H25749</f>
        <v>0</v>
      </c>
      <c r="F1317" s="37">
        <f>[1]consoCURRENT!I25749</f>
        <v>0</v>
      </c>
      <c r="G1317" s="37">
        <f>[1]consoCURRENT!J25749</f>
        <v>0</v>
      </c>
      <c r="H1317" s="37">
        <f>[1]consoCURRENT!K25749</f>
        <v>0</v>
      </c>
      <c r="I1317" s="37">
        <f>[1]consoCURRENT!L25749</f>
        <v>0</v>
      </c>
      <c r="J1317" s="37">
        <f>[1]consoCURRENT!M25749</f>
        <v>0</v>
      </c>
      <c r="K1317" s="37">
        <f>[1]consoCURRENT!N25749</f>
        <v>0</v>
      </c>
      <c r="L1317" s="37">
        <f>[1]consoCURRENT!O25749</f>
        <v>0</v>
      </c>
      <c r="M1317" s="37">
        <f>[1]consoCURRENT!P25749</f>
        <v>0</v>
      </c>
      <c r="N1317" s="37">
        <f>[1]consoCURRENT!Q25749</f>
        <v>0</v>
      </c>
      <c r="O1317" s="37">
        <f>[1]consoCURRENT!R25749</f>
        <v>0</v>
      </c>
      <c r="P1317" s="37">
        <f>[1]consoCURRENT!S25749</f>
        <v>0</v>
      </c>
      <c r="Q1317" s="37">
        <f>[1]consoCURRENT!T25749</f>
        <v>0</v>
      </c>
      <c r="R1317" s="37">
        <f>[1]consoCURRENT!U25749</f>
        <v>0</v>
      </c>
      <c r="S1317" s="37">
        <f>[1]consoCURRENT!V25749</f>
        <v>0</v>
      </c>
      <c r="T1317" s="37">
        <f>[1]consoCURRENT!W25749</f>
        <v>0</v>
      </c>
      <c r="U1317" s="37">
        <f>[1]consoCURRENT!X25749</f>
        <v>0</v>
      </c>
      <c r="V1317" s="37">
        <f>[1]consoCURRENT!Y25749</f>
        <v>0</v>
      </c>
      <c r="W1317" s="37">
        <f>[1]consoCURRENT!Z25749</f>
        <v>0</v>
      </c>
      <c r="X1317" s="37">
        <f>[1]consoCURRENT!AA25749</f>
        <v>0</v>
      </c>
      <c r="Y1317" s="37">
        <f>[1]consoCURRENT!AB25749</f>
        <v>0</v>
      </c>
      <c r="Z1317" s="37">
        <f t="shared" si="939"/>
        <v>0</v>
      </c>
      <c r="AA1317" s="37">
        <f t="shared" si="940"/>
        <v>0</v>
      </c>
      <c r="AB1317" s="42"/>
      <c r="AC1317" s="38"/>
    </row>
    <row r="1318" spans="1:29" s="39" customFormat="1" ht="18" customHeight="1" x14ac:dyDescent="0.25">
      <c r="A1318" s="43" t="s">
        <v>40</v>
      </c>
      <c r="B1318" s="44">
        <f>SUM(B1314:B1317)</f>
        <v>53030000</v>
      </c>
      <c r="C1318" s="44">
        <f t="shared" ref="C1318:AA1318" si="942">SUM(C1314:C1317)</f>
        <v>45556307.299999997</v>
      </c>
      <c r="D1318" s="44">
        <f t="shared" si="942"/>
        <v>-7473692.7000000002</v>
      </c>
      <c r="E1318" s="44">
        <f t="shared" si="942"/>
        <v>7527901.8900000006</v>
      </c>
      <c r="F1318" s="44">
        <f t="shared" si="942"/>
        <v>7466751.21</v>
      </c>
      <c r="G1318" s="44">
        <f t="shared" si="942"/>
        <v>21738689.409999996</v>
      </c>
      <c r="H1318" s="44">
        <f t="shared" si="942"/>
        <v>1683024.7600000002</v>
      </c>
      <c r="I1318" s="44">
        <f t="shared" si="942"/>
        <v>0</v>
      </c>
      <c r="J1318" s="44">
        <f t="shared" si="942"/>
        <v>1179654.3</v>
      </c>
      <c r="K1318" s="44">
        <f t="shared" si="942"/>
        <v>3335225.07</v>
      </c>
      <c r="L1318" s="44">
        <f t="shared" si="942"/>
        <v>0</v>
      </c>
      <c r="M1318" s="44">
        <f t="shared" si="942"/>
        <v>4514879.37</v>
      </c>
      <c r="N1318" s="44">
        <f t="shared" si="942"/>
        <v>0</v>
      </c>
      <c r="O1318" s="44">
        <f t="shared" si="942"/>
        <v>5882261.3300000001</v>
      </c>
      <c r="P1318" s="44">
        <f t="shared" si="942"/>
        <v>1645640.56</v>
      </c>
      <c r="Q1318" s="44">
        <f t="shared" si="942"/>
        <v>1463337.11</v>
      </c>
      <c r="R1318" s="44">
        <f t="shared" si="942"/>
        <v>1972096</v>
      </c>
      <c r="S1318" s="44">
        <f t="shared" si="942"/>
        <v>2851663.8</v>
      </c>
      <c r="T1318" s="44">
        <f t="shared" si="942"/>
        <v>14507304.620000001</v>
      </c>
      <c r="U1318" s="44">
        <f t="shared" si="942"/>
        <v>2202451.58</v>
      </c>
      <c r="V1318" s="44">
        <f t="shared" si="942"/>
        <v>1693708.1400000001</v>
      </c>
      <c r="W1318" s="44">
        <f t="shared" si="942"/>
        <v>1683024.7600000002</v>
      </c>
      <c r="X1318" s="44">
        <f t="shared" si="942"/>
        <v>0</v>
      </c>
      <c r="Y1318" s="44">
        <f t="shared" si="942"/>
        <v>0</v>
      </c>
      <c r="Z1318" s="44">
        <f t="shared" si="942"/>
        <v>38416367.269999996</v>
      </c>
      <c r="AA1318" s="44">
        <f t="shared" si="942"/>
        <v>14613632.730000002</v>
      </c>
      <c r="AB1318" s="45">
        <f t="shared" si="941"/>
        <v>0.72442706524608702</v>
      </c>
      <c r="AC1318" s="38"/>
    </row>
    <row r="1319" spans="1:29" s="39" customFormat="1" ht="18" customHeight="1" x14ac:dyDescent="0.25">
      <c r="A1319" s="46" t="s">
        <v>41</v>
      </c>
      <c r="B1319" s="37">
        <f>[1]consoCURRENT!E25753</f>
        <v>0</v>
      </c>
      <c r="C1319" s="37">
        <f>[1]consoCURRENT!F25753</f>
        <v>0</v>
      </c>
      <c r="D1319" s="37">
        <f>[1]consoCURRENT!G25753</f>
        <v>0</v>
      </c>
      <c r="E1319" s="37">
        <f>[1]consoCURRENT!H25753</f>
        <v>0</v>
      </c>
      <c r="F1319" s="37">
        <f>[1]consoCURRENT!I25753</f>
        <v>0</v>
      </c>
      <c r="G1319" s="37">
        <f>[1]consoCURRENT!J25753</f>
        <v>0</v>
      </c>
      <c r="H1319" s="37">
        <f>[1]consoCURRENT!K25753</f>
        <v>0</v>
      </c>
      <c r="I1319" s="37">
        <f>[1]consoCURRENT!L25753</f>
        <v>0</v>
      </c>
      <c r="J1319" s="37">
        <f>[1]consoCURRENT!M25753</f>
        <v>0</v>
      </c>
      <c r="K1319" s="37">
        <f>[1]consoCURRENT!N25753</f>
        <v>0</v>
      </c>
      <c r="L1319" s="37">
        <f>[1]consoCURRENT!O25753</f>
        <v>0</v>
      </c>
      <c r="M1319" s="37">
        <f>[1]consoCURRENT!P25753</f>
        <v>0</v>
      </c>
      <c r="N1319" s="37">
        <f>[1]consoCURRENT!Q25753</f>
        <v>0</v>
      </c>
      <c r="O1319" s="37">
        <f>[1]consoCURRENT!R25753</f>
        <v>0</v>
      </c>
      <c r="P1319" s="37">
        <f>[1]consoCURRENT!S25753</f>
        <v>0</v>
      </c>
      <c r="Q1319" s="37">
        <f>[1]consoCURRENT!T25753</f>
        <v>0</v>
      </c>
      <c r="R1319" s="37">
        <f>[1]consoCURRENT!U25753</f>
        <v>0</v>
      </c>
      <c r="S1319" s="37">
        <f>[1]consoCURRENT!V25753</f>
        <v>0</v>
      </c>
      <c r="T1319" s="37">
        <f>[1]consoCURRENT!W25753</f>
        <v>0</v>
      </c>
      <c r="U1319" s="37">
        <f>[1]consoCURRENT!X25753</f>
        <v>0</v>
      </c>
      <c r="V1319" s="37">
        <f>[1]consoCURRENT!Y25753</f>
        <v>0</v>
      </c>
      <c r="W1319" s="37">
        <f>[1]consoCURRENT!Z25753</f>
        <v>0</v>
      </c>
      <c r="X1319" s="37">
        <f>[1]consoCURRENT!AA25753</f>
        <v>0</v>
      </c>
      <c r="Y1319" s="37">
        <f>[1]consoCURRENT!AB25753</f>
        <v>0</v>
      </c>
      <c r="Z1319" s="37">
        <f t="shared" ref="Z1319" si="943">SUM(M1319:Y1319)</f>
        <v>0</v>
      </c>
      <c r="AA1319" s="37">
        <f t="shared" ref="AA1319" si="944">B1319-Z1319</f>
        <v>0</v>
      </c>
      <c r="AB1319" s="42"/>
      <c r="AC1319" s="38"/>
    </row>
    <row r="1320" spans="1:29" s="39" customFormat="1" ht="18" customHeight="1" x14ac:dyDescent="0.25">
      <c r="A1320" s="43" t="s">
        <v>42</v>
      </c>
      <c r="B1320" s="44">
        <f>B1319+B1318</f>
        <v>53030000</v>
      </c>
      <c r="C1320" s="44">
        <f t="shared" ref="C1320:AA1320" si="945">C1319+C1318</f>
        <v>45556307.299999997</v>
      </c>
      <c r="D1320" s="44">
        <f t="shared" si="945"/>
        <v>-7473692.7000000002</v>
      </c>
      <c r="E1320" s="44">
        <f t="shared" si="945"/>
        <v>7527901.8900000006</v>
      </c>
      <c r="F1320" s="44">
        <f t="shared" si="945"/>
        <v>7466751.21</v>
      </c>
      <c r="G1320" s="44">
        <f t="shared" si="945"/>
        <v>21738689.409999996</v>
      </c>
      <c r="H1320" s="44">
        <f t="shared" si="945"/>
        <v>1683024.7600000002</v>
      </c>
      <c r="I1320" s="44">
        <f t="shared" si="945"/>
        <v>0</v>
      </c>
      <c r="J1320" s="44">
        <f t="shared" si="945"/>
        <v>1179654.3</v>
      </c>
      <c r="K1320" s="44">
        <f t="shared" si="945"/>
        <v>3335225.07</v>
      </c>
      <c r="L1320" s="44">
        <f t="shared" si="945"/>
        <v>0</v>
      </c>
      <c r="M1320" s="44">
        <f t="shared" si="945"/>
        <v>4514879.37</v>
      </c>
      <c r="N1320" s="44">
        <f t="shared" si="945"/>
        <v>0</v>
      </c>
      <c r="O1320" s="44">
        <f t="shared" si="945"/>
        <v>5882261.3300000001</v>
      </c>
      <c r="P1320" s="44">
        <f t="shared" si="945"/>
        <v>1645640.56</v>
      </c>
      <c r="Q1320" s="44">
        <f t="shared" si="945"/>
        <v>1463337.11</v>
      </c>
      <c r="R1320" s="44">
        <f t="shared" si="945"/>
        <v>1972096</v>
      </c>
      <c r="S1320" s="44">
        <f t="shared" si="945"/>
        <v>2851663.8</v>
      </c>
      <c r="T1320" s="44">
        <f t="shared" si="945"/>
        <v>14507304.620000001</v>
      </c>
      <c r="U1320" s="44">
        <f t="shared" si="945"/>
        <v>2202451.58</v>
      </c>
      <c r="V1320" s="44">
        <f t="shared" si="945"/>
        <v>1693708.1400000001</v>
      </c>
      <c r="W1320" s="44">
        <f t="shared" si="945"/>
        <v>1683024.7600000002</v>
      </c>
      <c r="X1320" s="44">
        <f t="shared" si="945"/>
        <v>0</v>
      </c>
      <c r="Y1320" s="44">
        <f t="shared" si="945"/>
        <v>0</v>
      </c>
      <c r="Z1320" s="44">
        <f t="shared" si="945"/>
        <v>38416367.269999996</v>
      </c>
      <c r="AA1320" s="44">
        <f t="shared" si="945"/>
        <v>14613632.730000002</v>
      </c>
      <c r="AB1320" s="45">
        <f t="shared" si="941"/>
        <v>0.72442706524608702</v>
      </c>
      <c r="AC1320" s="47"/>
    </row>
    <row r="1321" spans="1:29" s="39" customFormat="1" ht="15" customHeight="1" x14ac:dyDescent="0.25">
      <c r="A1321" s="36"/>
      <c r="B1321" s="37"/>
      <c r="C1321" s="37"/>
      <c r="D1321" s="37"/>
      <c r="E1321" s="37"/>
      <c r="F1321" s="37"/>
      <c r="G1321" s="37"/>
      <c r="H1321" s="37"/>
      <c r="I1321" s="37"/>
      <c r="J1321" s="37"/>
      <c r="K1321" s="37"/>
      <c r="L1321" s="37"/>
      <c r="M1321" s="37"/>
      <c r="N1321" s="37"/>
      <c r="O1321" s="37"/>
      <c r="P1321" s="37"/>
      <c r="Q1321" s="37"/>
      <c r="R1321" s="37"/>
      <c r="S1321" s="37"/>
      <c r="T1321" s="37"/>
      <c r="U1321" s="37"/>
      <c r="V1321" s="37"/>
      <c r="W1321" s="37"/>
      <c r="X1321" s="37"/>
      <c r="Y1321" s="37"/>
      <c r="Z1321" s="37"/>
      <c r="AA1321" s="37"/>
      <c r="AB1321" s="37"/>
      <c r="AC1321" s="38"/>
    </row>
    <row r="1322" spans="1:29" s="39" customFormat="1" ht="15" customHeight="1" x14ac:dyDescent="0.25">
      <c r="A1322" s="36"/>
      <c r="B1322" s="37"/>
      <c r="C1322" s="37"/>
      <c r="D1322" s="37"/>
      <c r="E1322" s="37"/>
      <c r="F1322" s="37"/>
      <c r="G1322" s="37"/>
      <c r="H1322" s="37"/>
      <c r="I1322" s="37"/>
      <c r="J1322" s="37"/>
      <c r="K1322" s="37"/>
      <c r="L1322" s="37"/>
      <c r="M1322" s="37"/>
      <c r="N1322" s="37"/>
      <c r="O1322" s="37"/>
      <c r="P1322" s="37"/>
      <c r="Q1322" s="37"/>
      <c r="R1322" s="37"/>
      <c r="S1322" s="37"/>
      <c r="T1322" s="37"/>
      <c r="U1322" s="37"/>
      <c r="V1322" s="37"/>
      <c r="W1322" s="37"/>
      <c r="X1322" s="37"/>
      <c r="Y1322" s="37"/>
      <c r="Z1322" s="37"/>
      <c r="AA1322" s="37"/>
      <c r="AB1322" s="37"/>
      <c r="AC1322" s="38"/>
    </row>
    <row r="1323" spans="1:29" s="39" customFormat="1" ht="15" customHeight="1" x14ac:dyDescent="0.3">
      <c r="A1323" s="40" t="s">
        <v>54</v>
      </c>
      <c r="B1323" s="37"/>
      <c r="C1323" s="37"/>
      <c r="D1323" s="37"/>
      <c r="E1323" s="37"/>
      <c r="F1323" s="37"/>
      <c r="G1323" s="37"/>
      <c r="H1323" s="37"/>
      <c r="I1323" s="37"/>
      <c r="J1323" s="37"/>
      <c r="K1323" s="37"/>
      <c r="L1323" s="37"/>
      <c r="M1323" s="37"/>
      <c r="N1323" s="37"/>
      <c r="O1323" s="37"/>
      <c r="P1323" s="37"/>
      <c r="Q1323" s="37"/>
      <c r="R1323" s="37"/>
      <c r="S1323" s="37"/>
      <c r="T1323" s="37"/>
      <c r="U1323" s="37"/>
      <c r="V1323" s="37"/>
      <c r="W1323" s="37"/>
      <c r="X1323" s="37"/>
      <c r="Y1323" s="37"/>
      <c r="Z1323" s="37"/>
      <c r="AA1323" s="37"/>
      <c r="AB1323" s="37"/>
      <c r="AC1323" s="38"/>
    </row>
    <row r="1324" spans="1:29" s="39" customFormat="1" ht="18" customHeight="1" x14ac:dyDescent="0.25">
      <c r="A1324" s="41" t="s">
        <v>36</v>
      </c>
      <c r="B1324" s="37">
        <f>[1]consoCURRENT!E25813</f>
        <v>2092740</v>
      </c>
      <c r="C1324" s="37">
        <f>[1]consoCURRENT!F25813</f>
        <v>0</v>
      </c>
      <c r="D1324" s="37">
        <f>[1]consoCURRENT!G25813</f>
        <v>0</v>
      </c>
      <c r="E1324" s="37">
        <f>[1]consoCURRENT!H25813</f>
        <v>418120.11</v>
      </c>
      <c r="F1324" s="37">
        <f>[1]consoCURRENT!I25813</f>
        <v>270228.90000000002</v>
      </c>
      <c r="G1324" s="37">
        <f>[1]consoCURRENT!J25813</f>
        <v>373341.27</v>
      </c>
      <c r="H1324" s="37">
        <f>[1]consoCURRENT!K25813</f>
        <v>131743</v>
      </c>
      <c r="I1324" s="37">
        <f>[1]consoCURRENT!L25813</f>
        <v>0</v>
      </c>
      <c r="J1324" s="37">
        <f>[1]consoCURRENT!M25813</f>
        <v>0</v>
      </c>
      <c r="K1324" s="37">
        <f>[1]consoCURRENT!N25813</f>
        <v>0</v>
      </c>
      <c r="L1324" s="37">
        <f>[1]consoCURRENT!O25813</f>
        <v>0</v>
      </c>
      <c r="M1324" s="37">
        <f>[1]consoCURRENT!P25813</f>
        <v>0</v>
      </c>
      <c r="N1324" s="37">
        <f>[1]consoCURRENT!Q25813</f>
        <v>0</v>
      </c>
      <c r="O1324" s="37">
        <f>[1]consoCURRENT!R25813</f>
        <v>276207.57</v>
      </c>
      <c r="P1324" s="37">
        <f>[1]consoCURRENT!S25813</f>
        <v>141912.54</v>
      </c>
      <c r="Q1324" s="37">
        <f>[1]consoCURRENT!T25813</f>
        <v>38844.9</v>
      </c>
      <c r="R1324" s="37">
        <f>[1]consoCURRENT!U25813</f>
        <v>115692</v>
      </c>
      <c r="S1324" s="37">
        <f>[1]consoCURRENT!V25813</f>
        <v>115692</v>
      </c>
      <c r="T1324" s="37">
        <f>[1]consoCURRENT!W25813</f>
        <v>0</v>
      </c>
      <c r="U1324" s="37">
        <f>[1]consoCURRENT!X25813</f>
        <v>241384</v>
      </c>
      <c r="V1324" s="37">
        <f>[1]consoCURRENT!Y25813</f>
        <v>131957.26999999999</v>
      </c>
      <c r="W1324" s="37">
        <f>[1]consoCURRENT!Z25813</f>
        <v>131743</v>
      </c>
      <c r="X1324" s="37">
        <f>[1]consoCURRENT!AA25813</f>
        <v>0</v>
      </c>
      <c r="Y1324" s="37">
        <f>[1]consoCURRENT!AB25813</f>
        <v>0</v>
      </c>
      <c r="Z1324" s="37">
        <f>SUM(M1324:Y1324)</f>
        <v>1193433.28</v>
      </c>
      <c r="AA1324" s="37">
        <f>B1324-Z1324</f>
        <v>899306.72</v>
      </c>
      <c r="AB1324" s="42">
        <f>Z1324/B1324</f>
        <v>0.57027307740091937</v>
      </c>
      <c r="AC1324" s="38"/>
    </row>
    <row r="1325" spans="1:29" s="39" customFormat="1" ht="18" customHeight="1" x14ac:dyDescent="0.25">
      <c r="A1325" s="41" t="s">
        <v>37</v>
      </c>
      <c r="B1325" s="37">
        <f>[1]consoCURRENT!E25889</f>
        <v>750260</v>
      </c>
      <c r="C1325" s="37">
        <f>[1]consoCURRENT!F25889</f>
        <v>0</v>
      </c>
      <c r="D1325" s="37">
        <f>[1]consoCURRENT!G25889</f>
        <v>0</v>
      </c>
      <c r="E1325" s="37">
        <f>[1]consoCURRENT!H25889</f>
        <v>137150.38</v>
      </c>
      <c r="F1325" s="37">
        <f>[1]consoCURRENT!I25889</f>
        <v>30268</v>
      </c>
      <c r="G1325" s="37">
        <f>[1]consoCURRENT!J25889</f>
        <v>36722.479999999996</v>
      </c>
      <c r="H1325" s="37">
        <f>[1]consoCURRENT!K25889</f>
        <v>137927.21</v>
      </c>
      <c r="I1325" s="37">
        <f>[1]consoCURRENT!L25889</f>
        <v>0</v>
      </c>
      <c r="J1325" s="37">
        <f>[1]consoCURRENT!M25889</f>
        <v>0</v>
      </c>
      <c r="K1325" s="37">
        <f>[1]consoCURRENT!N25889</f>
        <v>0</v>
      </c>
      <c r="L1325" s="37">
        <f>[1]consoCURRENT!O25889</f>
        <v>0</v>
      </c>
      <c r="M1325" s="37">
        <f>[1]consoCURRENT!P25889</f>
        <v>0</v>
      </c>
      <c r="N1325" s="37">
        <f>[1]consoCURRENT!Q25889</f>
        <v>0</v>
      </c>
      <c r="O1325" s="37">
        <f>[1]consoCURRENT!R25889</f>
        <v>29998</v>
      </c>
      <c r="P1325" s="37">
        <f>[1]consoCURRENT!S25889</f>
        <v>107152.38</v>
      </c>
      <c r="Q1325" s="37">
        <f>[1]consoCURRENT!T25889</f>
        <v>29569</v>
      </c>
      <c r="R1325" s="37">
        <f>[1]consoCURRENT!U25889</f>
        <v>0</v>
      </c>
      <c r="S1325" s="37">
        <f>[1]consoCURRENT!V25889</f>
        <v>699</v>
      </c>
      <c r="T1325" s="37">
        <f>[1]consoCURRENT!W25889</f>
        <v>0</v>
      </c>
      <c r="U1325" s="37">
        <f>[1]consoCURRENT!X25889</f>
        <v>32831.479999999996</v>
      </c>
      <c r="V1325" s="37">
        <f>[1]consoCURRENT!Y25889</f>
        <v>3891</v>
      </c>
      <c r="W1325" s="37">
        <f>[1]consoCURRENT!Z25889</f>
        <v>137927.21</v>
      </c>
      <c r="X1325" s="37">
        <f>[1]consoCURRENT!AA25889</f>
        <v>0</v>
      </c>
      <c r="Y1325" s="37">
        <f>[1]consoCURRENT!AB25889</f>
        <v>0</v>
      </c>
      <c r="Z1325" s="37">
        <f t="shared" ref="Z1325:Z1327" si="946">SUM(M1325:Y1325)</f>
        <v>342068.06999999995</v>
      </c>
      <c r="AA1325" s="37">
        <f t="shared" ref="AA1325:AA1327" si="947">B1325-Z1325</f>
        <v>408191.93000000005</v>
      </c>
      <c r="AB1325" s="42">
        <f t="shared" ref="AB1325:AB1330" si="948">Z1325/B1325</f>
        <v>0.45593270332951236</v>
      </c>
      <c r="AC1325" s="38"/>
    </row>
    <row r="1326" spans="1:29" s="39" customFormat="1" ht="18" customHeight="1" x14ac:dyDescent="0.25">
      <c r="A1326" s="41" t="s">
        <v>38</v>
      </c>
      <c r="B1326" s="37">
        <f>[1]consoCURRENT!E25895</f>
        <v>0</v>
      </c>
      <c r="C1326" s="37">
        <f>[1]consoCURRENT!F25895</f>
        <v>0</v>
      </c>
      <c r="D1326" s="37">
        <f>[1]consoCURRENT!G25895</f>
        <v>0</v>
      </c>
      <c r="E1326" s="37">
        <f>[1]consoCURRENT!H25895</f>
        <v>0</v>
      </c>
      <c r="F1326" s="37">
        <f>[1]consoCURRENT!I25895</f>
        <v>0</v>
      </c>
      <c r="G1326" s="37">
        <f>[1]consoCURRENT!J25895</f>
        <v>0</v>
      </c>
      <c r="H1326" s="37">
        <f>[1]consoCURRENT!K25895</f>
        <v>0</v>
      </c>
      <c r="I1326" s="37">
        <f>[1]consoCURRENT!L25895</f>
        <v>0</v>
      </c>
      <c r="J1326" s="37">
        <f>[1]consoCURRENT!M25895</f>
        <v>0</v>
      </c>
      <c r="K1326" s="37">
        <f>[1]consoCURRENT!N25895</f>
        <v>0</v>
      </c>
      <c r="L1326" s="37">
        <f>[1]consoCURRENT!O25895</f>
        <v>0</v>
      </c>
      <c r="M1326" s="37">
        <f>[1]consoCURRENT!P25895</f>
        <v>0</v>
      </c>
      <c r="N1326" s="37">
        <f>[1]consoCURRENT!Q25895</f>
        <v>0</v>
      </c>
      <c r="O1326" s="37">
        <f>[1]consoCURRENT!R25895</f>
        <v>0</v>
      </c>
      <c r="P1326" s="37">
        <f>[1]consoCURRENT!S25895</f>
        <v>0</v>
      </c>
      <c r="Q1326" s="37">
        <f>[1]consoCURRENT!T25895</f>
        <v>0</v>
      </c>
      <c r="R1326" s="37">
        <f>[1]consoCURRENT!U25895</f>
        <v>0</v>
      </c>
      <c r="S1326" s="37">
        <f>[1]consoCURRENT!V25895</f>
        <v>0</v>
      </c>
      <c r="T1326" s="37">
        <f>[1]consoCURRENT!W25895</f>
        <v>0</v>
      </c>
      <c r="U1326" s="37">
        <f>[1]consoCURRENT!X25895</f>
        <v>0</v>
      </c>
      <c r="V1326" s="37">
        <f>[1]consoCURRENT!Y25895</f>
        <v>0</v>
      </c>
      <c r="W1326" s="37">
        <f>[1]consoCURRENT!Z25895</f>
        <v>0</v>
      </c>
      <c r="X1326" s="37">
        <f>[1]consoCURRENT!AA25895</f>
        <v>0</v>
      </c>
      <c r="Y1326" s="37">
        <f>[1]consoCURRENT!AB25895</f>
        <v>0</v>
      </c>
      <c r="Z1326" s="37">
        <f t="shared" si="946"/>
        <v>0</v>
      </c>
      <c r="AA1326" s="37">
        <f t="shared" si="947"/>
        <v>0</v>
      </c>
      <c r="AB1326" s="42"/>
      <c r="AC1326" s="38"/>
    </row>
    <row r="1327" spans="1:29" s="39" customFormat="1" ht="18" customHeight="1" x14ac:dyDescent="0.25">
      <c r="A1327" s="41" t="s">
        <v>39</v>
      </c>
      <c r="B1327" s="37">
        <f>[1]consoCURRENT!E25924</f>
        <v>0</v>
      </c>
      <c r="C1327" s="37">
        <f>[1]consoCURRENT!F25924</f>
        <v>0</v>
      </c>
      <c r="D1327" s="37">
        <f>[1]consoCURRENT!G25924</f>
        <v>0</v>
      </c>
      <c r="E1327" s="37">
        <f>[1]consoCURRENT!H25924</f>
        <v>0</v>
      </c>
      <c r="F1327" s="37">
        <f>[1]consoCURRENT!I25924</f>
        <v>0</v>
      </c>
      <c r="G1327" s="37">
        <f>[1]consoCURRENT!J25924</f>
        <v>0</v>
      </c>
      <c r="H1327" s="37">
        <f>[1]consoCURRENT!K25924</f>
        <v>0</v>
      </c>
      <c r="I1327" s="37">
        <f>[1]consoCURRENT!L25924</f>
        <v>0</v>
      </c>
      <c r="J1327" s="37">
        <f>[1]consoCURRENT!M25924</f>
        <v>0</v>
      </c>
      <c r="K1327" s="37">
        <f>[1]consoCURRENT!N25924</f>
        <v>0</v>
      </c>
      <c r="L1327" s="37">
        <f>[1]consoCURRENT!O25924</f>
        <v>0</v>
      </c>
      <c r="M1327" s="37">
        <f>[1]consoCURRENT!P25924</f>
        <v>0</v>
      </c>
      <c r="N1327" s="37">
        <f>[1]consoCURRENT!Q25924</f>
        <v>0</v>
      </c>
      <c r="O1327" s="37">
        <f>[1]consoCURRENT!R25924</f>
        <v>0</v>
      </c>
      <c r="P1327" s="37">
        <f>[1]consoCURRENT!S25924</f>
        <v>0</v>
      </c>
      <c r="Q1327" s="37">
        <f>[1]consoCURRENT!T25924</f>
        <v>0</v>
      </c>
      <c r="R1327" s="37">
        <f>[1]consoCURRENT!U25924</f>
        <v>0</v>
      </c>
      <c r="S1327" s="37">
        <f>[1]consoCURRENT!V25924</f>
        <v>0</v>
      </c>
      <c r="T1327" s="37">
        <f>[1]consoCURRENT!W25924</f>
        <v>0</v>
      </c>
      <c r="U1327" s="37">
        <f>[1]consoCURRENT!X25924</f>
        <v>0</v>
      </c>
      <c r="V1327" s="37">
        <f>[1]consoCURRENT!Y25924</f>
        <v>0</v>
      </c>
      <c r="W1327" s="37">
        <f>[1]consoCURRENT!Z25924</f>
        <v>0</v>
      </c>
      <c r="X1327" s="37">
        <f>[1]consoCURRENT!AA25924</f>
        <v>0</v>
      </c>
      <c r="Y1327" s="37">
        <f>[1]consoCURRENT!AB25924</f>
        <v>0</v>
      </c>
      <c r="Z1327" s="37">
        <f t="shared" si="946"/>
        <v>0</v>
      </c>
      <c r="AA1327" s="37">
        <f t="shared" si="947"/>
        <v>0</v>
      </c>
      <c r="AB1327" s="42"/>
      <c r="AC1327" s="38"/>
    </row>
    <row r="1328" spans="1:29" s="39" customFormat="1" ht="18" customHeight="1" x14ac:dyDescent="0.25">
      <c r="A1328" s="43" t="s">
        <v>40</v>
      </c>
      <c r="B1328" s="44">
        <f>SUM(B1324:B1327)</f>
        <v>2843000</v>
      </c>
      <c r="C1328" s="44">
        <f t="shared" ref="C1328:AA1328" si="949">SUM(C1324:C1327)</f>
        <v>0</v>
      </c>
      <c r="D1328" s="44">
        <f t="shared" si="949"/>
        <v>0</v>
      </c>
      <c r="E1328" s="44">
        <f t="shared" si="949"/>
        <v>555270.49</v>
      </c>
      <c r="F1328" s="44">
        <f t="shared" si="949"/>
        <v>300496.90000000002</v>
      </c>
      <c r="G1328" s="44">
        <f t="shared" si="949"/>
        <v>410063.75</v>
      </c>
      <c r="H1328" s="44">
        <f t="shared" si="949"/>
        <v>269670.20999999996</v>
      </c>
      <c r="I1328" s="44">
        <f t="shared" si="949"/>
        <v>0</v>
      </c>
      <c r="J1328" s="44">
        <f t="shared" si="949"/>
        <v>0</v>
      </c>
      <c r="K1328" s="44">
        <f t="shared" si="949"/>
        <v>0</v>
      </c>
      <c r="L1328" s="44">
        <f t="shared" si="949"/>
        <v>0</v>
      </c>
      <c r="M1328" s="44">
        <f t="shared" si="949"/>
        <v>0</v>
      </c>
      <c r="N1328" s="44">
        <f t="shared" si="949"/>
        <v>0</v>
      </c>
      <c r="O1328" s="44">
        <f t="shared" si="949"/>
        <v>306205.57</v>
      </c>
      <c r="P1328" s="44">
        <f t="shared" si="949"/>
        <v>249064.92</v>
      </c>
      <c r="Q1328" s="44">
        <f t="shared" si="949"/>
        <v>68413.899999999994</v>
      </c>
      <c r="R1328" s="44">
        <f t="shared" si="949"/>
        <v>115692</v>
      </c>
      <c r="S1328" s="44">
        <f t="shared" si="949"/>
        <v>116391</v>
      </c>
      <c r="T1328" s="44">
        <f t="shared" si="949"/>
        <v>0</v>
      </c>
      <c r="U1328" s="44">
        <f t="shared" si="949"/>
        <v>274215.48</v>
      </c>
      <c r="V1328" s="44">
        <f t="shared" si="949"/>
        <v>135848.26999999999</v>
      </c>
      <c r="W1328" s="44">
        <f t="shared" si="949"/>
        <v>269670.20999999996</v>
      </c>
      <c r="X1328" s="44">
        <f t="shared" si="949"/>
        <v>0</v>
      </c>
      <c r="Y1328" s="44">
        <f t="shared" si="949"/>
        <v>0</v>
      </c>
      <c r="Z1328" s="44">
        <f t="shared" si="949"/>
        <v>1535501.35</v>
      </c>
      <c r="AA1328" s="44">
        <f t="shared" si="949"/>
        <v>1307498.6499999999</v>
      </c>
      <c r="AB1328" s="45">
        <f t="shared" si="948"/>
        <v>0.54009896236370036</v>
      </c>
      <c r="AC1328" s="38"/>
    </row>
    <row r="1329" spans="1:29" s="39" customFormat="1" ht="18" customHeight="1" x14ac:dyDescent="0.25">
      <c r="A1329" s="46" t="s">
        <v>41</v>
      </c>
      <c r="B1329" s="37">
        <f>[1]consoCURRENT!E25928</f>
        <v>0</v>
      </c>
      <c r="C1329" s="37">
        <f>[1]consoCURRENT!F25928</f>
        <v>0</v>
      </c>
      <c r="D1329" s="37">
        <f>[1]consoCURRENT!G25928</f>
        <v>0</v>
      </c>
      <c r="E1329" s="37">
        <f>[1]consoCURRENT!H25928</f>
        <v>0</v>
      </c>
      <c r="F1329" s="37">
        <f>[1]consoCURRENT!I25928</f>
        <v>0</v>
      </c>
      <c r="G1329" s="37">
        <f>[1]consoCURRENT!J25928</f>
        <v>0</v>
      </c>
      <c r="H1329" s="37">
        <f>[1]consoCURRENT!K25928</f>
        <v>0</v>
      </c>
      <c r="I1329" s="37">
        <f>[1]consoCURRENT!L25928</f>
        <v>0</v>
      </c>
      <c r="J1329" s="37">
        <f>[1]consoCURRENT!M25928</f>
        <v>0</v>
      </c>
      <c r="K1329" s="37">
        <f>[1]consoCURRENT!N25928</f>
        <v>0</v>
      </c>
      <c r="L1329" s="37">
        <f>[1]consoCURRENT!O25928</f>
        <v>0</v>
      </c>
      <c r="M1329" s="37">
        <f>[1]consoCURRENT!P25928</f>
        <v>0</v>
      </c>
      <c r="N1329" s="37">
        <f>[1]consoCURRENT!Q25928</f>
        <v>0</v>
      </c>
      <c r="O1329" s="37">
        <f>[1]consoCURRENT!R25928</f>
        <v>0</v>
      </c>
      <c r="P1329" s="37">
        <f>[1]consoCURRENT!S25928</f>
        <v>0</v>
      </c>
      <c r="Q1329" s="37">
        <f>[1]consoCURRENT!T25928</f>
        <v>0</v>
      </c>
      <c r="R1329" s="37">
        <f>[1]consoCURRENT!U25928</f>
        <v>0</v>
      </c>
      <c r="S1329" s="37">
        <f>[1]consoCURRENT!V25928</f>
        <v>0</v>
      </c>
      <c r="T1329" s="37">
        <f>[1]consoCURRENT!W25928</f>
        <v>0</v>
      </c>
      <c r="U1329" s="37">
        <f>[1]consoCURRENT!X25928</f>
        <v>0</v>
      </c>
      <c r="V1329" s="37">
        <f>[1]consoCURRENT!Y25928</f>
        <v>0</v>
      </c>
      <c r="W1329" s="37">
        <f>[1]consoCURRENT!Z25928</f>
        <v>0</v>
      </c>
      <c r="X1329" s="37">
        <f>[1]consoCURRENT!AA25928</f>
        <v>0</v>
      </c>
      <c r="Y1329" s="37">
        <f>[1]consoCURRENT!AB25928</f>
        <v>0</v>
      </c>
      <c r="Z1329" s="37">
        <f t="shared" ref="Z1329" si="950">SUM(M1329:Y1329)</f>
        <v>0</v>
      </c>
      <c r="AA1329" s="37">
        <f t="shared" ref="AA1329" si="951">B1329-Z1329</f>
        <v>0</v>
      </c>
      <c r="AB1329" s="42"/>
      <c r="AC1329" s="38"/>
    </row>
    <row r="1330" spans="1:29" s="39" customFormat="1" ht="18" customHeight="1" x14ac:dyDescent="0.25">
      <c r="A1330" s="43" t="s">
        <v>42</v>
      </c>
      <c r="B1330" s="44">
        <f>B1329+B1328</f>
        <v>2843000</v>
      </c>
      <c r="C1330" s="44">
        <f t="shared" ref="C1330:AA1330" si="952">C1329+C1328</f>
        <v>0</v>
      </c>
      <c r="D1330" s="44">
        <f t="shared" si="952"/>
        <v>0</v>
      </c>
      <c r="E1330" s="44">
        <f t="shared" si="952"/>
        <v>555270.49</v>
      </c>
      <c r="F1330" s="44">
        <f t="shared" si="952"/>
        <v>300496.90000000002</v>
      </c>
      <c r="G1330" s="44">
        <f t="shared" si="952"/>
        <v>410063.75</v>
      </c>
      <c r="H1330" s="44">
        <f t="shared" si="952"/>
        <v>269670.20999999996</v>
      </c>
      <c r="I1330" s="44">
        <f t="shared" si="952"/>
        <v>0</v>
      </c>
      <c r="J1330" s="44">
        <f t="shared" si="952"/>
        <v>0</v>
      </c>
      <c r="K1330" s="44">
        <f t="shared" si="952"/>
        <v>0</v>
      </c>
      <c r="L1330" s="44">
        <f t="shared" si="952"/>
        <v>0</v>
      </c>
      <c r="M1330" s="44">
        <f t="shared" si="952"/>
        <v>0</v>
      </c>
      <c r="N1330" s="44">
        <f t="shared" si="952"/>
        <v>0</v>
      </c>
      <c r="O1330" s="44">
        <f t="shared" si="952"/>
        <v>306205.57</v>
      </c>
      <c r="P1330" s="44">
        <f t="shared" si="952"/>
        <v>249064.92</v>
      </c>
      <c r="Q1330" s="44">
        <f t="shared" si="952"/>
        <v>68413.899999999994</v>
      </c>
      <c r="R1330" s="44">
        <f t="shared" si="952"/>
        <v>115692</v>
      </c>
      <c r="S1330" s="44">
        <f t="shared" si="952"/>
        <v>116391</v>
      </c>
      <c r="T1330" s="44">
        <f t="shared" si="952"/>
        <v>0</v>
      </c>
      <c r="U1330" s="44">
        <f t="shared" si="952"/>
        <v>274215.48</v>
      </c>
      <c r="V1330" s="44">
        <f t="shared" si="952"/>
        <v>135848.26999999999</v>
      </c>
      <c r="W1330" s="44">
        <f t="shared" si="952"/>
        <v>269670.20999999996</v>
      </c>
      <c r="X1330" s="44">
        <f t="shared" si="952"/>
        <v>0</v>
      </c>
      <c r="Y1330" s="44">
        <f t="shared" si="952"/>
        <v>0</v>
      </c>
      <c r="Z1330" s="44">
        <f t="shared" si="952"/>
        <v>1535501.35</v>
      </c>
      <c r="AA1330" s="44">
        <f t="shared" si="952"/>
        <v>1307498.6499999999</v>
      </c>
      <c r="AB1330" s="45">
        <f t="shared" si="948"/>
        <v>0.54009896236370036</v>
      </c>
      <c r="AC1330" s="47"/>
    </row>
    <row r="1331" spans="1:29" s="39" customFormat="1" ht="15" customHeight="1" x14ac:dyDescent="0.25">
      <c r="A1331" s="36"/>
      <c r="B1331" s="37"/>
      <c r="C1331" s="37"/>
      <c r="D1331" s="37"/>
      <c r="E1331" s="37"/>
      <c r="F1331" s="37"/>
      <c r="G1331" s="37"/>
      <c r="H1331" s="37"/>
      <c r="I1331" s="37"/>
      <c r="J1331" s="37"/>
      <c r="K1331" s="37"/>
      <c r="L1331" s="37"/>
      <c r="M1331" s="37"/>
      <c r="N1331" s="37"/>
      <c r="O1331" s="37"/>
      <c r="P1331" s="37"/>
      <c r="Q1331" s="37"/>
      <c r="R1331" s="37"/>
      <c r="S1331" s="37"/>
      <c r="T1331" s="37"/>
      <c r="U1331" s="37"/>
      <c r="V1331" s="37"/>
      <c r="W1331" s="37"/>
      <c r="X1331" s="37"/>
      <c r="Y1331" s="37"/>
      <c r="Z1331" s="37"/>
      <c r="AA1331" s="37"/>
      <c r="AB1331" s="37"/>
      <c r="AC1331" s="38"/>
    </row>
    <row r="1332" spans="1:29" s="39" customFormat="1" ht="15" customHeight="1" x14ac:dyDescent="0.25">
      <c r="A1332" s="36"/>
      <c r="B1332" s="37"/>
      <c r="C1332" s="37"/>
      <c r="D1332" s="37"/>
      <c r="E1332" s="37"/>
      <c r="F1332" s="37"/>
      <c r="G1332" s="37"/>
      <c r="H1332" s="37"/>
      <c r="I1332" s="37"/>
      <c r="J1332" s="37"/>
      <c r="K1332" s="37"/>
      <c r="L1332" s="37"/>
      <c r="M1332" s="37"/>
      <c r="N1332" s="37"/>
      <c r="O1332" s="37"/>
      <c r="P1332" s="37"/>
      <c r="Q1332" s="37"/>
      <c r="R1332" s="37"/>
      <c r="S1332" s="37"/>
      <c r="T1332" s="37"/>
      <c r="U1332" s="37"/>
      <c r="V1332" s="37"/>
      <c r="W1332" s="37"/>
      <c r="X1332" s="37"/>
      <c r="Y1332" s="37"/>
      <c r="Z1332" s="37"/>
      <c r="AA1332" s="37"/>
      <c r="AB1332" s="37"/>
      <c r="AC1332" s="38"/>
    </row>
    <row r="1333" spans="1:29" s="39" customFormat="1" ht="15" customHeight="1" x14ac:dyDescent="0.3">
      <c r="A1333" s="40" t="s">
        <v>55</v>
      </c>
      <c r="B1333" s="37"/>
      <c r="C1333" s="37"/>
      <c r="D1333" s="37"/>
      <c r="E1333" s="37"/>
      <c r="F1333" s="37"/>
      <c r="G1333" s="37"/>
      <c r="H1333" s="37"/>
      <c r="I1333" s="37"/>
      <c r="J1333" s="37"/>
      <c r="K1333" s="37"/>
      <c r="L1333" s="37"/>
      <c r="M1333" s="37"/>
      <c r="N1333" s="37"/>
      <c r="O1333" s="37"/>
      <c r="P1333" s="37"/>
      <c r="Q1333" s="37"/>
      <c r="R1333" s="37"/>
      <c r="S1333" s="37"/>
      <c r="T1333" s="37"/>
      <c r="U1333" s="37"/>
      <c r="V1333" s="37"/>
      <c r="W1333" s="37"/>
      <c r="X1333" s="37"/>
      <c r="Y1333" s="37"/>
      <c r="Z1333" s="37"/>
      <c r="AA1333" s="37"/>
      <c r="AB1333" s="37"/>
      <c r="AC1333" s="38"/>
    </row>
    <row r="1334" spans="1:29" s="39" customFormat="1" ht="18" customHeight="1" x14ac:dyDescent="0.25">
      <c r="A1334" s="41" t="s">
        <v>36</v>
      </c>
      <c r="B1334" s="37">
        <f>[1]consoCURRENT!E25988</f>
        <v>2092740</v>
      </c>
      <c r="C1334" s="37">
        <f>[1]consoCURRENT!F25988</f>
        <v>0</v>
      </c>
      <c r="D1334" s="37">
        <f>[1]consoCURRENT!G25988</f>
        <v>0</v>
      </c>
      <c r="E1334" s="37">
        <f>[1]consoCURRENT!H25988</f>
        <v>530463.57999999996</v>
      </c>
      <c r="F1334" s="37">
        <f>[1]consoCURRENT!I25988</f>
        <v>669882.5</v>
      </c>
      <c r="G1334" s="37">
        <f>[1]consoCURRENT!J25988</f>
        <v>565185</v>
      </c>
      <c r="H1334" s="37">
        <f>[1]consoCURRENT!K25988</f>
        <v>188395</v>
      </c>
      <c r="I1334" s="37">
        <f>[1]consoCURRENT!L25988</f>
        <v>0</v>
      </c>
      <c r="J1334" s="37">
        <f>[1]consoCURRENT!M25988</f>
        <v>0</v>
      </c>
      <c r="K1334" s="37">
        <f>[1]consoCURRENT!N25988</f>
        <v>0</v>
      </c>
      <c r="L1334" s="37">
        <f>[1]consoCURRENT!O25988</f>
        <v>0</v>
      </c>
      <c r="M1334" s="37">
        <f>[1]consoCURRENT!P25988</f>
        <v>0</v>
      </c>
      <c r="N1334" s="37">
        <f>[1]consoCURRENT!Q25988</f>
        <v>0</v>
      </c>
      <c r="O1334" s="37">
        <f>[1]consoCURRENT!R25988</f>
        <v>418800.12</v>
      </c>
      <c r="P1334" s="37">
        <f>[1]consoCURRENT!S25988</f>
        <v>111663.45999999996</v>
      </c>
      <c r="Q1334" s="37">
        <f>[1]consoCURRENT!T25988</f>
        <v>188395</v>
      </c>
      <c r="R1334" s="37">
        <f>[1]consoCURRENT!U25988</f>
        <v>188395</v>
      </c>
      <c r="S1334" s="37">
        <f>[1]consoCURRENT!V25988</f>
        <v>293092.5</v>
      </c>
      <c r="T1334" s="37">
        <f>[1]consoCURRENT!W25988</f>
        <v>272145</v>
      </c>
      <c r="U1334" s="37">
        <f>[1]consoCURRENT!X25988</f>
        <v>188395</v>
      </c>
      <c r="V1334" s="37">
        <f>[1]consoCURRENT!Y25988</f>
        <v>104645</v>
      </c>
      <c r="W1334" s="37">
        <f>[1]consoCURRENT!Z25988</f>
        <v>188395</v>
      </c>
      <c r="X1334" s="37">
        <f>[1]consoCURRENT!AA25988</f>
        <v>0</v>
      </c>
      <c r="Y1334" s="37">
        <f>[1]consoCURRENT!AB25988</f>
        <v>0</v>
      </c>
      <c r="Z1334" s="37">
        <f>SUM(M1334:Y1334)</f>
        <v>1953926.08</v>
      </c>
      <c r="AA1334" s="37">
        <f>B1334-Z1334</f>
        <v>138813.91999999993</v>
      </c>
      <c r="AB1334" s="42">
        <f>Z1334/B1334</f>
        <v>0.93366881695767279</v>
      </c>
      <c r="AC1334" s="38"/>
    </row>
    <row r="1335" spans="1:29" s="39" customFormat="1" ht="18" customHeight="1" x14ac:dyDescent="0.25">
      <c r="A1335" s="41" t="s">
        <v>37</v>
      </c>
      <c r="B1335" s="37">
        <f>[1]consoCURRENT!E26064</f>
        <v>750260</v>
      </c>
      <c r="C1335" s="37">
        <f>[1]consoCURRENT!F26064</f>
        <v>0</v>
      </c>
      <c r="D1335" s="37">
        <f>[1]consoCURRENT!G26064</f>
        <v>0</v>
      </c>
      <c r="E1335" s="37">
        <f>[1]consoCURRENT!H26064</f>
        <v>161089.85</v>
      </c>
      <c r="F1335" s="37">
        <f>[1]consoCURRENT!I26064</f>
        <v>249804.88</v>
      </c>
      <c r="G1335" s="37">
        <f>[1]consoCURRENT!J26064</f>
        <v>71653.48</v>
      </c>
      <c r="H1335" s="37">
        <f>[1]consoCURRENT!K26064</f>
        <v>42559.57</v>
      </c>
      <c r="I1335" s="37">
        <f>[1]consoCURRENT!L26064</f>
        <v>0</v>
      </c>
      <c r="J1335" s="37">
        <f>[1]consoCURRENT!M26064</f>
        <v>0</v>
      </c>
      <c r="K1335" s="37">
        <f>[1]consoCURRENT!N26064</f>
        <v>0</v>
      </c>
      <c r="L1335" s="37">
        <f>[1]consoCURRENT!O26064</f>
        <v>0</v>
      </c>
      <c r="M1335" s="37">
        <f>[1]consoCURRENT!P26064</f>
        <v>0</v>
      </c>
      <c r="N1335" s="37">
        <f>[1]consoCURRENT!Q26064</f>
        <v>0</v>
      </c>
      <c r="O1335" s="37">
        <f>[1]consoCURRENT!R26064</f>
        <v>53253.89</v>
      </c>
      <c r="P1335" s="37">
        <f>[1]consoCURRENT!S26064</f>
        <v>107835.95999999999</v>
      </c>
      <c r="Q1335" s="37">
        <f>[1]consoCURRENT!T26064</f>
        <v>21540.38</v>
      </c>
      <c r="R1335" s="37">
        <f>[1]consoCURRENT!U26064</f>
        <v>136031.5</v>
      </c>
      <c r="S1335" s="37">
        <f>[1]consoCURRENT!V26064</f>
        <v>92233</v>
      </c>
      <c r="T1335" s="37">
        <f>[1]consoCURRENT!W26064</f>
        <v>24122.7</v>
      </c>
      <c r="U1335" s="37">
        <f>[1]consoCURRENT!X26064</f>
        <v>23713.440000000002</v>
      </c>
      <c r="V1335" s="37">
        <f>[1]consoCURRENT!Y26064</f>
        <v>23817.34</v>
      </c>
      <c r="W1335" s="37">
        <f>[1]consoCURRENT!Z26064</f>
        <v>42559.57</v>
      </c>
      <c r="X1335" s="37">
        <f>[1]consoCURRENT!AA26064</f>
        <v>0</v>
      </c>
      <c r="Y1335" s="37">
        <f>[1]consoCURRENT!AB26064</f>
        <v>0</v>
      </c>
      <c r="Z1335" s="37">
        <f t="shared" ref="Z1335:Z1337" si="953">SUM(M1335:Y1335)</f>
        <v>525107.78</v>
      </c>
      <c r="AA1335" s="37">
        <f t="shared" ref="AA1335:AA1337" si="954">B1335-Z1335</f>
        <v>225152.21999999997</v>
      </c>
      <c r="AB1335" s="42">
        <f t="shared" ref="AB1335:AB1340" si="955">Z1335/B1335</f>
        <v>0.69990107429424475</v>
      </c>
      <c r="AC1335" s="38"/>
    </row>
    <row r="1336" spans="1:29" s="39" customFormat="1" ht="18" customHeight="1" x14ac:dyDescent="0.25">
      <c r="A1336" s="41" t="s">
        <v>38</v>
      </c>
      <c r="B1336" s="37">
        <f>[1]consoCURRENT!E26070</f>
        <v>0</v>
      </c>
      <c r="C1336" s="37">
        <f>[1]consoCURRENT!F26070</f>
        <v>0</v>
      </c>
      <c r="D1336" s="37">
        <f>[1]consoCURRENT!G26070</f>
        <v>0</v>
      </c>
      <c r="E1336" s="37">
        <f>[1]consoCURRENT!H26070</f>
        <v>0</v>
      </c>
      <c r="F1336" s="37">
        <f>[1]consoCURRENT!I26070</f>
        <v>0</v>
      </c>
      <c r="G1336" s="37">
        <f>[1]consoCURRENT!J26070</f>
        <v>0</v>
      </c>
      <c r="H1336" s="37">
        <f>[1]consoCURRENT!K26070</f>
        <v>0</v>
      </c>
      <c r="I1336" s="37">
        <f>[1]consoCURRENT!L26070</f>
        <v>0</v>
      </c>
      <c r="J1336" s="37">
        <f>[1]consoCURRENT!M26070</f>
        <v>0</v>
      </c>
      <c r="K1336" s="37">
        <f>[1]consoCURRENT!N26070</f>
        <v>0</v>
      </c>
      <c r="L1336" s="37">
        <f>[1]consoCURRENT!O26070</f>
        <v>0</v>
      </c>
      <c r="M1336" s="37">
        <f>[1]consoCURRENT!P26070</f>
        <v>0</v>
      </c>
      <c r="N1336" s="37">
        <f>[1]consoCURRENT!Q26070</f>
        <v>0</v>
      </c>
      <c r="O1336" s="37">
        <f>[1]consoCURRENT!R26070</f>
        <v>0</v>
      </c>
      <c r="P1336" s="37">
        <f>[1]consoCURRENT!S26070</f>
        <v>0</v>
      </c>
      <c r="Q1336" s="37">
        <f>[1]consoCURRENT!T26070</f>
        <v>0</v>
      </c>
      <c r="R1336" s="37">
        <f>[1]consoCURRENT!U26070</f>
        <v>0</v>
      </c>
      <c r="S1336" s="37">
        <f>[1]consoCURRENT!V26070</f>
        <v>0</v>
      </c>
      <c r="T1336" s="37">
        <f>[1]consoCURRENT!W26070</f>
        <v>0</v>
      </c>
      <c r="U1336" s="37">
        <f>[1]consoCURRENT!X26070</f>
        <v>0</v>
      </c>
      <c r="V1336" s="37">
        <f>[1]consoCURRENT!Y26070</f>
        <v>0</v>
      </c>
      <c r="W1336" s="37">
        <f>[1]consoCURRENT!Z26070</f>
        <v>0</v>
      </c>
      <c r="X1336" s="37">
        <f>[1]consoCURRENT!AA26070</f>
        <v>0</v>
      </c>
      <c r="Y1336" s="37">
        <f>[1]consoCURRENT!AB26070</f>
        <v>0</v>
      </c>
      <c r="Z1336" s="37">
        <f t="shared" si="953"/>
        <v>0</v>
      </c>
      <c r="AA1336" s="37">
        <f t="shared" si="954"/>
        <v>0</v>
      </c>
      <c r="AB1336" s="42"/>
      <c r="AC1336" s="38"/>
    </row>
    <row r="1337" spans="1:29" s="39" customFormat="1" ht="18" customHeight="1" x14ac:dyDescent="0.25">
      <c r="A1337" s="41" t="s">
        <v>39</v>
      </c>
      <c r="B1337" s="37">
        <f>[1]consoCURRENT!E26099</f>
        <v>0</v>
      </c>
      <c r="C1337" s="37">
        <f>[1]consoCURRENT!F26099</f>
        <v>0</v>
      </c>
      <c r="D1337" s="37">
        <f>[1]consoCURRENT!G26099</f>
        <v>0</v>
      </c>
      <c r="E1337" s="37">
        <f>[1]consoCURRENT!H26099</f>
        <v>0</v>
      </c>
      <c r="F1337" s="37">
        <f>[1]consoCURRENT!I26099</f>
        <v>0</v>
      </c>
      <c r="G1337" s="37">
        <f>[1]consoCURRENT!J26099</f>
        <v>0</v>
      </c>
      <c r="H1337" s="37">
        <f>[1]consoCURRENT!K26099</f>
        <v>0</v>
      </c>
      <c r="I1337" s="37">
        <f>[1]consoCURRENT!L26099</f>
        <v>0</v>
      </c>
      <c r="J1337" s="37">
        <f>[1]consoCURRENT!M26099</f>
        <v>0</v>
      </c>
      <c r="K1337" s="37">
        <f>[1]consoCURRENT!N26099</f>
        <v>0</v>
      </c>
      <c r="L1337" s="37">
        <f>[1]consoCURRENT!O26099</f>
        <v>0</v>
      </c>
      <c r="M1337" s="37">
        <f>[1]consoCURRENT!P26099</f>
        <v>0</v>
      </c>
      <c r="N1337" s="37">
        <f>[1]consoCURRENT!Q26099</f>
        <v>0</v>
      </c>
      <c r="O1337" s="37">
        <f>[1]consoCURRENT!R26099</f>
        <v>0</v>
      </c>
      <c r="P1337" s="37">
        <f>[1]consoCURRENT!S26099</f>
        <v>0</v>
      </c>
      <c r="Q1337" s="37">
        <f>[1]consoCURRENT!T26099</f>
        <v>0</v>
      </c>
      <c r="R1337" s="37">
        <f>[1]consoCURRENT!U26099</f>
        <v>0</v>
      </c>
      <c r="S1337" s="37">
        <f>[1]consoCURRENT!V26099</f>
        <v>0</v>
      </c>
      <c r="T1337" s="37">
        <f>[1]consoCURRENT!W26099</f>
        <v>0</v>
      </c>
      <c r="U1337" s="37">
        <f>[1]consoCURRENT!X26099</f>
        <v>0</v>
      </c>
      <c r="V1337" s="37">
        <f>[1]consoCURRENT!Y26099</f>
        <v>0</v>
      </c>
      <c r="W1337" s="37">
        <f>[1]consoCURRENT!Z26099</f>
        <v>0</v>
      </c>
      <c r="X1337" s="37">
        <f>[1]consoCURRENT!AA26099</f>
        <v>0</v>
      </c>
      <c r="Y1337" s="37">
        <f>[1]consoCURRENT!AB26099</f>
        <v>0</v>
      </c>
      <c r="Z1337" s="37">
        <f t="shared" si="953"/>
        <v>0</v>
      </c>
      <c r="AA1337" s="37">
        <f t="shared" si="954"/>
        <v>0</v>
      </c>
      <c r="AB1337" s="42"/>
      <c r="AC1337" s="38"/>
    </row>
    <row r="1338" spans="1:29" s="39" customFormat="1" ht="18" customHeight="1" x14ac:dyDescent="0.25">
      <c r="A1338" s="43" t="s">
        <v>40</v>
      </c>
      <c r="B1338" s="44">
        <f>SUM(B1334:B1337)</f>
        <v>2843000</v>
      </c>
      <c r="C1338" s="44">
        <f t="shared" ref="C1338:AA1338" si="956">SUM(C1334:C1337)</f>
        <v>0</v>
      </c>
      <c r="D1338" s="44">
        <f t="shared" si="956"/>
        <v>0</v>
      </c>
      <c r="E1338" s="44">
        <f t="shared" si="956"/>
        <v>691553.42999999993</v>
      </c>
      <c r="F1338" s="44">
        <f t="shared" si="956"/>
        <v>919687.38</v>
      </c>
      <c r="G1338" s="44">
        <f t="shared" si="956"/>
        <v>636838.48</v>
      </c>
      <c r="H1338" s="44">
        <f t="shared" si="956"/>
        <v>230954.57</v>
      </c>
      <c r="I1338" s="44">
        <f t="shared" si="956"/>
        <v>0</v>
      </c>
      <c r="J1338" s="44">
        <f t="shared" si="956"/>
        <v>0</v>
      </c>
      <c r="K1338" s="44">
        <f t="shared" si="956"/>
        <v>0</v>
      </c>
      <c r="L1338" s="44">
        <f t="shared" si="956"/>
        <v>0</v>
      </c>
      <c r="M1338" s="44">
        <f t="shared" si="956"/>
        <v>0</v>
      </c>
      <c r="N1338" s="44">
        <f t="shared" si="956"/>
        <v>0</v>
      </c>
      <c r="O1338" s="44">
        <f t="shared" si="956"/>
        <v>472054.01</v>
      </c>
      <c r="P1338" s="44">
        <f t="shared" si="956"/>
        <v>219499.41999999995</v>
      </c>
      <c r="Q1338" s="44">
        <f t="shared" si="956"/>
        <v>209935.38</v>
      </c>
      <c r="R1338" s="44">
        <f t="shared" si="956"/>
        <v>324426.5</v>
      </c>
      <c r="S1338" s="44">
        <f t="shared" si="956"/>
        <v>385325.5</v>
      </c>
      <c r="T1338" s="44">
        <f t="shared" si="956"/>
        <v>296267.7</v>
      </c>
      <c r="U1338" s="44">
        <f t="shared" si="956"/>
        <v>212108.44</v>
      </c>
      <c r="V1338" s="44">
        <f t="shared" si="956"/>
        <v>128462.34</v>
      </c>
      <c r="W1338" s="44">
        <f t="shared" si="956"/>
        <v>230954.57</v>
      </c>
      <c r="X1338" s="44">
        <f t="shared" si="956"/>
        <v>0</v>
      </c>
      <c r="Y1338" s="44">
        <f t="shared" si="956"/>
        <v>0</v>
      </c>
      <c r="Z1338" s="44">
        <f t="shared" si="956"/>
        <v>2479033.8600000003</v>
      </c>
      <c r="AA1338" s="44">
        <f t="shared" si="956"/>
        <v>363966.1399999999</v>
      </c>
      <c r="AB1338" s="45">
        <f t="shared" si="955"/>
        <v>0.87197814280689423</v>
      </c>
      <c r="AC1338" s="38"/>
    </row>
    <row r="1339" spans="1:29" s="39" customFormat="1" ht="18" customHeight="1" x14ac:dyDescent="0.25">
      <c r="A1339" s="46" t="s">
        <v>41</v>
      </c>
      <c r="B1339" s="37">
        <f>[1]consoCURRENT!E26103</f>
        <v>0</v>
      </c>
      <c r="C1339" s="37">
        <f>[1]consoCURRENT!F26103</f>
        <v>0</v>
      </c>
      <c r="D1339" s="37">
        <f>[1]consoCURRENT!G26103</f>
        <v>0</v>
      </c>
      <c r="E1339" s="37">
        <f>[1]consoCURRENT!H26103</f>
        <v>0</v>
      </c>
      <c r="F1339" s="37">
        <f>[1]consoCURRENT!I26103</f>
        <v>0</v>
      </c>
      <c r="G1339" s="37">
        <f>[1]consoCURRENT!J26103</f>
        <v>0</v>
      </c>
      <c r="H1339" s="37">
        <f>[1]consoCURRENT!K26103</f>
        <v>0</v>
      </c>
      <c r="I1339" s="37">
        <f>[1]consoCURRENT!L26103</f>
        <v>0</v>
      </c>
      <c r="J1339" s="37">
        <f>[1]consoCURRENT!M26103</f>
        <v>0</v>
      </c>
      <c r="K1339" s="37">
        <f>[1]consoCURRENT!N26103</f>
        <v>0</v>
      </c>
      <c r="L1339" s="37">
        <f>[1]consoCURRENT!O26103</f>
        <v>0</v>
      </c>
      <c r="M1339" s="37">
        <f>[1]consoCURRENT!P26103</f>
        <v>0</v>
      </c>
      <c r="N1339" s="37">
        <f>[1]consoCURRENT!Q26103</f>
        <v>0</v>
      </c>
      <c r="O1339" s="37">
        <f>[1]consoCURRENT!R26103</f>
        <v>0</v>
      </c>
      <c r="P1339" s="37">
        <f>[1]consoCURRENT!S26103</f>
        <v>0</v>
      </c>
      <c r="Q1339" s="37">
        <f>[1]consoCURRENT!T26103</f>
        <v>0</v>
      </c>
      <c r="R1339" s="37">
        <f>[1]consoCURRENT!U26103</f>
        <v>0</v>
      </c>
      <c r="S1339" s="37">
        <f>[1]consoCURRENT!V26103</f>
        <v>0</v>
      </c>
      <c r="T1339" s="37">
        <f>[1]consoCURRENT!W26103</f>
        <v>0</v>
      </c>
      <c r="U1339" s="37">
        <f>[1]consoCURRENT!X26103</f>
        <v>0</v>
      </c>
      <c r="V1339" s="37">
        <f>[1]consoCURRENT!Y26103</f>
        <v>0</v>
      </c>
      <c r="W1339" s="37">
        <f>[1]consoCURRENT!Z26103</f>
        <v>0</v>
      </c>
      <c r="X1339" s="37">
        <f>[1]consoCURRENT!AA26103</f>
        <v>0</v>
      </c>
      <c r="Y1339" s="37">
        <f>[1]consoCURRENT!AB26103</f>
        <v>0</v>
      </c>
      <c r="Z1339" s="37">
        <f t="shared" ref="Z1339" si="957">SUM(M1339:Y1339)</f>
        <v>0</v>
      </c>
      <c r="AA1339" s="37">
        <f t="shared" ref="AA1339" si="958">B1339-Z1339</f>
        <v>0</v>
      </c>
      <c r="AB1339" s="42"/>
      <c r="AC1339" s="38"/>
    </row>
    <row r="1340" spans="1:29" s="39" customFormat="1" ht="18" customHeight="1" x14ac:dyDescent="0.25">
      <c r="A1340" s="43" t="s">
        <v>42</v>
      </c>
      <c r="B1340" s="44">
        <f>B1339+B1338</f>
        <v>2843000</v>
      </c>
      <c r="C1340" s="44">
        <f t="shared" ref="C1340:AA1340" si="959">C1339+C1338</f>
        <v>0</v>
      </c>
      <c r="D1340" s="44">
        <f t="shared" si="959"/>
        <v>0</v>
      </c>
      <c r="E1340" s="44">
        <f t="shared" si="959"/>
        <v>691553.42999999993</v>
      </c>
      <c r="F1340" s="44">
        <f t="shared" si="959"/>
        <v>919687.38</v>
      </c>
      <c r="G1340" s="44">
        <f t="shared" si="959"/>
        <v>636838.48</v>
      </c>
      <c r="H1340" s="44">
        <f t="shared" si="959"/>
        <v>230954.57</v>
      </c>
      <c r="I1340" s="44">
        <f t="shared" si="959"/>
        <v>0</v>
      </c>
      <c r="J1340" s="44">
        <f t="shared" si="959"/>
        <v>0</v>
      </c>
      <c r="K1340" s="44">
        <f t="shared" si="959"/>
        <v>0</v>
      </c>
      <c r="L1340" s="44">
        <f t="shared" si="959"/>
        <v>0</v>
      </c>
      <c r="M1340" s="44">
        <f t="shared" si="959"/>
        <v>0</v>
      </c>
      <c r="N1340" s="44">
        <f t="shared" si="959"/>
        <v>0</v>
      </c>
      <c r="O1340" s="44">
        <f t="shared" si="959"/>
        <v>472054.01</v>
      </c>
      <c r="P1340" s="44">
        <f t="shared" si="959"/>
        <v>219499.41999999995</v>
      </c>
      <c r="Q1340" s="44">
        <f t="shared" si="959"/>
        <v>209935.38</v>
      </c>
      <c r="R1340" s="44">
        <f t="shared" si="959"/>
        <v>324426.5</v>
      </c>
      <c r="S1340" s="44">
        <f t="shared" si="959"/>
        <v>385325.5</v>
      </c>
      <c r="T1340" s="44">
        <f t="shared" si="959"/>
        <v>296267.7</v>
      </c>
      <c r="U1340" s="44">
        <f t="shared" si="959"/>
        <v>212108.44</v>
      </c>
      <c r="V1340" s="44">
        <f t="shared" si="959"/>
        <v>128462.34</v>
      </c>
      <c r="W1340" s="44">
        <f t="shared" si="959"/>
        <v>230954.57</v>
      </c>
      <c r="X1340" s="44">
        <f t="shared" si="959"/>
        <v>0</v>
      </c>
      <c r="Y1340" s="44">
        <f t="shared" si="959"/>
        <v>0</v>
      </c>
      <c r="Z1340" s="44">
        <f t="shared" si="959"/>
        <v>2479033.8600000003</v>
      </c>
      <c r="AA1340" s="44">
        <f t="shared" si="959"/>
        <v>363966.1399999999</v>
      </c>
      <c r="AB1340" s="45">
        <f t="shared" si="955"/>
        <v>0.87197814280689423</v>
      </c>
      <c r="AC1340" s="47"/>
    </row>
    <row r="1341" spans="1:29" s="39" customFormat="1" ht="15" customHeight="1" x14ac:dyDescent="0.25">
      <c r="A1341" s="36"/>
      <c r="B1341" s="37"/>
      <c r="C1341" s="37"/>
      <c r="D1341" s="37"/>
      <c r="E1341" s="37"/>
      <c r="F1341" s="37"/>
      <c r="G1341" s="37"/>
      <c r="H1341" s="37"/>
      <c r="I1341" s="37"/>
      <c r="J1341" s="37"/>
      <c r="K1341" s="37"/>
      <c r="L1341" s="37"/>
      <c r="M1341" s="37"/>
      <c r="N1341" s="37"/>
      <c r="O1341" s="37"/>
      <c r="P1341" s="37"/>
      <c r="Q1341" s="37"/>
      <c r="R1341" s="37"/>
      <c r="S1341" s="37"/>
      <c r="T1341" s="37"/>
      <c r="U1341" s="37"/>
      <c r="V1341" s="37"/>
      <c r="W1341" s="37"/>
      <c r="X1341" s="37"/>
      <c r="Y1341" s="37"/>
      <c r="Z1341" s="37"/>
      <c r="AA1341" s="37"/>
      <c r="AB1341" s="37"/>
      <c r="AC1341" s="38"/>
    </row>
    <row r="1342" spans="1:29" s="39" customFormat="1" ht="15" customHeight="1" x14ac:dyDescent="0.25">
      <c r="A1342" s="36"/>
      <c r="B1342" s="37"/>
      <c r="C1342" s="37"/>
      <c r="D1342" s="37"/>
      <c r="E1342" s="37"/>
      <c r="F1342" s="37"/>
      <c r="G1342" s="37"/>
      <c r="H1342" s="37"/>
      <c r="I1342" s="37"/>
      <c r="J1342" s="37"/>
      <c r="K1342" s="37"/>
      <c r="L1342" s="37"/>
      <c r="M1342" s="37"/>
      <c r="N1342" s="37"/>
      <c r="O1342" s="37"/>
      <c r="P1342" s="37"/>
      <c r="Q1342" s="37"/>
      <c r="R1342" s="37"/>
      <c r="S1342" s="37"/>
      <c r="T1342" s="37"/>
      <c r="U1342" s="37"/>
      <c r="V1342" s="37"/>
      <c r="W1342" s="37"/>
      <c r="X1342" s="37"/>
      <c r="Y1342" s="37"/>
      <c r="Z1342" s="37"/>
      <c r="AA1342" s="37"/>
      <c r="AB1342" s="37"/>
      <c r="AC1342" s="38"/>
    </row>
    <row r="1343" spans="1:29" s="39" customFormat="1" ht="15" customHeight="1" x14ac:dyDescent="0.3">
      <c r="A1343" s="40" t="s">
        <v>56</v>
      </c>
      <c r="B1343" s="37"/>
      <c r="C1343" s="37"/>
      <c r="D1343" s="37"/>
      <c r="E1343" s="37"/>
      <c r="F1343" s="37"/>
      <c r="G1343" s="37"/>
      <c r="H1343" s="37"/>
      <c r="I1343" s="37"/>
      <c r="J1343" s="37"/>
      <c r="K1343" s="37"/>
      <c r="L1343" s="37"/>
      <c r="M1343" s="37"/>
      <c r="N1343" s="37"/>
      <c r="O1343" s="37"/>
      <c r="P1343" s="37"/>
      <c r="Q1343" s="37"/>
      <c r="R1343" s="37"/>
      <c r="S1343" s="37"/>
      <c r="T1343" s="37"/>
      <c r="U1343" s="37"/>
      <c r="V1343" s="37"/>
      <c r="W1343" s="37"/>
      <c r="X1343" s="37"/>
      <c r="Y1343" s="37"/>
      <c r="Z1343" s="37"/>
      <c r="AA1343" s="37"/>
      <c r="AB1343" s="37"/>
      <c r="AC1343" s="38"/>
    </row>
    <row r="1344" spans="1:29" s="39" customFormat="1" ht="18" customHeight="1" x14ac:dyDescent="0.25">
      <c r="A1344" s="41" t="s">
        <v>36</v>
      </c>
      <c r="B1344" s="37">
        <f>[1]consoCURRENT!E26163</f>
        <v>2092740</v>
      </c>
      <c r="C1344" s="37">
        <f>[1]consoCURRENT!F26163</f>
        <v>0</v>
      </c>
      <c r="D1344" s="37">
        <f>[1]consoCURRENT!G26163</f>
        <v>0</v>
      </c>
      <c r="E1344" s="37">
        <f>[1]consoCURRENT!H26163</f>
        <v>483350.63</v>
      </c>
      <c r="F1344" s="37">
        <f>[1]consoCURRENT!I26163</f>
        <v>330735.7300000001</v>
      </c>
      <c r="G1344" s="37">
        <f>[1]consoCURRENT!J26163</f>
        <v>384078.24</v>
      </c>
      <c r="H1344" s="37">
        <f>[1]consoCURRENT!K26163</f>
        <v>133457</v>
      </c>
      <c r="I1344" s="37">
        <f>[1]consoCURRENT!L26163</f>
        <v>0</v>
      </c>
      <c r="J1344" s="37">
        <f>[1]consoCURRENT!M26163</f>
        <v>0</v>
      </c>
      <c r="K1344" s="37">
        <f>[1]consoCURRENT!N26163</f>
        <v>0</v>
      </c>
      <c r="L1344" s="37">
        <f>[1]consoCURRENT!O26163</f>
        <v>0</v>
      </c>
      <c r="M1344" s="37">
        <f>[1]consoCURRENT!P26163</f>
        <v>0</v>
      </c>
      <c r="N1344" s="37">
        <f>[1]consoCURRENT!Q26163</f>
        <v>0</v>
      </c>
      <c r="O1344" s="37">
        <f>[1]consoCURRENT!R26163</f>
        <v>480073.55</v>
      </c>
      <c r="P1344" s="37">
        <f>[1]consoCURRENT!S26163</f>
        <v>3277.08</v>
      </c>
      <c r="Q1344" s="37">
        <f>[1]consoCURRENT!T26163</f>
        <v>565185</v>
      </c>
      <c r="R1344" s="37">
        <f>[1]consoCURRENT!U26163</f>
        <v>80871.5</v>
      </c>
      <c r="S1344" s="37">
        <f>[1]consoCURRENT!V26163</f>
        <v>-315320.7699999999</v>
      </c>
      <c r="T1344" s="37">
        <f>[1]consoCURRENT!W26163</f>
        <v>55273.859999999986</v>
      </c>
      <c r="U1344" s="37">
        <f>[1]consoCURRENT!X26163</f>
        <v>195347.20999999996</v>
      </c>
      <c r="V1344" s="37">
        <f>[1]consoCURRENT!Y26163</f>
        <v>133457.17000000001</v>
      </c>
      <c r="W1344" s="37">
        <f>[1]consoCURRENT!Z26163</f>
        <v>133457</v>
      </c>
      <c r="X1344" s="37">
        <f>[1]consoCURRENT!AA26163</f>
        <v>0</v>
      </c>
      <c r="Y1344" s="37">
        <f>[1]consoCURRENT!AB26163</f>
        <v>0</v>
      </c>
      <c r="Z1344" s="37">
        <f>SUM(M1344:Y1344)</f>
        <v>1331621.5999999999</v>
      </c>
      <c r="AA1344" s="37">
        <f>B1344-Z1344</f>
        <v>761118.40000000014</v>
      </c>
      <c r="AB1344" s="42">
        <f>Z1344/B1344</f>
        <v>0.63630532220916114</v>
      </c>
      <c r="AC1344" s="38"/>
    </row>
    <row r="1345" spans="1:29" s="39" customFormat="1" ht="18" customHeight="1" x14ac:dyDescent="0.25">
      <c r="A1345" s="41" t="s">
        <v>37</v>
      </c>
      <c r="B1345" s="37">
        <f>[1]consoCURRENT!E26239</f>
        <v>858260</v>
      </c>
      <c r="C1345" s="37">
        <f>[1]consoCURRENT!F26239</f>
        <v>0</v>
      </c>
      <c r="D1345" s="37">
        <f>[1]consoCURRENT!G26239</f>
        <v>0</v>
      </c>
      <c r="E1345" s="37">
        <f>[1]consoCURRENT!H26239</f>
        <v>174904.7</v>
      </c>
      <c r="F1345" s="37">
        <f>[1]consoCURRENT!I26239</f>
        <v>147096.12</v>
      </c>
      <c r="G1345" s="37">
        <f>[1]consoCURRENT!J26239</f>
        <v>316880.18</v>
      </c>
      <c r="H1345" s="37">
        <f>[1]consoCURRENT!K26239</f>
        <v>133925.02000000002</v>
      </c>
      <c r="I1345" s="37">
        <f>[1]consoCURRENT!L26239</f>
        <v>0</v>
      </c>
      <c r="J1345" s="37">
        <f>[1]consoCURRENT!M26239</f>
        <v>0</v>
      </c>
      <c r="K1345" s="37">
        <f>[1]consoCURRENT!N26239</f>
        <v>0</v>
      </c>
      <c r="L1345" s="37">
        <f>[1]consoCURRENT!O26239</f>
        <v>0</v>
      </c>
      <c r="M1345" s="37">
        <f>[1]consoCURRENT!P26239</f>
        <v>0</v>
      </c>
      <c r="N1345" s="37">
        <f>[1]consoCURRENT!Q26239</f>
        <v>0</v>
      </c>
      <c r="O1345" s="37">
        <f>[1]consoCURRENT!R26239</f>
        <v>40695.240000000005</v>
      </c>
      <c r="P1345" s="37">
        <f>[1]consoCURRENT!S26239</f>
        <v>134209.46</v>
      </c>
      <c r="Q1345" s="37">
        <f>[1]consoCURRENT!T26239</f>
        <v>42200.76</v>
      </c>
      <c r="R1345" s="37">
        <f>[1]consoCURRENT!U26239</f>
        <v>20398.599999999999</v>
      </c>
      <c r="S1345" s="37">
        <f>[1]consoCURRENT!V26239</f>
        <v>84496.76</v>
      </c>
      <c r="T1345" s="37">
        <f>[1]consoCURRENT!W26239</f>
        <v>55866.5</v>
      </c>
      <c r="U1345" s="37">
        <f>[1]consoCURRENT!X26239</f>
        <v>81059.399999999994</v>
      </c>
      <c r="V1345" s="37">
        <f>[1]consoCURRENT!Y26239</f>
        <v>179954.28</v>
      </c>
      <c r="W1345" s="37">
        <f>[1]consoCURRENT!Z26239</f>
        <v>133925.02000000002</v>
      </c>
      <c r="X1345" s="37">
        <f>[1]consoCURRENT!AA26239</f>
        <v>0</v>
      </c>
      <c r="Y1345" s="37">
        <f>[1]consoCURRENT!AB26239</f>
        <v>0</v>
      </c>
      <c r="Z1345" s="37">
        <f t="shared" ref="Z1345:Z1347" si="960">SUM(M1345:Y1345)</f>
        <v>772806.02</v>
      </c>
      <c r="AA1345" s="37">
        <f t="shared" ref="AA1345:AA1347" si="961">B1345-Z1345</f>
        <v>85453.979999999981</v>
      </c>
      <c r="AB1345" s="42">
        <f t="shared" ref="AB1345:AB1350" si="962">Z1345/B1345</f>
        <v>0.90043345839256173</v>
      </c>
      <c r="AC1345" s="38"/>
    </row>
    <row r="1346" spans="1:29" s="39" customFormat="1" ht="18" customHeight="1" x14ac:dyDescent="0.25">
      <c r="A1346" s="41" t="s">
        <v>38</v>
      </c>
      <c r="B1346" s="37">
        <f>[1]consoCURRENT!E26245</f>
        <v>0</v>
      </c>
      <c r="C1346" s="37">
        <f>[1]consoCURRENT!F26245</f>
        <v>0</v>
      </c>
      <c r="D1346" s="37">
        <f>[1]consoCURRENT!G26245</f>
        <v>0</v>
      </c>
      <c r="E1346" s="37">
        <f>[1]consoCURRENT!H26245</f>
        <v>0</v>
      </c>
      <c r="F1346" s="37">
        <f>[1]consoCURRENT!I26245</f>
        <v>0</v>
      </c>
      <c r="G1346" s="37">
        <f>[1]consoCURRENT!J26245</f>
        <v>0</v>
      </c>
      <c r="H1346" s="37">
        <f>[1]consoCURRENT!K26245</f>
        <v>0</v>
      </c>
      <c r="I1346" s="37">
        <f>[1]consoCURRENT!L26245</f>
        <v>0</v>
      </c>
      <c r="J1346" s="37">
        <f>[1]consoCURRENT!M26245</f>
        <v>0</v>
      </c>
      <c r="K1346" s="37">
        <f>[1]consoCURRENT!N26245</f>
        <v>0</v>
      </c>
      <c r="L1346" s="37">
        <f>[1]consoCURRENT!O26245</f>
        <v>0</v>
      </c>
      <c r="M1346" s="37">
        <f>[1]consoCURRENT!P26245</f>
        <v>0</v>
      </c>
      <c r="N1346" s="37">
        <f>[1]consoCURRENT!Q26245</f>
        <v>0</v>
      </c>
      <c r="O1346" s="37">
        <f>[1]consoCURRENT!R26245</f>
        <v>0</v>
      </c>
      <c r="P1346" s="37">
        <f>[1]consoCURRENT!S26245</f>
        <v>0</v>
      </c>
      <c r="Q1346" s="37">
        <f>[1]consoCURRENT!T26245</f>
        <v>0</v>
      </c>
      <c r="R1346" s="37">
        <f>[1]consoCURRENT!U26245</f>
        <v>0</v>
      </c>
      <c r="S1346" s="37">
        <f>[1]consoCURRENT!V26245</f>
        <v>0</v>
      </c>
      <c r="T1346" s="37">
        <f>[1]consoCURRENT!W26245</f>
        <v>0</v>
      </c>
      <c r="U1346" s="37">
        <f>[1]consoCURRENT!X26245</f>
        <v>0</v>
      </c>
      <c r="V1346" s="37">
        <f>[1]consoCURRENT!Y26245</f>
        <v>0</v>
      </c>
      <c r="W1346" s="37">
        <f>[1]consoCURRENT!Z26245</f>
        <v>0</v>
      </c>
      <c r="X1346" s="37">
        <f>[1]consoCURRENT!AA26245</f>
        <v>0</v>
      </c>
      <c r="Y1346" s="37">
        <f>[1]consoCURRENT!AB26245</f>
        <v>0</v>
      </c>
      <c r="Z1346" s="37">
        <f t="shared" si="960"/>
        <v>0</v>
      </c>
      <c r="AA1346" s="37">
        <f t="shared" si="961"/>
        <v>0</v>
      </c>
      <c r="AB1346" s="42"/>
      <c r="AC1346" s="38"/>
    </row>
    <row r="1347" spans="1:29" s="39" customFormat="1" ht="18" customHeight="1" x14ac:dyDescent="0.25">
      <c r="A1347" s="41" t="s">
        <v>39</v>
      </c>
      <c r="B1347" s="37">
        <f>[1]consoCURRENT!E26274</f>
        <v>0</v>
      </c>
      <c r="C1347" s="37">
        <f>[1]consoCURRENT!F26274</f>
        <v>0</v>
      </c>
      <c r="D1347" s="37">
        <f>[1]consoCURRENT!G26274</f>
        <v>0</v>
      </c>
      <c r="E1347" s="37">
        <f>[1]consoCURRENT!H26274</f>
        <v>0</v>
      </c>
      <c r="F1347" s="37">
        <f>[1]consoCURRENT!I26274</f>
        <v>0</v>
      </c>
      <c r="G1347" s="37">
        <f>[1]consoCURRENT!J26274</f>
        <v>0</v>
      </c>
      <c r="H1347" s="37">
        <f>[1]consoCURRENT!K26274</f>
        <v>0</v>
      </c>
      <c r="I1347" s="37">
        <f>[1]consoCURRENT!L26274</f>
        <v>0</v>
      </c>
      <c r="J1347" s="37">
        <f>[1]consoCURRENT!M26274</f>
        <v>0</v>
      </c>
      <c r="K1347" s="37">
        <f>[1]consoCURRENT!N26274</f>
        <v>0</v>
      </c>
      <c r="L1347" s="37">
        <f>[1]consoCURRENT!O26274</f>
        <v>0</v>
      </c>
      <c r="M1347" s="37">
        <f>[1]consoCURRENT!P26274</f>
        <v>0</v>
      </c>
      <c r="N1347" s="37">
        <f>[1]consoCURRENT!Q26274</f>
        <v>0</v>
      </c>
      <c r="O1347" s="37">
        <f>[1]consoCURRENT!R26274</f>
        <v>0</v>
      </c>
      <c r="P1347" s="37">
        <f>[1]consoCURRENT!S26274</f>
        <v>0</v>
      </c>
      <c r="Q1347" s="37">
        <f>[1]consoCURRENT!T26274</f>
        <v>0</v>
      </c>
      <c r="R1347" s="37">
        <f>[1]consoCURRENT!U26274</f>
        <v>0</v>
      </c>
      <c r="S1347" s="37">
        <f>[1]consoCURRENT!V26274</f>
        <v>0</v>
      </c>
      <c r="T1347" s="37">
        <f>[1]consoCURRENT!W26274</f>
        <v>0</v>
      </c>
      <c r="U1347" s="37">
        <f>[1]consoCURRENT!X26274</f>
        <v>0</v>
      </c>
      <c r="V1347" s="37">
        <f>[1]consoCURRENT!Y26274</f>
        <v>0</v>
      </c>
      <c r="W1347" s="37">
        <f>[1]consoCURRENT!Z26274</f>
        <v>0</v>
      </c>
      <c r="X1347" s="37">
        <f>[1]consoCURRENT!AA26274</f>
        <v>0</v>
      </c>
      <c r="Y1347" s="37">
        <f>[1]consoCURRENT!AB26274</f>
        <v>0</v>
      </c>
      <c r="Z1347" s="37">
        <f t="shared" si="960"/>
        <v>0</v>
      </c>
      <c r="AA1347" s="37">
        <f t="shared" si="961"/>
        <v>0</v>
      </c>
      <c r="AB1347" s="42"/>
      <c r="AC1347" s="38"/>
    </row>
    <row r="1348" spans="1:29" s="39" customFormat="1" ht="18" customHeight="1" x14ac:dyDescent="0.25">
      <c r="A1348" s="43" t="s">
        <v>40</v>
      </c>
      <c r="B1348" s="44">
        <f>SUM(B1344:B1347)</f>
        <v>2951000</v>
      </c>
      <c r="C1348" s="44">
        <f t="shared" ref="C1348:AA1348" si="963">SUM(C1344:C1347)</f>
        <v>0</v>
      </c>
      <c r="D1348" s="44">
        <f t="shared" si="963"/>
        <v>0</v>
      </c>
      <c r="E1348" s="44">
        <f t="shared" si="963"/>
        <v>658255.33000000007</v>
      </c>
      <c r="F1348" s="44">
        <f t="shared" si="963"/>
        <v>477831.85000000009</v>
      </c>
      <c r="G1348" s="44">
        <f t="shared" si="963"/>
        <v>700958.41999999993</v>
      </c>
      <c r="H1348" s="44">
        <f t="shared" si="963"/>
        <v>267382.02</v>
      </c>
      <c r="I1348" s="44">
        <f t="shared" si="963"/>
        <v>0</v>
      </c>
      <c r="J1348" s="44">
        <f t="shared" si="963"/>
        <v>0</v>
      </c>
      <c r="K1348" s="44">
        <f t="shared" si="963"/>
        <v>0</v>
      </c>
      <c r="L1348" s="44">
        <f t="shared" si="963"/>
        <v>0</v>
      </c>
      <c r="M1348" s="44">
        <f t="shared" si="963"/>
        <v>0</v>
      </c>
      <c r="N1348" s="44">
        <f t="shared" si="963"/>
        <v>0</v>
      </c>
      <c r="O1348" s="44">
        <f t="shared" si="963"/>
        <v>520768.79</v>
      </c>
      <c r="P1348" s="44">
        <f t="shared" si="963"/>
        <v>137486.53999999998</v>
      </c>
      <c r="Q1348" s="44">
        <f t="shared" si="963"/>
        <v>607385.76</v>
      </c>
      <c r="R1348" s="44">
        <f t="shared" si="963"/>
        <v>101270.1</v>
      </c>
      <c r="S1348" s="44">
        <f t="shared" si="963"/>
        <v>-230824.00999999989</v>
      </c>
      <c r="T1348" s="44">
        <f t="shared" si="963"/>
        <v>111140.35999999999</v>
      </c>
      <c r="U1348" s="44">
        <f t="shared" si="963"/>
        <v>276406.61</v>
      </c>
      <c r="V1348" s="44">
        <f t="shared" si="963"/>
        <v>313411.45</v>
      </c>
      <c r="W1348" s="44">
        <f t="shared" si="963"/>
        <v>267382.02</v>
      </c>
      <c r="X1348" s="44">
        <f t="shared" si="963"/>
        <v>0</v>
      </c>
      <c r="Y1348" s="44">
        <f t="shared" si="963"/>
        <v>0</v>
      </c>
      <c r="Z1348" s="44">
        <f t="shared" si="963"/>
        <v>2104427.62</v>
      </c>
      <c r="AA1348" s="44">
        <f t="shared" si="963"/>
        <v>846572.38000000012</v>
      </c>
      <c r="AB1348" s="45">
        <f t="shared" si="962"/>
        <v>0.71312355811589301</v>
      </c>
      <c r="AC1348" s="38"/>
    </row>
    <row r="1349" spans="1:29" s="39" customFormat="1" ht="18" customHeight="1" x14ac:dyDescent="0.25">
      <c r="A1349" s="46" t="s">
        <v>41</v>
      </c>
      <c r="B1349" s="37">
        <f>[1]consoCURRENT!E26278</f>
        <v>0</v>
      </c>
      <c r="C1349" s="37">
        <f>[1]consoCURRENT!F26278</f>
        <v>0</v>
      </c>
      <c r="D1349" s="37">
        <f>[1]consoCURRENT!G26278</f>
        <v>0</v>
      </c>
      <c r="E1349" s="37">
        <f>[1]consoCURRENT!H26278</f>
        <v>0</v>
      </c>
      <c r="F1349" s="37">
        <f>[1]consoCURRENT!I26278</f>
        <v>0</v>
      </c>
      <c r="G1349" s="37">
        <f>[1]consoCURRENT!J26278</f>
        <v>0</v>
      </c>
      <c r="H1349" s="37">
        <f>[1]consoCURRENT!K26278</f>
        <v>0</v>
      </c>
      <c r="I1349" s="37">
        <f>[1]consoCURRENT!L26278</f>
        <v>0</v>
      </c>
      <c r="J1349" s="37">
        <f>[1]consoCURRENT!M26278</f>
        <v>0</v>
      </c>
      <c r="K1349" s="37">
        <f>[1]consoCURRENT!N26278</f>
        <v>0</v>
      </c>
      <c r="L1349" s="37">
        <f>[1]consoCURRENT!O26278</f>
        <v>0</v>
      </c>
      <c r="M1349" s="37">
        <f>[1]consoCURRENT!P26278</f>
        <v>0</v>
      </c>
      <c r="N1349" s="37">
        <f>[1]consoCURRENT!Q26278</f>
        <v>0</v>
      </c>
      <c r="O1349" s="37">
        <f>[1]consoCURRENT!R26278</f>
        <v>0</v>
      </c>
      <c r="P1349" s="37">
        <f>[1]consoCURRENT!S26278</f>
        <v>0</v>
      </c>
      <c r="Q1349" s="37">
        <f>[1]consoCURRENT!T26278</f>
        <v>0</v>
      </c>
      <c r="R1349" s="37">
        <f>[1]consoCURRENT!U26278</f>
        <v>0</v>
      </c>
      <c r="S1349" s="37">
        <f>[1]consoCURRENT!V26278</f>
        <v>0</v>
      </c>
      <c r="T1349" s="37">
        <f>[1]consoCURRENT!W26278</f>
        <v>0</v>
      </c>
      <c r="U1349" s="37">
        <f>[1]consoCURRENT!X26278</f>
        <v>0</v>
      </c>
      <c r="V1349" s="37">
        <f>[1]consoCURRENT!Y26278</f>
        <v>0</v>
      </c>
      <c r="W1349" s="37">
        <f>[1]consoCURRENT!Z26278</f>
        <v>0</v>
      </c>
      <c r="X1349" s="37">
        <f>[1]consoCURRENT!AA26278</f>
        <v>0</v>
      </c>
      <c r="Y1349" s="37">
        <f>[1]consoCURRENT!AB26278</f>
        <v>0</v>
      </c>
      <c r="Z1349" s="37">
        <f t="shared" ref="Z1349" si="964">SUM(M1349:Y1349)</f>
        <v>0</v>
      </c>
      <c r="AA1349" s="37">
        <f t="shared" ref="AA1349" si="965">B1349-Z1349</f>
        <v>0</v>
      </c>
      <c r="AB1349" s="42"/>
      <c r="AC1349" s="38"/>
    </row>
    <row r="1350" spans="1:29" s="39" customFormat="1" ht="18" customHeight="1" x14ac:dyDescent="0.25">
      <c r="A1350" s="43" t="s">
        <v>42</v>
      </c>
      <c r="B1350" s="44">
        <f>B1349+B1348</f>
        <v>2951000</v>
      </c>
      <c r="C1350" s="44">
        <f t="shared" ref="C1350:AA1350" si="966">C1349+C1348</f>
        <v>0</v>
      </c>
      <c r="D1350" s="44">
        <f t="shared" si="966"/>
        <v>0</v>
      </c>
      <c r="E1350" s="44">
        <f t="shared" si="966"/>
        <v>658255.33000000007</v>
      </c>
      <c r="F1350" s="44">
        <f t="shared" si="966"/>
        <v>477831.85000000009</v>
      </c>
      <c r="G1350" s="44">
        <f t="shared" si="966"/>
        <v>700958.41999999993</v>
      </c>
      <c r="H1350" s="44">
        <f t="shared" si="966"/>
        <v>267382.02</v>
      </c>
      <c r="I1350" s="44">
        <f t="shared" si="966"/>
        <v>0</v>
      </c>
      <c r="J1350" s="44">
        <f t="shared" si="966"/>
        <v>0</v>
      </c>
      <c r="K1350" s="44">
        <f t="shared" si="966"/>
        <v>0</v>
      </c>
      <c r="L1350" s="44">
        <f t="shared" si="966"/>
        <v>0</v>
      </c>
      <c r="M1350" s="44">
        <f t="shared" si="966"/>
        <v>0</v>
      </c>
      <c r="N1350" s="44">
        <f t="shared" si="966"/>
        <v>0</v>
      </c>
      <c r="O1350" s="44">
        <f t="shared" si="966"/>
        <v>520768.79</v>
      </c>
      <c r="P1350" s="44">
        <f t="shared" si="966"/>
        <v>137486.53999999998</v>
      </c>
      <c r="Q1350" s="44">
        <f t="shared" si="966"/>
        <v>607385.76</v>
      </c>
      <c r="R1350" s="44">
        <f t="shared" si="966"/>
        <v>101270.1</v>
      </c>
      <c r="S1350" s="44">
        <f t="shared" si="966"/>
        <v>-230824.00999999989</v>
      </c>
      <c r="T1350" s="44">
        <f t="shared" si="966"/>
        <v>111140.35999999999</v>
      </c>
      <c r="U1350" s="44">
        <f t="shared" si="966"/>
        <v>276406.61</v>
      </c>
      <c r="V1350" s="44">
        <f t="shared" si="966"/>
        <v>313411.45</v>
      </c>
      <c r="W1350" s="44">
        <f t="shared" si="966"/>
        <v>267382.02</v>
      </c>
      <c r="X1350" s="44">
        <f t="shared" si="966"/>
        <v>0</v>
      </c>
      <c r="Y1350" s="44">
        <f t="shared" si="966"/>
        <v>0</v>
      </c>
      <c r="Z1350" s="44">
        <f t="shared" si="966"/>
        <v>2104427.62</v>
      </c>
      <c r="AA1350" s="44">
        <f t="shared" si="966"/>
        <v>846572.38000000012</v>
      </c>
      <c r="AB1350" s="45">
        <f t="shared" si="962"/>
        <v>0.71312355811589301</v>
      </c>
      <c r="AC1350" s="47"/>
    </row>
    <row r="1351" spans="1:29" s="39" customFormat="1" ht="15" customHeight="1" x14ac:dyDescent="0.25">
      <c r="A1351" s="36"/>
      <c r="B1351" s="37"/>
      <c r="C1351" s="37"/>
      <c r="D1351" s="37"/>
      <c r="E1351" s="37"/>
      <c r="F1351" s="37"/>
      <c r="G1351" s="37"/>
      <c r="H1351" s="37"/>
      <c r="I1351" s="37"/>
      <c r="J1351" s="37"/>
      <c r="K1351" s="37"/>
      <c r="L1351" s="37"/>
      <c r="M1351" s="37"/>
      <c r="N1351" s="37"/>
      <c r="O1351" s="37"/>
      <c r="P1351" s="37"/>
      <c r="Q1351" s="37"/>
      <c r="R1351" s="37"/>
      <c r="S1351" s="37"/>
      <c r="T1351" s="37"/>
      <c r="U1351" s="37"/>
      <c r="V1351" s="37"/>
      <c r="W1351" s="37"/>
      <c r="X1351" s="37"/>
      <c r="Y1351" s="37"/>
      <c r="Z1351" s="37"/>
      <c r="AA1351" s="37"/>
      <c r="AB1351" s="37"/>
      <c r="AC1351" s="38"/>
    </row>
    <row r="1352" spans="1:29" s="39" customFormat="1" ht="15" customHeight="1" x14ac:dyDescent="0.25">
      <c r="A1352" s="36"/>
      <c r="B1352" s="37"/>
      <c r="C1352" s="37"/>
      <c r="D1352" s="37"/>
      <c r="E1352" s="37"/>
      <c r="F1352" s="37"/>
      <c r="G1352" s="37"/>
      <c r="H1352" s="37"/>
      <c r="I1352" s="37"/>
      <c r="J1352" s="37"/>
      <c r="K1352" s="37"/>
      <c r="L1352" s="37"/>
      <c r="M1352" s="37"/>
      <c r="N1352" s="37"/>
      <c r="O1352" s="37"/>
      <c r="P1352" s="37"/>
      <c r="Q1352" s="37"/>
      <c r="R1352" s="37"/>
      <c r="S1352" s="37"/>
      <c r="T1352" s="37"/>
      <c r="U1352" s="37"/>
      <c r="V1352" s="37"/>
      <c r="W1352" s="37"/>
      <c r="X1352" s="37"/>
      <c r="Y1352" s="37"/>
      <c r="Z1352" s="37"/>
      <c r="AA1352" s="37"/>
      <c r="AB1352" s="37"/>
      <c r="AC1352" s="38"/>
    </row>
    <row r="1353" spans="1:29" s="39" customFormat="1" ht="15" customHeight="1" x14ac:dyDescent="0.3">
      <c r="A1353" s="40" t="s">
        <v>57</v>
      </c>
      <c r="B1353" s="37"/>
      <c r="C1353" s="37"/>
      <c r="D1353" s="37"/>
      <c r="E1353" s="37"/>
      <c r="F1353" s="37"/>
      <c r="G1353" s="37"/>
      <c r="H1353" s="37"/>
      <c r="I1353" s="37"/>
      <c r="J1353" s="37"/>
      <c r="K1353" s="37"/>
      <c r="L1353" s="37"/>
      <c r="M1353" s="37"/>
      <c r="N1353" s="37"/>
      <c r="O1353" s="37"/>
      <c r="P1353" s="37"/>
      <c r="Q1353" s="37"/>
      <c r="R1353" s="37"/>
      <c r="S1353" s="37"/>
      <c r="T1353" s="37"/>
      <c r="U1353" s="37"/>
      <c r="V1353" s="37"/>
      <c r="W1353" s="37"/>
      <c r="X1353" s="37"/>
      <c r="Y1353" s="37"/>
      <c r="Z1353" s="37"/>
      <c r="AA1353" s="37"/>
      <c r="AB1353" s="37"/>
      <c r="AC1353" s="38"/>
    </row>
    <row r="1354" spans="1:29" s="39" customFormat="1" ht="18" customHeight="1" x14ac:dyDescent="0.25">
      <c r="A1354" s="41" t="s">
        <v>36</v>
      </c>
      <c r="B1354" s="37">
        <f>[1]consoCURRENT!E26338</f>
        <v>2092740</v>
      </c>
      <c r="C1354" s="37">
        <f>[1]consoCURRENT!F26338</f>
        <v>0</v>
      </c>
      <c r="D1354" s="37">
        <f>[1]consoCURRENT!G26338</f>
        <v>0</v>
      </c>
      <c r="E1354" s="37">
        <f>[1]consoCURRENT!H26338</f>
        <v>483473.76</v>
      </c>
      <c r="F1354" s="37">
        <f>[1]consoCURRENT!I26338</f>
        <v>523185</v>
      </c>
      <c r="G1354" s="37">
        <f>[1]consoCURRENT!J26338</f>
        <v>415555</v>
      </c>
      <c r="H1354" s="37">
        <f>[1]consoCURRENT!K26338</f>
        <v>131743</v>
      </c>
      <c r="I1354" s="37">
        <f>[1]consoCURRENT!L26338</f>
        <v>0</v>
      </c>
      <c r="J1354" s="37">
        <f>[1]consoCURRENT!M26338</f>
        <v>0</v>
      </c>
      <c r="K1354" s="37">
        <f>[1]consoCURRENT!N26338</f>
        <v>0</v>
      </c>
      <c r="L1354" s="37">
        <f>[1]consoCURRENT!O26338</f>
        <v>0</v>
      </c>
      <c r="M1354" s="37">
        <f>[1]consoCURRENT!P26338</f>
        <v>0</v>
      </c>
      <c r="N1354" s="37">
        <f>[1]consoCURRENT!Q26338</f>
        <v>0</v>
      </c>
      <c r="O1354" s="37">
        <f>[1]consoCURRENT!R26338</f>
        <v>308378.76</v>
      </c>
      <c r="P1354" s="37">
        <f>[1]consoCURRENT!S26338</f>
        <v>175095</v>
      </c>
      <c r="Q1354" s="37">
        <f>[1]consoCURRENT!T26338</f>
        <v>174395</v>
      </c>
      <c r="R1354" s="37">
        <f>[1]consoCURRENT!U26338</f>
        <v>174395</v>
      </c>
      <c r="S1354" s="37">
        <f>[1]consoCURRENT!V26338</f>
        <v>174395</v>
      </c>
      <c r="T1354" s="37">
        <f>[1]consoCURRENT!W26338</f>
        <v>131743</v>
      </c>
      <c r="U1354" s="37">
        <f>[1]consoCURRENT!X26338</f>
        <v>152069</v>
      </c>
      <c r="V1354" s="37">
        <f>[1]consoCURRENT!Y26338</f>
        <v>131743</v>
      </c>
      <c r="W1354" s="37">
        <f>[1]consoCURRENT!Z26338</f>
        <v>131743</v>
      </c>
      <c r="X1354" s="37">
        <f>[1]consoCURRENT!AA26338</f>
        <v>0</v>
      </c>
      <c r="Y1354" s="37">
        <f>[1]consoCURRENT!AB26338</f>
        <v>0</v>
      </c>
      <c r="Z1354" s="37">
        <f>SUM(M1354:Y1354)</f>
        <v>1553956.76</v>
      </c>
      <c r="AA1354" s="37">
        <f>B1354-Z1354</f>
        <v>538783.24</v>
      </c>
      <c r="AB1354" s="42">
        <f>Z1354/B1354</f>
        <v>0.74254649884839974</v>
      </c>
      <c r="AC1354" s="38"/>
    </row>
    <row r="1355" spans="1:29" s="39" customFormat="1" ht="18" customHeight="1" x14ac:dyDescent="0.25">
      <c r="A1355" s="41" t="s">
        <v>37</v>
      </c>
      <c r="B1355" s="37">
        <f>[1]consoCURRENT!E26414</f>
        <v>750260</v>
      </c>
      <c r="C1355" s="37">
        <f>[1]consoCURRENT!F26414</f>
        <v>0</v>
      </c>
      <c r="D1355" s="37">
        <f>[1]consoCURRENT!G26414</f>
        <v>0</v>
      </c>
      <c r="E1355" s="37">
        <f>[1]consoCURRENT!H26414</f>
        <v>367177.72</v>
      </c>
      <c r="F1355" s="37">
        <f>[1]consoCURRENT!I26414</f>
        <v>170469.54</v>
      </c>
      <c r="G1355" s="37">
        <f>[1]consoCURRENT!J26414</f>
        <v>50088.84</v>
      </c>
      <c r="H1355" s="37">
        <f>[1]consoCURRENT!K26414</f>
        <v>83218.09</v>
      </c>
      <c r="I1355" s="37">
        <f>[1]consoCURRENT!L26414</f>
        <v>0</v>
      </c>
      <c r="J1355" s="37">
        <f>[1]consoCURRENT!M26414</f>
        <v>0</v>
      </c>
      <c r="K1355" s="37">
        <f>[1]consoCURRENT!N26414</f>
        <v>0</v>
      </c>
      <c r="L1355" s="37">
        <f>[1]consoCURRENT!O26414</f>
        <v>0</v>
      </c>
      <c r="M1355" s="37">
        <f>[1]consoCURRENT!P26414</f>
        <v>0</v>
      </c>
      <c r="N1355" s="37">
        <f>[1]consoCURRENT!Q26414</f>
        <v>0</v>
      </c>
      <c r="O1355" s="37">
        <f>[1]consoCURRENT!R26414</f>
        <v>145373.46</v>
      </c>
      <c r="P1355" s="37">
        <f>[1]consoCURRENT!S26414</f>
        <v>221804.26</v>
      </c>
      <c r="Q1355" s="37">
        <f>[1]consoCURRENT!T26414</f>
        <v>43638.210000000006</v>
      </c>
      <c r="R1355" s="37">
        <f>[1]consoCURRENT!U26414</f>
        <v>16616.28</v>
      </c>
      <c r="S1355" s="37">
        <f>[1]consoCURRENT!V26414</f>
        <v>110215.05</v>
      </c>
      <c r="T1355" s="37">
        <f>[1]consoCURRENT!W26414</f>
        <v>1588.92</v>
      </c>
      <c r="U1355" s="37">
        <f>[1]consoCURRENT!X26414</f>
        <v>5799.18</v>
      </c>
      <c r="V1355" s="37">
        <f>[1]consoCURRENT!Y26414</f>
        <v>42700.74</v>
      </c>
      <c r="W1355" s="37">
        <f>[1]consoCURRENT!Z26414</f>
        <v>83218.09</v>
      </c>
      <c r="X1355" s="37">
        <f>[1]consoCURRENT!AA26414</f>
        <v>0</v>
      </c>
      <c r="Y1355" s="37">
        <f>[1]consoCURRENT!AB26414</f>
        <v>0</v>
      </c>
      <c r="Z1355" s="37">
        <f t="shared" ref="Z1355:Z1357" si="967">SUM(M1355:Y1355)</f>
        <v>670954.19000000006</v>
      </c>
      <c r="AA1355" s="37">
        <f t="shared" ref="AA1355:AA1357" si="968">B1355-Z1355</f>
        <v>79305.809999999939</v>
      </c>
      <c r="AB1355" s="42">
        <f t="shared" ref="AB1355:AB1360" si="969">Z1355/B1355</f>
        <v>0.89429556420440925</v>
      </c>
      <c r="AC1355" s="38"/>
    </row>
    <row r="1356" spans="1:29" s="39" customFormat="1" ht="18" customHeight="1" x14ac:dyDescent="0.25">
      <c r="A1356" s="41" t="s">
        <v>38</v>
      </c>
      <c r="B1356" s="37">
        <f>[1]consoCURRENT!E26420</f>
        <v>0</v>
      </c>
      <c r="C1356" s="37">
        <f>[1]consoCURRENT!F26420</f>
        <v>0</v>
      </c>
      <c r="D1356" s="37">
        <f>[1]consoCURRENT!G26420</f>
        <v>0</v>
      </c>
      <c r="E1356" s="37">
        <f>[1]consoCURRENT!H26420</f>
        <v>0</v>
      </c>
      <c r="F1356" s="37">
        <f>[1]consoCURRENT!I26420</f>
        <v>0</v>
      </c>
      <c r="G1356" s="37">
        <f>[1]consoCURRENT!J26420</f>
        <v>0</v>
      </c>
      <c r="H1356" s="37">
        <f>[1]consoCURRENT!K26420</f>
        <v>0</v>
      </c>
      <c r="I1356" s="37">
        <f>[1]consoCURRENT!L26420</f>
        <v>0</v>
      </c>
      <c r="J1356" s="37">
        <f>[1]consoCURRENT!M26420</f>
        <v>0</v>
      </c>
      <c r="K1356" s="37">
        <f>[1]consoCURRENT!N26420</f>
        <v>0</v>
      </c>
      <c r="L1356" s="37">
        <f>[1]consoCURRENT!O26420</f>
        <v>0</v>
      </c>
      <c r="M1356" s="37">
        <f>[1]consoCURRENT!P26420</f>
        <v>0</v>
      </c>
      <c r="N1356" s="37">
        <f>[1]consoCURRENT!Q26420</f>
        <v>0</v>
      </c>
      <c r="O1356" s="37">
        <f>[1]consoCURRENT!R26420</f>
        <v>0</v>
      </c>
      <c r="P1356" s="37">
        <f>[1]consoCURRENT!S26420</f>
        <v>0</v>
      </c>
      <c r="Q1356" s="37">
        <f>[1]consoCURRENT!T26420</f>
        <v>0</v>
      </c>
      <c r="R1356" s="37">
        <f>[1]consoCURRENT!U26420</f>
        <v>0</v>
      </c>
      <c r="S1356" s="37">
        <f>[1]consoCURRENT!V26420</f>
        <v>0</v>
      </c>
      <c r="T1356" s="37">
        <f>[1]consoCURRENT!W26420</f>
        <v>0</v>
      </c>
      <c r="U1356" s="37">
        <f>[1]consoCURRENT!X26420</f>
        <v>0</v>
      </c>
      <c r="V1356" s="37">
        <f>[1]consoCURRENT!Y26420</f>
        <v>0</v>
      </c>
      <c r="W1356" s="37">
        <f>[1]consoCURRENT!Z26420</f>
        <v>0</v>
      </c>
      <c r="X1356" s="37">
        <f>[1]consoCURRENT!AA26420</f>
        <v>0</v>
      </c>
      <c r="Y1356" s="37">
        <f>[1]consoCURRENT!AB26420</f>
        <v>0</v>
      </c>
      <c r="Z1356" s="37">
        <f t="shared" si="967"/>
        <v>0</v>
      </c>
      <c r="AA1356" s="37">
        <f t="shared" si="968"/>
        <v>0</v>
      </c>
      <c r="AB1356" s="42"/>
      <c r="AC1356" s="38"/>
    </row>
    <row r="1357" spans="1:29" s="39" customFormat="1" ht="18" customHeight="1" x14ac:dyDescent="0.25">
      <c r="A1357" s="41" t="s">
        <v>39</v>
      </c>
      <c r="B1357" s="37">
        <f>[1]consoCURRENT!E26449</f>
        <v>0</v>
      </c>
      <c r="C1357" s="37">
        <f>[1]consoCURRENT!F26449</f>
        <v>0</v>
      </c>
      <c r="D1357" s="37">
        <f>[1]consoCURRENT!G26449</f>
        <v>0</v>
      </c>
      <c r="E1357" s="37">
        <f>[1]consoCURRENT!H26449</f>
        <v>0</v>
      </c>
      <c r="F1357" s="37">
        <f>[1]consoCURRENT!I26449</f>
        <v>0</v>
      </c>
      <c r="G1357" s="37">
        <f>[1]consoCURRENT!J26449</f>
        <v>0</v>
      </c>
      <c r="H1357" s="37">
        <f>[1]consoCURRENT!K26449</f>
        <v>0</v>
      </c>
      <c r="I1357" s="37">
        <f>[1]consoCURRENT!L26449</f>
        <v>0</v>
      </c>
      <c r="J1357" s="37">
        <f>[1]consoCURRENT!M26449</f>
        <v>0</v>
      </c>
      <c r="K1357" s="37">
        <f>[1]consoCURRENT!N26449</f>
        <v>0</v>
      </c>
      <c r="L1357" s="37">
        <f>[1]consoCURRENT!O26449</f>
        <v>0</v>
      </c>
      <c r="M1357" s="37">
        <f>[1]consoCURRENT!P26449</f>
        <v>0</v>
      </c>
      <c r="N1357" s="37">
        <f>[1]consoCURRENT!Q26449</f>
        <v>0</v>
      </c>
      <c r="O1357" s="37">
        <f>[1]consoCURRENT!R26449</f>
        <v>0</v>
      </c>
      <c r="P1357" s="37">
        <f>[1]consoCURRENT!S26449</f>
        <v>0</v>
      </c>
      <c r="Q1357" s="37">
        <f>[1]consoCURRENT!T26449</f>
        <v>0</v>
      </c>
      <c r="R1357" s="37">
        <f>[1]consoCURRENT!U26449</f>
        <v>0</v>
      </c>
      <c r="S1357" s="37">
        <f>[1]consoCURRENT!V26449</f>
        <v>0</v>
      </c>
      <c r="T1357" s="37">
        <f>[1]consoCURRENT!W26449</f>
        <v>0</v>
      </c>
      <c r="U1357" s="37">
        <f>[1]consoCURRENT!X26449</f>
        <v>0</v>
      </c>
      <c r="V1357" s="37">
        <f>[1]consoCURRENT!Y26449</f>
        <v>0</v>
      </c>
      <c r="W1357" s="37">
        <f>[1]consoCURRENT!Z26449</f>
        <v>0</v>
      </c>
      <c r="X1357" s="37">
        <f>[1]consoCURRENT!AA26449</f>
        <v>0</v>
      </c>
      <c r="Y1357" s="37">
        <f>[1]consoCURRENT!AB26449</f>
        <v>0</v>
      </c>
      <c r="Z1357" s="37">
        <f t="shared" si="967"/>
        <v>0</v>
      </c>
      <c r="AA1357" s="37">
        <f t="shared" si="968"/>
        <v>0</v>
      </c>
      <c r="AB1357" s="42"/>
      <c r="AC1357" s="38"/>
    </row>
    <row r="1358" spans="1:29" s="39" customFormat="1" ht="18" customHeight="1" x14ac:dyDescent="0.25">
      <c r="A1358" s="43" t="s">
        <v>40</v>
      </c>
      <c r="B1358" s="44">
        <f>SUM(B1354:B1357)</f>
        <v>2843000</v>
      </c>
      <c r="C1358" s="44">
        <f t="shared" ref="C1358:AA1358" si="970">SUM(C1354:C1357)</f>
        <v>0</v>
      </c>
      <c r="D1358" s="44">
        <f t="shared" si="970"/>
        <v>0</v>
      </c>
      <c r="E1358" s="44">
        <f t="shared" si="970"/>
        <v>850651.48</v>
      </c>
      <c r="F1358" s="44">
        <f t="shared" si="970"/>
        <v>693654.54</v>
      </c>
      <c r="G1358" s="44">
        <f t="shared" si="970"/>
        <v>465643.83999999997</v>
      </c>
      <c r="H1358" s="44">
        <f t="shared" si="970"/>
        <v>214961.09</v>
      </c>
      <c r="I1358" s="44">
        <f t="shared" si="970"/>
        <v>0</v>
      </c>
      <c r="J1358" s="44">
        <f t="shared" si="970"/>
        <v>0</v>
      </c>
      <c r="K1358" s="44">
        <f t="shared" si="970"/>
        <v>0</v>
      </c>
      <c r="L1358" s="44">
        <f t="shared" si="970"/>
        <v>0</v>
      </c>
      <c r="M1358" s="44">
        <f t="shared" si="970"/>
        <v>0</v>
      </c>
      <c r="N1358" s="44">
        <f t="shared" si="970"/>
        <v>0</v>
      </c>
      <c r="O1358" s="44">
        <f t="shared" si="970"/>
        <v>453752.22</v>
      </c>
      <c r="P1358" s="44">
        <f t="shared" si="970"/>
        <v>396899.26</v>
      </c>
      <c r="Q1358" s="44">
        <f t="shared" si="970"/>
        <v>218033.21000000002</v>
      </c>
      <c r="R1358" s="44">
        <f t="shared" si="970"/>
        <v>191011.28</v>
      </c>
      <c r="S1358" s="44">
        <f t="shared" si="970"/>
        <v>284610.05</v>
      </c>
      <c r="T1358" s="44">
        <f t="shared" si="970"/>
        <v>133331.92000000001</v>
      </c>
      <c r="U1358" s="44">
        <f t="shared" si="970"/>
        <v>157868.18</v>
      </c>
      <c r="V1358" s="44">
        <f t="shared" si="970"/>
        <v>174443.74</v>
      </c>
      <c r="W1358" s="44">
        <f t="shared" si="970"/>
        <v>214961.09</v>
      </c>
      <c r="X1358" s="44">
        <f t="shared" si="970"/>
        <v>0</v>
      </c>
      <c r="Y1358" s="44">
        <f t="shared" si="970"/>
        <v>0</v>
      </c>
      <c r="Z1358" s="44">
        <f t="shared" si="970"/>
        <v>2224910.9500000002</v>
      </c>
      <c r="AA1358" s="44">
        <f t="shared" si="970"/>
        <v>618089.04999999993</v>
      </c>
      <c r="AB1358" s="45">
        <f t="shared" si="969"/>
        <v>0.78259266619767853</v>
      </c>
      <c r="AC1358" s="38"/>
    </row>
    <row r="1359" spans="1:29" s="39" customFormat="1" ht="18" customHeight="1" x14ac:dyDescent="0.25">
      <c r="A1359" s="46" t="s">
        <v>41</v>
      </c>
      <c r="B1359" s="37">
        <f>[1]consoCURRENT!E26453</f>
        <v>0</v>
      </c>
      <c r="C1359" s="37">
        <f>[1]consoCURRENT!F26453</f>
        <v>0</v>
      </c>
      <c r="D1359" s="37">
        <f>[1]consoCURRENT!G26453</f>
        <v>0</v>
      </c>
      <c r="E1359" s="37">
        <f>[1]consoCURRENT!H26453</f>
        <v>0</v>
      </c>
      <c r="F1359" s="37">
        <f>[1]consoCURRENT!I26453</f>
        <v>0</v>
      </c>
      <c r="G1359" s="37">
        <f>[1]consoCURRENT!J26453</f>
        <v>0</v>
      </c>
      <c r="H1359" s="37">
        <f>[1]consoCURRENT!K26453</f>
        <v>0</v>
      </c>
      <c r="I1359" s="37">
        <f>[1]consoCURRENT!L26453</f>
        <v>0</v>
      </c>
      <c r="J1359" s="37">
        <f>[1]consoCURRENT!M26453</f>
        <v>0</v>
      </c>
      <c r="K1359" s="37">
        <f>[1]consoCURRENT!N26453</f>
        <v>0</v>
      </c>
      <c r="L1359" s="37">
        <f>[1]consoCURRENT!O26453</f>
        <v>0</v>
      </c>
      <c r="M1359" s="37">
        <f>[1]consoCURRENT!P26453</f>
        <v>0</v>
      </c>
      <c r="N1359" s="37">
        <f>[1]consoCURRENT!Q26453</f>
        <v>0</v>
      </c>
      <c r="O1359" s="37">
        <f>[1]consoCURRENT!R26453</f>
        <v>0</v>
      </c>
      <c r="P1359" s="37">
        <f>[1]consoCURRENT!S26453</f>
        <v>0</v>
      </c>
      <c r="Q1359" s="37">
        <f>[1]consoCURRENT!T26453</f>
        <v>0</v>
      </c>
      <c r="R1359" s="37">
        <f>[1]consoCURRENT!U26453</f>
        <v>0</v>
      </c>
      <c r="S1359" s="37">
        <f>[1]consoCURRENT!V26453</f>
        <v>0</v>
      </c>
      <c r="T1359" s="37">
        <f>[1]consoCURRENT!W26453</f>
        <v>0</v>
      </c>
      <c r="U1359" s="37">
        <f>[1]consoCURRENT!X26453</f>
        <v>0</v>
      </c>
      <c r="V1359" s="37">
        <f>[1]consoCURRENT!Y26453</f>
        <v>0</v>
      </c>
      <c r="W1359" s="37">
        <f>[1]consoCURRENT!Z26453</f>
        <v>0</v>
      </c>
      <c r="X1359" s="37">
        <f>[1]consoCURRENT!AA26453</f>
        <v>0</v>
      </c>
      <c r="Y1359" s="37">
        <f>[1]consoCURRENT!AB26453</f>
        <v>0</v>
      </c>
      <c r="Z1359" s="37">
        <f t="shared" ref="Z1359" si="971">SUM(M1359:Y1359)</f>
        <v>0</v>
      </c>
      <c r="AA1359" s="37">
        <f t="shared" ref="AA1359" si="972">B1359-Z1359</f>
        <v>0</v>
      </c>
      <c r="AB1359" s="42"/>
      <c r="AC1359" s="38"/>
    </row>
    <row r="1360" spans="1:29" s="39" customFormat="1" ht="18" customHeight="1" x14ac:dyDescent="0.25">
      <c r="A1360" s="43" t="s">
        <v>42</v>
      </c>
      <c r="B1360" s="44">
        <f>B1359+B1358</f>
        <v>2843000</v>
      </c>
      <c r="C1360" s="44">
        <f t="shared" ref="C1360:AA1360" si="973">C1359+C1358</f>
        <v>0</v>
      </c>
      <c r="D1360" s="44">
        <f t="shared" si="973"/>
        <v>0</v>
      </c>
      <c r="E1360" s="44">
        <f t="shared" si="973"/>
        <v>850651.48</v>
      </c>
      <c r="F1360" s="44">
        <f t="shared" si="973"/>
        <v>693654.54</v>
      </c>
      <c r="G1360" s="44">
        <f t="shared" si="973"/>
        <v>465643.83999999997</v>
      </c>
      <c r="H1360" s="44">
        <f t="shared" si="973"/>
        <v>214961.09</v>
      </c>
      <c r="I1360" s="44">
        <f t="shared" si="973"/>
        <v>0</v>
      </c>
      <c r="J1360" s="44">
        <f t="shared" si="973"/>
        <v>0</v>
      </c>
      <c r="K1360" s="44">
        <f t="shared" si="973"/>
        <v>0</v>
      </c>
      <c r="L1360" s="44">
        <f t="shared" si="973"/>
        <v>0</v>
      </c>
      <c r="M1360" s="44">
        <f t="shared" si="973"/>
        <v>0</v>
      </c>
      <c r="N1360" s="44">
        <f t="shared" si="973"/>
        <v>0</v>
      </c>
      <c r="O1360" s="44">
        <f t="shared" si="973"/>
        <v>453752.22</v>
      </c>
      <c r="P1360" s="44">
        <f t="shared" si="973"/>
        <v>396899.26</v>
      </c>
      <c r="Q1360" s="44">
        <f t="shared" si="973"/>
        <v>218033.21000000002</v>
      </c>
      <c r="R1360" s="44">
        <f t="shared" si="973"/>
        <v>191011.28</v>
      </c>
      <c r="S1360" s="44">
        <f t="shared" si="973"/>
        <v>284610.05</v>
      </c>
      <c r="T1360" s="44">
        <f t="shared" si="973"/>
        <v>133331.92000000001</v>
      </c>
      <c r="U1360" s="44">
        <f t="shared" si="973"/>
        <v>157868.18</v>
      </c>
      <c r="V1360" s="44">
        <f t="shared" si="973"/>
        <v>174443.74</v>
      </c>
      <c r="W1360" s="44">
        <f t="shared" si="973"/>
        <v>214961.09</v>
      </c>
      <c r="X1360" s="44">
        <f t="shared" si="973"/>
        <v>0</v>
      </c>
      <c r="Y1360" s="44">
        <f t="shared" si="973"/>
        <v>0</v>
      </c>
      <c r="Z1360" s="44">
        <f t="shared" si="973"/>
        <v>2224910.9500000002</v>
      </c>
      <c r="AA1360" s="44">
        <f t="shared" si="973"/>
        <v>618089.04999999993</v>
      </c>
      <c r="AB1360" s="45">
        <f t="shared" si="969"/>
        <v>0.78259266619767853</v>
      </c>
      <c r="AC1360" s="47"/>
    </row>
    <row r="1361" spans="1:29" s="39" customFormat="1" ht="15" customHeight="1" x14ac:dyDescent="0.25">
      <c r="A1361" s="36"/>
      <c r="B1361" s="37"/>
      <c r="C1361" s="37"/>
      <c r="D1361" s="37"/>
      <c r="E1361" s="37"/>
      <c r="F1361" s="37"/>
      <c r="G1361" s="37"/>
      <c r="H1361" s="37"/>
      <c r="I1361" s="37"/>
      <c r="J1361" s="37"/>
      <c r="K1361" s="37"/>
      <c r="L1361" s="37"/>
      <c r="M1361" s="37"/>
      <c r="N1361" s="37"/>
      <c r="O1361" s="37"/>
      <c r="P1361" s="37"/>
      <c r="Q1361" s="37"/>
      <c r="R1361" s="37"/>
      <c r="S1361" s="37"/>
      <c r="T1361" s="37"/>
      <c r="U1361" s="37"/>
      <c r="V1361" s="37"/>
      <c r="W1361" s="37"/>
      <c r="X1361" s="37"/>
      <c r="Y1361" s="37"/>
      <c r="Z1361" s="37"/>
      <c r="AA1361" s="37"/>
      <c r="AB1361" s="37"/>
      <c r="AC1361" s="38"/>
    </row>
    <row r="1362" spans="1:29" s="39" customFormat="1" ht="15" customHeight="1" x14ac:dyDescent="0.25">
      <c r="A1362" s="36"/>
      <c r="B1362" s="37"/>
      <c r="C1362" s="37"/>
      <c r="D1362" s="37"/>
      <c r="E1362" s="37"/>
      <c r="F1362" s="37"/>
      <c r="G1362" s="37"/>
      <c r="H1362" s="37"/>
      <c r="I1362" s="37"/>
      <c r="J1362" s="37"/>
      <c r="K1362" s="37"/>
      <c r="L1362" s="37"/>
      <c r="M1362" s="37"/>
      <c r="N1362" s="37"/>
      <c r="O1362" s="37"/>
      <c r="P1362" s="37"/>
      <c r="Q1362" s="37"/>
      <c r="R1362" s="37"/>
      <c r="S1362" s="37"/>
      <c r="T1362" s="37"/>
      <c r="U1362" s="37"/>
      <c r="V1362" s="37"/>
      <c r="W1362" s="37"/>
      <c r="X1362" s="37"/>
      <c r="Y1362" s="37"/>
      <c r="Z1362" s="37"/>
      <c r="AA1362" s="37"/>
      <c r="AB1362" s="37"/>
      <c r="AC1362" s="38"/>
    </row>
    <row r="1363" spans="1:29" s="39" customFormat="1" ht="15" customHeight="1" x14ac:dyDescent="0.3">
      <c r="A1363" s="40" t="s">
        <v>58</v>
      </c>
      <c r="B1363" s="37"/>
      <c r="C1363" s="37"/>
      <c r="D1363" s="37"/>
      <c r="E1363" s="37"/>
      <c r="F1363" s="37"/>
      <c r="G1363" s="37"/>
      <c r="H1363" s="37"/>
      <c r="I1363" s="37"/>
      <c r="J1363" s="37"/>
      <c r="K1363" s="37"/>
      <c r="L1363" s="37"/>
      <c r="M1363" s="37"/>
      <c r="N1363" s="37"/>
      <c r="O1363" s="37"/>
      <c r="P1363" s="37"/>
      <c r="Q1363" s="37"/>
      <c r="R1363" s="37"/>
      <c r="S1363" s="37"/>
      <c r="T1363" s="37"/>
      <c r="U1363" s="37"/>
      <c r="V1363" s="37"/>
      <c r="W1363" s="37"/>
      <c r="X1363" s="37"/>
      <c r="Y1363" s="37"/>
      <c r="Z1363" s="37"/>
      <c r="AA1363" s="37"/>
      <c r="AB1363" s="37"/>
      <c r="AC1363" s="38"/>
    </row>
    <row r="1364" spans="1:29" s="39" customFormat="1" ht="18" customHeight="1" x14ac:dyDescent="0.25">
      <c r="A1364" s="41" t="s">
        <v>36</v>
      </c>
      <c r="B1364" s="37">
        <f>[1]consoCURRENT!E26513</f>
        <v>2092740</v>
      </c>
      <c r="C1364" s="37">
        <f>[1]consoCURRENT!F26513</f>
        <v>0</v>
      </c>
      <c r="D1364" s="37">
        <f>[1]consoCURRENT!G26513</f>
        <v>0</v>
      </c>
      <c r="E1364" s="37">
        <f>[1]consoCURRENT!H26513</f>
        <v>493680.94</v>
      </c>
      <c r="F1364" s="37">
        <f>[1]consoCURRENT!I26513</f>
        <v>444749.07999999996</v>
      </c>
      <c r="G1364" s="37">
        <f>[1]consoCURRENT!J26513</f>
        <v>400852.07999999996</v>
      </c>
      <c r="H1364" s="37">
        <f>[1]consoCURRENT!K26513</f>
        <v>131743</v>
      </c>
      <c r="I1364" s="37">
        <f>[1]consoCURRENT!L26513</f>
        <v>0</v>
      </c>
      <c r="J1364" s="37">
        <f>[1]consoCURRENT!M26513</f>
        <v>0</v>
      </c>
      <c r="K1364" s="37">
        <f>[1]consoCURRENT!N26513</f>
        <v>0</v>
      </c>
      <c r="L1364" s="37">
        <f>[1]consoCURRENT!O26513</f>
        <v>0</v>
      </c>
      <c r="M1364" s="37">
        <f>[1]consoCURRENT!P26513</f>
        <v>0</v>
      </c>
      <c r="N1364" s="37">
        <f>[1]consoCURRENT!Q26513</f>
        <v>0</v>
      </c>
      <c r="O1364" s="37">
        <f>[1]consoCURRENT!R26513</f>
        <v>319285.94</v>
      </c>
      <c r="P1364" s="37">
        <f>[1]consoCURRENT!S26513</f>
        <v>174395</v>
      </c>
      <c r="Q1364" s="37">
        <f>[1]consoCURRENT!T26513</f>
        <v>165886.59</v>
      </c>
      <c r="R1364" s="37">
        <f>[1]consoCURRENT!U26513</f>
        <v>147119.49</v>
      </c>
      <c r="S1364" s="37">
        <f>[1]consoCURRENT!V26513</f>
        <v>131743</v>
      </c>
      <c r="T1364" s="37">
        <f>[1]consoCURRENT!W26513</f>
        <v>137366.07999999999</v>
      </c>
      <c r="U1364" s="37">
        <f>[1]consoCURRENT!X26513</f>
        <v>131743</v>
      </c>
      <c r="V1364" s="37">
        <f>[1]consoCURRENT!Y26513</f>
        <v>131743</v>
      </c>
      <c r="W1364" s="37">
        <f>[1]consoCURRENT!Z26513</f>
        <v>131743</v>
      </c>
      <c r="X1364" s="37">
        <f>[1]consoCURRENT!AA26513</f>
        <v>0</v>
      </c>
      <c r="Y1364" s="37">
        <f>[1]consoCURRENT!AB26513</f>
        <v>0</v>
      </c>
      <c r="Z1364" s="37">
        <f>SUM(M1364:Y1364)</f>
        <v>1471025.1</v>
      </c>
      <c r="AA1364" s="37">
        <f>B1364-Z1364</f>
        <v>621714.89999999991</v>
      </c>
      <c r="AB1364" s="42">
        <f>Z1364/B1364</f>
        <v>0.70291823160067668</v>
      </c>
      <c r="AC1364" s="38"/>
    </row>
    <row r="1365" spans="1:29" s="39" customFormat="1" ht="18" customHeight="1" x14ac:dyDescent="0.25">
      <c r="A1365" s="41" t="s">
        <v>37</v>
      </c>
      <c r="B1365" s="37">
        <f>[1]consoCURRENT!E26589</f>
        <v>745260</v>
      </c>
      <c r="C1365" s="37">
        <f>[1]consoCURRENT!F26589</f>
        <v>0</v>
      </c>
      <c r="D1365" s="37">
        <f>[1]consoCURRENT!G26589</f>
        <v>0</v>
      </c>
      <c r="E1365" s="37">
        <f>[1]consoCURRENT!H26589</f>
        <v>96662.080000000002</v>
      </c>
      <c r="F1365" s="37">
        <f>[1]consoCURRENT!I26589</f>
        <v>286438.06999999995</v>
      </c>
      <c r="G1365" s="37">
        <f>[1]consoCURRENT!J26589</f>
        <v>115862.54</v>
      </c>
      <c r="H1365" s="37">
        <f>[1]consoCURRENT!K26589</f>
        <v>68356.66</v>
      </c>
      <c r="I1365" s="37">
        <f>[1]consoCURRENT!L26589</f>
        <v>0</v>
      </c>
      <c r="J1365" s="37">
        <f>[1]consoCURRENT!M26589</f>
        <v>0</v>
      </c>
      <c r="K1365" s="37">
        <f>[1]consoCURRENT!N26589</f>
        <v>0</v>
      </c>
      <c r="L1365" s="37">
        <f>[1]consoCURRENT!O26589</f>
        <v>0</v>
      </c>
      <c r="M1365" s="37">
        <f>[1]consoCURRENT!P26589</f>
        <v>0</v>
      </c>
      <c r="N1365" s="37">
        <f>[1]consoCURRENT!Q26589</f>
        <v>0</v>
      </c>
      <c r="O1365" s="37">
        <f>[1]consoCURRENT!R26589</f>
        <v>8100</v>
      </c>
      <c r="P1365" s="37">
        <f>[1]consoCURRENT!S26589</f>
        <v>88562.08</v>
      </c>
      <c r="Q1365" s="37">
        <f>[1]consoCURRENT!T26589</f>
        <v>104543.15</v>
      </c>
      <c r="R1365" s="37">
        <f>[1]consoCURRENT!U26589</f>
        <v>162401.59</v>
      </c>
      <c r="S1365" s="37">
        <f>[1]consoCURRENT!V26589</f>
        <v>19493.330000000002</v>
      </c>
      <c r="T1365" s="37">
        <f>[1]consoCURRENT!W26589</f>
        <v>8884.5</v>
      </c>
      <c r="U1365" s="37">
        <f>[1]consoCURRENT!X26589</f>
        <v>103560.54</v>
      </c>
      <c r="V1365" s="37">
        <f>[1]consoCURRENT!Y26589</f>
        <v>3417.5</v>
      </c>
      <c r="W1365" s="37">
        <f>[1]consoCURRENT!Z26589</f>
        <v>68356.66</v>
      </c>
      <c r="X1365" s="37">
        <f>[1]consoCURRENT!AA26589</f>
        <v>0</v>
      </c>
      <c r="Y1365" s="37">
        <f>[1]consoCURRENT!AB26589</f>
        <v>0</v>
      </c>
      <c r="Z1365" s="37">
        <f t="shared" ref="Z1365:Z1367" si="974">SUM(M1365:Y1365)</f>
        <v>567319.35</v>
      </c>
      <c r="AA1365" s="37">
        <f t="shared" ref="AA1365:AA1367" si="975">B1365-Z1365</f>
        <v>177940.65000000002</v>
      </c>
      <c r="AB1365" s="42">
        <f t="shared" ref="AB1365:AB1370" si="976">Z1365/B1365</f>
        <v>0.76123681668142662</v>
      </c>
      <c r="AC1365" s="38"/>
    </row>
    <row r="1366" spans="1:29" s="39" customFormat="1" ht="18" customHeight="1" x14ac:dyDescent="0.25">
      <c r="A1366" s="41" t="s">
        <v>38</v>
      </c>
      <c r="B1366" s="37">
        <f>[1]consoCURRENT!E26595</f>
        <v>0</v>
      </c>
      <c r="C1366" s="37">
        <f>[1]consoCURRENT!F26595</f>
        <v>0</v>
      </c>
      <c r="D1366" s="37">
        <f>[1]consoCURRENT!G26595</f>
        <v>0</v>
      </c>
      <c r="E1366" s="37">
        <f>[1]consoCURRENT!H26595</f>
        <v>0</v>
      </c>
      <c r="F1366" s="37">
        <f>[1]consoCURRENT!I26595</f>
        <v>0</v>
      </c>
      <c r="G1366" s="37">
        <f>[1]consoCURRENT!J26595</f>
        <v>0</v>
      </c>
      <c r="H1366" s="37">
        <f>[1]consoCURRENT!K26595</f>
        <v>0</v>
      </c>
      <c r="I1366" s="37">
        <f>[1]consoCURRENT!L26595</f>
        <v>0</v>
      </c>
      <c r="J1366" s="37">
        <f>[1]consoCURRENT!M26595</f>
        <v>0</v>
      </c>
      <c r="K1366" s="37">
        <f>[1]consoCURRENT!N26595</f>
        <v>0</v>
      </c>
      <c r="L1366" s="37">
        <f>[1]consoCURRENT!O26595</f>
        <v>0</v>
      </c>
      <c r="M1366" s="37">
        <f>[1]consoCURRENT!P26595</f>
        <v>0</v>
      </c>
      <c r="N1366" s="37">
        <f>[1]consoCURRENT!Q26595</f>
        <v>0</v>
      </c>
      <c r="O1366" s="37">
        <f>[1]consoCURRENT!R26595</f>
        <v>0</v>
      </c>
      <c r="P1366" s="37">
        <f>[1]consoCURRENT!S26595</f>
        <v>0</v>
      </c>
      <c r="Q1366" s="37">
        <f>[1]consoCURRENT!T26595</f>
        <v>0</v>
      </c>
      <c r="R1366" s="37">
        <f>[1]consoCURRENT!U26595</f>
        <v>0</v>
      </c>
      <c r="S1366" s="37">
        <f>[1]consoCURRENT!V26595</f>
        <v>0</v>
      </c>
      <c r="T1366" s="37">
        <f>[1]consoCURRENT!W26595</f>
        <v>0</v>
      </c>
      <c r="U1366" s="37">
        <f>[1]consoCURRENT!X26595</f>
        <v>0</v>
      </c>
      <c r="V1366" s="37">
        <f>[1]consoCURRENT!Y26595</f>
        <v>0</v>
      </c>
      <c r="W1366" s="37">
        <f>[1]consoCURRENT!Z26595</f>
        <v>0</v>
      </c>
      <c r="X1366" s="37">
        <f>[1]consoCURRENT!AA26595</f>
        <v>0</v>
      </c>
      <c r="Y1366" s="37">
        <f>[1]consoCURRENT!AB26595</f>
        <v>0</v>
      </c>
      <c r="Z1366" s="37">
        <f t="shared" si="974"/>
        <v>0</v>
      </c>
      <c r="AA1366" s="37">
        <f t="shared" si="975"/>
        <v>0</v>
      </c>
      <c r="AB1366" s="42"/>
      <c r="AC1366" s="38"/>
    </row>
    <row r="1367" spans="1:29" s="39" customFormat="1" ht="18" customHeight="1" x14ac:dyDescent="0.25">
      <c r="A1367" s="41" t="s">
        <v>39</v>
      </c>
      <c r="B1367" s="37">
        <f>[1]consoCURRENT!E26624</f>
        <v>0</v>
      </c>
      <c r="C1367" s="37">
        <f>[1]consoCURRENT!F26624</f>
        <v>0</v>
      </c>
      <c r="D1367" s="37">
        <f>[1]consoCURRENT!G26624</f>
        <v>0</v>
      </c>
      <c r="E1367" s="37">
        <f>[1]consoCURRENT!H26624</f>
        <v>0</v>
      </c>
      <c r="F1367" s="37">
        <f>[1]consoCURRENT!I26624</f>
        <v>0</v>
      </c>
      <c r="G1367" s="37">
        <f>[1]consoCURRENT!J26624</f>
        <v>0</v>
      </c>
      <c r="H1367" s="37">
        <f>[1]consoCURRENT!K26624</f>
        <v>0</v>
      </c>
      <c r="I1367" s="37">
        <f>[1]consoCURRENT!L26624</f>
        <v>0</v>
      </c>
      <c r="J1367" s="37">
        <f>[1]consoCURRENT!M26624</f>
        <v>0</v>
      </c>
      <c r="K1367" s="37">
        <f>[1]consoCURRENT!N26624</f>
        <v>0</v>
      </c>
      <c r="L1367" s="37">
        <f>[1]consoCURRENT!O26624</f>
        <v>0</v>
      </c>
      <c r="M1367" s="37">
        <f>[1]consoCURRENT!P26624</f>
        <v>0</v>
      </c>
      <c r="N1367" s="37">
        <f>[1]consoCURRENT!Q26624</f>
        <v>0</v>
      </c>
      <c r="O1367" s="37">
        <f>[1]consoCURRENT!R26624</f>
        <v>0</v>
      </c>
      <c r="P1367" s="37">
        <f>[1]consoCURRENT!S26624</f>
        <v>0</v>
      </c>
      <c r="Q1367" s="37">
        <f>[1]consoCURRENT!T26624</f>
        <v>0</v>
      </c>
      <c r="R1367" s="37">
        <f>[1]consoCURRENT!U26624</f>
        <v>0</v>
      </c>
      <c r="S1367" s="37">
        <f>[1]consoCURRENT!V26624</f>
        <v>0</v>
      </c>
      <c r="T1367" s="37">
        <f>[1]consoCURRENT!W26624</f>
        <v>0</v>
      </c>
      <c r="U1367" s="37">
        <f>[1]consoCURRENT!X26624</f>
        <v>0</v>
      </c>
      <c r="V1367" s="37">
        <f>[1]consoCURRENT!Y26624</f>
        <v>0</v>
      </c>
      <c r="W1367" s="37">
        <f>[1]consoCURRENT!Z26624</f>
        <v>0</v>
      </c>
      <c r="X1367" s="37">
        <f>[1]consoCURRENT!AA26624</f>
        <v>0</v>
      </c>
      <c r="Y1367" s="37">
        <f>[1]consoCURRENT!AB26624</f>
        <v>0</v>
      </c>
      <c r="Z1367" s="37">
        <f t="shared" si="974"/>
        <v>0</v>
      </c>
      <c r="AA1367" s="37">
        <f t="shared" si="975"/>
        <v>0</v>
      </c>
      <c r="AB1367" s="42"/>
      <c r="AC1367" s="38"/>
    </row>
    <row r="1368" spans="1:29" s="39" customFormat="1" ht="18" customHeight="1" x14ac:dyDescent="0.25">
      <c r="A1368" s="43" t="s">
        <v>40</v>
      </c>
      <c r="B1368" s="44">
        <f>SUM(B1364:B1367)</f>
        <v>2838000</v>
      </c>
      <c r="C1368" s="44">
        <f t="shared" ref="C1368:AA1368" si="977">SUM(C1364:C1367)</f>
        <v>0</v>
      </c>
      <c r="D1368" s="44">
        <f t="shared" si="977"/>
        <v>0</v>
      </c>
      <c r="E1368" s="44">
        <f t="shared" si="977"/>
        <v>590343.02</v>
      </c>
      <c r="F1368" s="44">
        <f t="shared" si="977"/>
        <v>731187.14999999991</v>
      </c>
      <c r="G1368" s="44">
        <f t="shared" si="977"/>
        <v>516714.61999999994</v>
      </c>
      <c r="H1368" s="44">
        <f t="shared" si="977"/>
        <v>200099.66</v>
      </c>
      <c r="I1368" s="44">
        <f t="shared" si="977"/>
        <v>0</v>
      </c>
      <c r="J1368" s="44">
        <f t="shared" si="977"/>
        <v>0</v>
      </c>
      <c r="K1368" s="44">
        <f t="shared" si="977"/>
        <v>0</v>
      </c>
      <c r="L1368" s="44">
        <f t="shared" si="977"/>
        <v>0</v>
      </c>
      <c r="M1368" s="44">
        <f t="shared" si="977"/>
        <v>0</v>
      </c>
      <c r="N1368" s="44">
        <f t="shared" si="977"/>
        <v>0</v>
      </c>
      <c r="O1368" s="44">
        <f t="shared" si="977"/>
        <v>327385.94</v>
      </c>
      <c r="P1368" s="44">
        <f t="shared" si="977"/>
        <v>262957.08</v>
      </c>
      <c r="Q1368" s="44">
        <f t="shared" si="977"/>
        <v>270429.74</v>
      </c>
      <c r="R1368" s="44">
        <f t="shared" si="977"/>
        <v>309521.07999999996</v>
      </c>
      <c r="S1368" s="44">
        <f t="shared" si="977"/>
        <v>151236.33000000002</v>
      </c>
      <c r="T1368" s="44">
        <f t="shared" si="977"/>
        <v>146250.57999999999</v>
      </c>
      <c r="U1368" s="44">
        <f t="shared" si="977"/>
        <v>235303.53999999998</v>
      </c>
      <c r="V1368" s="44">
        <f t="shared" si="977"/>
        <v>135160.5</v>
      </c>
      <c r="W1368" s="44">
        <f t="shared" si="977"/>
        <v>200099.66</v>
      </c>
      <c r="X1368" s="44">
        <f t="shared" si="977"/>
        <v>0</v>
      </c>
      <c r="Y1368" s="44">
        <f t="shared" si="977"/>
        <v>0</v>
      </c>
      <c r="Z1368" s="44">
        <f t="shared" si="977"/>
        <v>2038344.4500000002</v>
      </c>
      <c r="AA1368" s="44">
        <f t="shared" si="977"/>
        <v>799655.54999999993</v>
      </c>
      <c r="AB1368" s="45">
        <f t="shared" si="976"/>
        <v>0.71823271670190281</v>
      </c>
      <c r="AC1368" s="38"/>
    </row>
    <row r="1369" spans="1:29" s="39" customFormat="1" ht="18" customHeight="1" x14ac:dyDescent="0.25">
      <c r="A1369" s="46" t="s">
        <v>41</v>
      </c>
      <c r="B1369" s="37">
        <f>[1]consoCURRENT!E26628</f>
        <v>0</v>
      </c>
      <c r="C1369" s="37">
        <f>[1]consoCURRENT!F26628</f>
        <v>0</v>
      </c>
      <c r="D1369" s="37">
        <f>[1]consoCURRENT!G26628</f>
        <v>0</v>
      </c>
      <c r="E1369" s="37">
        <f>[1]consoCURRENT!H26628</f>
        <v>0</v>
      </c>
      <c r="F1369" s="37">
        <f>[1]consoCURRENT!I26628</f>
        <v>0</v>
      </c>
      <c r="G1369" s="37">
        <f>[1]consoCURRENT!J26628</f>
        <v>0</v>
      </c>
      <c r="H1369" s="37">
        <f>[1]consoCURRENT!K26628</f>
        <v>0</v>
      </c>
      <c r="I1369" s="37">
        <f>[1]consoCURRENT!L26628</f>
        <v>0</v>
      </c>
      <c r="J1369" s="37">
        <f>[1]consoCURRENT!M26628</f>
        <v>0</v>
      </c>
      <c r="K1369" s="37">
        <f>[1]consoCURRENT!N26628</f>
        <v>0</v>
      </c>
      <c r="L1369" s="37">
        <f>[1]consoCURRENT!O26628</f>
        <v>0</v>
      </c>
      <c r="M1369" s="37">
        <f>[1]consoCURRENT!P26628</f>
        <v>0</v>
      </c>
      <c r="N1369" s="37">
        <f>[1]consoCURRENT!Q26628</f>
        <v>0</v>
      </c>
      <c r="O1369" s="37">
        <f>[1]consoCURRENT!R26628</f>
        <v>0</v>
      </c>
      <c r="P1369" s="37">
        <f>[1]consoCURRENT!S26628</f>
        <v>0</v>
      </c>
      <c r="Q1369" s="37">
        <f>[1]consoCURRENT!T26628</f>
        <v>0</v>
      </c>
      <c r="R1369" s="37">
        <f>[1]consoCURRENT!U26628</f>
        <v>0</v>
      </c>
      <c r="S1369" s="37">
        <f>[1]consoCURRENT!V26628</f>
        <v>0</v>
      </c>
      <c r="T1369" s="37">
        <f>[1]consoCURRENT!W26628</f>
        <v>0</v>
      </c>
      <c r="U1369" s="37">
        <f>[1]consoCURRENT!X26628</f>
        <v>0</v>
      </c>
      <c r="V1369" s="37">
        <f>[1]consoCURRENT!Y26628</f>
        <v>0</v>
      </c>
      <c r="W1369" s="37">
        <f>[1]consoCURRENT!Z26628</f>
        <v>0</v>
      </c>
      <c r="X1369" s="37">
        <f>[1]consoCURRENT!AA26628</f>
        <v>0</v>
      </c>
      <c r="Y1369" s="37">
        <f>[1]consoCURRENT!AB26628</f>
        <v>0</v>
      </c>
      <c r="Z1369" s="37">
        <f t="shared" ref="Z1369" si="978">SUM(M1369:Y1369)</f>
        <v>0</v>
      </c>
      <c r="AA1369" s="37">
        <f t="shared" ref="AA1369" si="979">B1369-Z1369</f>
        <v>0</v>
      </c>
      <c r="AB1369" s="42"/>
      <c r="AC1369" s="38"/>
    </row>
    <row r="1370" spans="1:29" s="39" customFormat="1" ht="18" customHeight="1" x14ac:dyDescent="0.25">
      <c r="A1370" s="43" t="s">
        <v>42</v>
      </c>
      <c r="B1370" s="44">
        <f>B1369+B1368</f>
        <v>2838000</v>
      </c>
      <c r="C1370" s="44">
        <f t="shared" ref="C1370:AA1370" si="980">C1369+C1368</f>
        <v>0</v>
      </c>
      <c r="D1370" s="44">
        <f t="shared" si="980"/>
        <v>0</v>
      </c>
      <c r="E1370" s="44">
        <f t="shared" si="980"/>
        <v>590343.02</v>
      </c>
      <c r="F1370" s="44">
        <f t="shared" si="980"/>
        <v>731187.14999999991</v>
      </c>
      <c r="G1370" s="44">
        <f t="shared" si="980"/>
        <v>516714.61999999994</v>
      </c>
      <c r="H1370" s="44">
        <f t="shared" si="980"/>
        <v>200099.66</v>
      </c>
      <c r="I1370" s="44">
        <f t="shared" si="980"/>
        <v>0</v>
      </c>
      <c r="J1370" s="44">
        <f t="shared" si="980"/>
        <v>0</v>
      </c>
      <c r="K1370" s="44">
        <f t="shared" si="980"/>
        <v>0</v>
      </c>
      <c r="L1370" s="44">
        <f t="shared" si="980"/>
        <v>0</v>
      </c>
      <c r="M1370" s="44">
        <f t="shared" si="980"/>
        <v>0</v>
      </c>
      <c r="N1370" s="44">
        <f t="shared" si="980"/>
        <v>0</v>
      </c>
      <c r="O1370" s="44">
        <f t="shared" si="980"/>
        <v>327385.94</v>
      </c>
      <c r="P1370" s="44">
        <f t="shared" si="980"/>
        <v>262957.08</v>
      </c>
      <c r="Q1370" s="44">
        <f t="shared" si="980"/>
        <v>270429.74</v>
      </c>
      <c r="R1370" s="44">
        <f t="shared" si="980"/>
        <v>309521.07999999996</v>
      </c>
      <c r="S1370" s="44">
        <f t="shared" si="980"/>
        <v>151236.33000000002</v>
      </c>
      <c r="T1370" s="44">
        <f t="shared" si="980"/>
        <v>146250.57999999999</v>
      </c>
      <c r="U1370" s="44">
        <f t="shared" si="980"/>
        <v>235303.53999999998</v>
      </c>
      <c r="V1370" s="44">
        <f t="shared" si="980"/>
        <v>135160.5</v>
      </c>
      <c r="W1370" s="44">
        <f t="shared" si="980"/>
        <v>200099.66</v>
      </c>
      <c r="X1370" s="44">
        <f t="shared" si="980"/>
        <v>0</v>
      </c>
      <c r="Y1370" s="44">
        <f t="shared" si="980"/>
        <v>0</v>
      </c>
      <c r="Z1370" s="44">
        <f t="shared" si="980"/>
        <v>2038344.4500000002</v>
      </c>
      <c r="AA1370" s="44">
        <f t="shared" si="980"/>
        <v>799655.54999999993</v>
      </c>
      <c r="AB1370" s="45">
        <f t="shared" si="976"/>
        <v>0.71823271670190281</v>
      </c>
      <c r="AC1370" s="47"/>
    </row>
    <row r="1371" spans="1:29" s="39" customFormat="1" ht="15" customHeight="1" x14ac:dyDescent="0.25">
      <c r="A1371" s="36"/>
      <c r="B1371" s="37"/>
      <c r="C1371" s="37"/>
      <c r="D1371" s="37"/>
      <c r="E1371" s="37"/>
      <c r="F1371" s="37"/>
      <c r="G1371" s="37"/>
      <c r="H1371" s="37"/>
      <c r="I1371" s="37"/>
      <c r="J1371" s="37"/>
      <c r="K1371" s="37"/>
      <c r="L1371" s="37"/>
      <c r="M1371" s="37"/>
      <c r="N1371" s="37"/>
      <c r="O1371" s="37"/>
      <c r="P1371" s="37"/>
      <c r="Q1371" s="37"/>
      <c r="R1371" s="37"/>
      <c r="S1371" s="37"/>
      <c r="T1371" s="37"/>
      <c r="U1371" s="37"/>
      <c r="V1371" s="37"/>
      <c r="W1371" s="37"/>
      <c r="X1371" s="37"/>
      <c r="Y1371" s="37"/>
      <c r="Z1371" s="37"/>
      <c r="AA1371" s="37"/>
      <c r="AB1371" s="37"/>
      <c r="AC1371" s="38"/>
    </row>
    <row r="1372" spans="1:29" s="39" customFormat="1" ht="15" customHeight="1" x14ac:dyDescent="0.25">
      <c r="A1372" s="36"/>
      <c r="B1372" s="37"/>
      <c r="C1372" s="37"/>
      <c r="D1372" s="37"/>
      <c r="E1372" s="37"/>
      <c r="F1372" s="37"/>
      <c r="G1372" s="37"/>
      <c r="H1372" s="37"/>
      <c r="I1372" s="37"/>
      <c r="J1372" s="37"/>
      <c r="K1372" s="37"/>
      <c r="L1372" s="37"/>
      <c r="M1372" s="37"/>
      <c r="N1372" s="37"/>
      <c r="O1372" s="37"/>
      <c r="P1372" s="37"/>
      <c r="Q1372" s="37"/>
      <c r="R1372" s="37"/>
      <c r="S1372" s="37"/>
      <c r="T1372" s="37"/>
      <c r="U1372" s="37"/>
      <c r="V1372" s="37"/>
      <c r="W1372" s="37"/>
      <c r="X1372" s="37"/>
      <c r="Y1372" s="37"/>
      <c r="Z1372" s="37"/>
      <c r="AA1372" s="37"/>
      <c r="AB1372" s="37"/>
      <c r="AC1372" s="38"/>
    </row>
    <row r="1373" spans="1:29" s="39" customFormat="1" ht="15" customHeight="1" x14ac:dyDescent="0.3">
      <c r="A1373" s="40" t="s">
        <v>59</v>
      </c>
      <c r="B1373" s="37"/>
      <c r="C1373" s="37"/>
      <c r="D1373" s="37"/>
      <c r="E1373" s="37"/>
      <c r="F1373" s="37"/>
      <c r="G1373" s="37"/>
      <c r="H1373" s="37"/>
      <c r="I1373" s="37"/>
      <c r="J1373" s="37"/>
      <c r="K1373" s="37"/>
      <c r="L1373" s="37"/>
      <c r="M1373" s="37"/>
      <c r="N1373" s="37"/>
      <c r="O1373" s="37"/>
      <c r="P1373" s="37"/>
      <c r="Q1373" s="37"/>
      <c r="R1373" s="37"/>
      <c r="S1373" s="37"/>
      <c r="T1373" s="37"/>
      <c r="U1373" s="37"/>
      <c r="V1373" s="37"/>
      <c r="W1373" s="37"/>
      <c r="X1373" s="37"/>
      <c r="Y1373" s="37"/>
      <c r="Z1373" s="37"/>
      <c r="AA1373" s="37"/>
      <c r="AB1373" s="37"/>
      <c r="AC1373" s="38"/>
    </row>
    <row r="1374" spans="1:29" s="39" customFormat="1" ht="18" customHeight="1" x14ac:dyDescent="0.25">
      <c r="A1374" s="41" t="s">
        <v>36</v>
      </c>
      <c r="B1374" s="37">
        <f>[1]consoCURRENT!E26688</f>
        <v>2092740</v>
      </c>
      <c r="C1374" s="37">
        <f>[1]consoCURRENT!F26688</f>
        <v>0</v>
      </c>
      <c r="D1374" s="37">
        <f>[1]consoCURRENT!G26688</f>
        <v>0</v>
      </c>
      <c r="E1374" s="37">
        <f>[1]consoCURRENT!H26688</f>
        <v>628955.93999999994</v>
      </c>
      <c r="F1374" s="37">
        <f>[1]consoCURRENT!I26688</f>
        <v>414532.80000000005</v>
      </c>
      <c r="G1374" s="37">
        <f>[1]consoCURRENT!J26688</f>
        <v>505475.17000000004</v>
      </c>
      <c r="H1374" s="37">
        <f>[1]consoCURRENT!K26688</f>
        <v>174395</v>
      </c>
      <c r="I1374" s="37">
        <f>[1]consoCURRENT!L26688</f>
        <v>0</v>
      </c>
      <c r="J1374" s="37">
        <f>[1]consoCURRENT!M26688</f>
        <v>0</v>
      </c>
      <c r="K1374" s="37">
        <f>[1]consoCURRENT!N26688</f>
        <v>0</v>
      </c>
      <c r="L1374" s="37">
        <f>[1]consoCURRENT!O26688</f>
        <v>0</v>
      </c>
      <c r="M1374" s="37">
        <f>[1]consoCURRENT!P26688</f>
        <v>0</v>
      </c>
      <c r="N1374" s="37">
        <f>[1]consoCURRENT!Q26688</f>
        <v>0</v>
      </c>
      <c r="O1374" s="37">
        <f>[1]consoCURRENT!R26688</f>
        <v>416258.54</v>
      </c>
      <c r="P1374" s="37">
        <f>[1]consoCURRENT!S26688</f>
        <v>212697.4</v>
      </c>
      <c r="Q1374" s="37">
        <f>[1]consoCURRENT!T26688</f>
        <v>61462.800000000047</v>
      </c>
      <c r="R1374" s="37">
        <f>[1]consoCURRENT!U26688</f>
        <v>174395</v>
      </c>
      <c r="S1374" s="37">
        <f>[1]consoCURRENT!V26688</f>
        <v>178675</v>
      </c>
      <c r="T1374" s="37">
        <f>[1]consoCURRENT!W26688</f>
        <v>158344</v>
      </c>
      <c r="U1374" s="37">
        <f>[1]consoCURRENT!X26688</f>
        <v>162380.69</v>
      </c>
      <c r="V1374" s="37">
        <f>[1]consoCURRENT!Y26688</f>
        <v>184750.48</v>
      </c>
      <c r="W1374" s="37">
        <f>[1]consoCURRENT!Z26688</f>
        <v>174395</v>
      </c>
      <c r="X1374" s="37">
        <f>[1]consoCURRENT!AA26688</f>
        <v>0</v>
      </c>
      <c r="Y1374" s="37">
        <f>[1]consoCURRENT!AB26688</f>
        <v>0</v>
      </c>
      <c r="Z1374" s="37">
        <f>SUM(M1374:Y1374)</f>
        <v>1723358.91</v>
      </c>
      <c r="AA1374" s="37">
        <f>B1374-Z1374</f>
        <v>369381.09000000008</v>
      </c>
      <c r="AB1374" s="42">
        <f>Z1374/B1374</f>
        <v>0.82349403652627651</v>
      </c>
      <c r="AC1374" s="38"/>
    </row>
    <row r="1375" spans="1:29" s="39" customFormat="1" ht="18" customHeight="1" x14ac:dyDescent="0.25">
      <c r="A1375" s="41" t="s">
        <v>37</v>
      </c>
      <c r="B1375" s="37">
        <f>[1]consoCURRENT!E26764</f>
        <v>738260</v>
      </c>
      <c r="C1375" s="37">
        <f>[1]consoCURRENT!F26764</f>
        <v>0</v>
      </c>
      <c r="D1375" s="37">
        <f>[1]consoCURRENT!G26764</f>
        <v>0</v>
      </c>
      <c r="E1375" s="37">
        <f>[1]consoCURRENT!H26764</f>
        <v>79097.05</v>
      </c>
      <c r="F1375" s="37">
        <f>[1]consoCURRENT!I26764</f>
        <v>183471.27</v>
      </c>
      <c r="G1375" s="37">
        <f>[1]consoCURRENT!J26764</f>
        <v>79544</v>
      </c>
      <c r="H1375" s="37">
        <f>[1]consoCURRENT!K26764</f>
        <v>27579</v>
      </c>
      <c r="I1375" s="37">
        <f>[1]consoCURRENT!L26764</f>
        <v>0</v>
      </c>
      <c r="J1375" s="37">
        <f>[1]consoCURRENT!M26764</f>
        <v>0</v>
      </c>
      <c r="K1375" s="37">
        <f>[1]consoCURRENT!N26764</f>
        <v>0</v>
      </c>
      <c r="L1375" s="37">
        <f>[1]consoCURRENT!O26764</f>
        <v>0</v>
      </c>
      <c r="M1375" s="37">
        <f>[1]consoCURRENT!P26764</f>
        <v>0</v>
      </c>
      <c r="N1375" s="37">
        <f>[1]consoCURRENT!Q26764</f>
        <v>0</v>
      </c>
      <c r="O1375" s="37">
        <f>[1]consoCURRENT!R26764</f>
        <v>40450</v>
      </c>
      <c r="P1375" s="37">
        <f>[1]consoCURRENT!S26764</f>
        <v>38647.050000000003</v>
      </c>
      <c r="Q1375" s="37">
        <f>[1]consoCURRENT!T26764</f>
        <v>98293.14</v>
      </c>
      <c r="R1375" s="37">
        <f>[1]consoCURRENT!U26764</f>
        <v>52254.36</v>
      </c>
      <c r="S1375" s="37">
        <f>[1]consoCURRENT!V26764</f>
        <v>32923.770000000004</v>
      </c>
      <c r="T1375" s="37">
        <f>[1]consoCURRENT!W26764</f>
        <v>25385.5</v>
      </c>
      <c r="U1375" s="37">
        <f>[1]consoCURRENT!X26764</f>
        <v>12497</v>
      </c>
      <c r="V1375" s="37">
        <f>[1]consoCURRENT!Y26764</f>
        <v>41661.5</v>
      </c>
      <c r="W1375" s="37">
        <f>[1]consoCURRENT!Z26764</f>
        <v>27579</v>
      </c>
      <c r="X1375" s="37">
        <f>[1]consoCURRENT!AA26764</f>
        <v>0</v>
      </c>
      <c r="Y1375" s="37">
        <f>[1]consoCURRENT!AB26764</f>
        <v>0</v>
      </c>
      <c r="Z1375" s="37">
        <f t="shared" ref="Z1375:Z1377" si="981">SUM(M1375:Y1375)</f>
        <v>369691.32</v>
      </c>
      <c r="AA1375" s="37">
        <f t="shared" ref="AA1375:AA1377" si="982">B1375-Z1375</f>
        <v>368568.68</v>
      </c>
      <c r="AB1375" s="42">
        <f t="shared" ref="AB1375:AB1380" si="983">Z1375/B1375</f>
        <v>0.50076032833960937</v>
      </c>
      <c r="AC1375" s="38"/>
    </row>
    <row r="1376" spans="1:29" s="39" customFormat="1" ht="18" customHeight="1" x14ac:dyDescent="0.25">
      <c r="A1376" s="41" t="s">
        <v>38</v>
      </c>
      <c r="B1376" s="37">
        <f>[1]consoCURRENT!E26770</f>
        <v>0</v>
      </c>
      <c r="C1376" s="37">
        <f>[1]consoCURRENT!F26770</f>
        <v>0</v>
      </c>
      <c r="D1376" s="37">
        <f>[1]consoCURRENT!G26770</f>
        <v>0</v>
      </c>
      <c r="E1376" s="37">
        <f>[1]consoCURRENT!H26770</f>
        <v>0</v>
      </c>
      <c r="F1376" s="37">
        <f>[1]consoCURRENT!I26770</f>
        <v>0</v>
      </c>
      <c r="G1376" s="37">
        <f>[1]consoCURRENT!J26770</f>
        <v>0</v>
      </c>
      <c r="H1376" s="37">
        <f>[1]consoCURRENT!K26770</f>
        <v>0</v>
      </c>
      <c r="I1376" s="37">
        <f>[1]consoCURRENT!L26770</f>
        <v>0</v>
      </c>
      <c r="J1376" s="37">
        <f>[1]consoCURRENT!M26770</f>
        <v>0</v>
      </c>
      <c r="K1376" s="37">
        <f>[1]consoCURRENT!N26770</f>
        <v>0</v>
      </c>
      <c r="L1376" s="37">
        <f>[1]consoCURRENT!O26770</f>
        <v>0</v>
      </c>
      <c r="M1376" s="37">
        <f>[1]consoCURRENT!P26770</f>
        <v>0</v>
      </c>
      <c r="N1376" s="37">
        <f>[1]consoCURRENT!Q26770</f>
        <v>0</v>
      </c>
      <c r="O1376" s="37">
        <f>[1]consoCURRENT!R26770</f>
        <v>0</v>
      </c>
      <c r="P1376" s="37">
        <f>[1]consoCURRENT!S26770</f>
        <v>0</v>
      </c>
      <c r="Q1376" s="37">
        <f>[1]consoCURRENT!T26770</f>
        <v>0</v>
      </c>
      <c r="R1376" s="37">
        <f>[1]consoCURRENT!U26770</f>
        <v>0</v>
      </c>
      <c r="S1376" s="37">
        <f>[1]consoCURRENT!V26770</f>
        <v>0</v>
      </c>
      <c r="T1376" s="37">
        <f>[1]consoCURRENT!W26770</f>
        <v>0</v>
      </c>
      <c r="U1376" s="37">
        <f>[1]consoCURRENT!X26770</f>
        <v>0</v>
      </c>
      <c r="V1376" s="37">
        <f>[1]consoCURRENT!Y26770</f>
        <v>0</v>
      </c>
      <c r="W1376" s="37">
        <f>[1]consoCURRENT!Z26770</f>
        <v>0</v>
      </c>
      <c r="X1376" s="37">
        <f>[1]consoCURRENT!AA26770</f>
        <v>0</v>
      </c>
      <c r="Y1376" s="37">
        <f>[1]consoCURRENT!AB26770</f>
        <v>0</v>
      </c>
      <c r="Z1376" s="37">
        <f t="shared" si="981"/>
        <v>0</v>
      </c>
      <c r="AA1376" s="37">
        <f t="shared" si="982"/>
        <v>0</v>
      </c>
      <c r="AB1376" s="42"/>
      <c r="AC1376" s="38"/>
    </row>
    <row r="1377" spans="1:29" s="39" customFormat="1" ht="18" customHeight="1" x14ac:dyDescent="0.25">
      <c r="A1377" s="41" t="s">
        <v>39</v>
      </c>
      <c r="B1377" s="37">
        <f>[1]consoCURRENT!E26799</f>
        <v>0</v>
      </c>
      <c r="C1377" s="37">
        <f>[1]consoCURRENT!F26799</f>
        <v>0</v>
      </c>
      <c r="D1377" s="37">
        <f>[1]consoCURRENT!G26799</f>
        <v>0</v>
      </c>
      <c r="E1377" s="37">
        <f>[1]consoCURRENT!H26799</f>
        <v>0</v>
      </c>
      <c r="F1377" s="37">
        <f>[1]consoCURRENT!I26799</f>
        <v>0</v>
      </c>
      <c r="G1377" s="37">
        <f>[1]consoCURRENT!J26799</f>
        <v>0</v>
      </c>
      <c r="H1377" s="37">
        <f>[1]consoCURRENT!K26799</f>
        <v>0</v>
      </c>
      <c r="I1377" s="37">
        <f>[1]consoCURRENT!L26799</f>
        <v>0</v>
      </c>
      <c r="J1377" s="37">
        <f>[1]consoCURRENT!M26799</f>
        <v>0</v>
      </c>
      <c r="K1377" s="37">
        <f>[1]consoCURRENT!N26799</f>
        <v>0</v>
      </c>
      <c r="L1377" s="37">
        <f>[1]consoCURRENT!O26799</f>
        <v>0</v>
      </c>
      <c r="M1377" s="37">
        <f>[1]consoCURRENT!P26799</f>
        <v>0</v>
      </c>
      <c r="N1377" s="37">
        <f>[1]consoCURRENT!Q26799</f>
        <v>0</v>
      </c>
      <c r="O1377" s="37">
        <f>[1]consoCURRENT!R26799</f>
        <v>0</v>
      </c>
      <c r="P1377" s="37">
        <f>[1]consoCURRENT!S26799</f>
        <v>0</v>
      </c>
      <c r="Q1377" s="37">
        <f>[1]consoCURRENT!T26799</f>
        <v>0</v>
      </c>
      <c r="R1377" s="37">
        <f>[1]consoCURRENT!U26799</f>
        <v>0</v>
      </c>
      <c r="S1377" s="37">
        <f>[1]consoCURRENT!V26799</f>
        <v>0</v>
      </c>
      <c r="T1377" s="37">
        <f>[1]consoCURRENT!W26799</f>
        <v>0</v>
      </c>
      <c r="U1377" s="37">
        <f>[1]consoCURRENT!X26799</f>
        <v>0</v>
      </c>
      <c r="V1377" s="37">
        <f>[1]consoCURRENT!Y26799</f>
        <v>0</v>
      </c>
      <c r="W1377" s="37">
        <f>[1]consoCURRENT!Z26799</f>
        <v>0</v>
      </c>
      <c r="X1377" s="37">
        <f>[1]consoCURRENT!AA26799</f>
        <v>0</v>
      </c>
      <c r="Y1377" s="37">
        <f>[1]consoCURRENT!AB26799</f>
        <v>0</v>
      </c>
      <c r="Z1377" s="37">
        <f t="shared" si="981"/>
        <v>0</v>
      </c>
      <c r="AA1377" s="37">
        <f t="shared" si="982"/>
        <v>0</v>
      </c>
      <c r="AB1377" s="42"/>
      <c r="AC1377" s="38"/>
    </row>
    <row r="1378" spans="1:29" s="39" customFormat="1" ht="18" customHeight="1" x14ac:dyDescent="0.25">
      <c r="A1378" s="43" t="s">
        <v>40</v>
      </c>
      <c r="B1378" s="44">
        <f>SUM(B1374:B1377)</f>
        <v>2831000</v>
      </c>
      <c r="C1378" s="44">
        <f t="shared" ref="C1378:AA1378" si="984">SUM(C1374:C1377)</f>
        <v>0</v>
      </c>
      <c r="D1378" s="44">
        <f t="shared" si="984"/>
        <v>0</v>
      </c>
      <c r="E1378" s="44">
        <f t="shared" si="984"/>
        <v>708052.99</v>
      </c>
      <c r="F1378" s="44">
        <f t="shared" si="984"/>
        <v>598004.07000000007</v>
      </c>
      <c r="G1378" s="44">
        <f t="shared" si="984"/>
        <v>585019.17000000004</v>
      </c>
      <c r="H1378" s="44">
        <f t="shared" si="984"/>
        <v>201974</v>
      </c>
      <c r="I1378" s="44">
        <f t="shared" si="984"/>
        <v>0</v>
      </c>
      <c r="J1378" s="44">
        <f t="shared" si="984"/>
        <v>0</v>
      </c>
      <c r="K1378" s="44">
        <f t="shared" si="984"/>
        <v>0</v>
      </c>
      <c r="L1378" s="44">
        <f t="shared" si="984"/>
        <v>0</v>
      </c>
      <c r="M1378" s="44">
        <f t="shared" si="984"/>
        <v>0</v>
      </c>
      <c r="N1378" s="44">
        <f t="shared" si="984"/>
        <v>0</v>
      </c>
      <c r="O1378" s="44">
        <f t="shared" si="984"/>
        <v>456708.54</v>
      </c>
      <c r="P1378" s="44">
        <f t="shared" si="984"/>
        <v>251344.45</v>
      </c>
      <c r="Q1378" s="44">
        <f t="shared" si="984"/>
        <v>159755.94000000006</v>
      </c>
      <c r="R1378" s="44">
        <f t="shared" si="984"/>
        <v>226649.36</v>
      </c>
      <c r="S1378" s="44">
        <f t="shared" si="984"/>
        <v>211598.77000000002</v>
      </c>
      <c r="T1378" s="44">
        <f t="shared" si="984"/>
        <v>183729.5</v>
      </c>
      <c r="U1378" s="44">
        <f t="shared" si="984"/>
        <v>174877.69</v>
      </c>
      <c r="V1378" s="44">
        <f t="shared" si="984"/>
        <v>226411.98</v>
      </c>
      <c r="W1378" s="44">
        <f t="shared" si="984"/>
        <v>201974</v>
      </c>
      <c r="X1378" s="44">
        <f t="shared" si="984"/>
        <v>0</v>
      </c>
      <c r="Y1378" s="44">
        <f t="shared" si="984"/>
        <v>0</v>
      </c>
      <c r="Z1378" s="44">
        <f t="shared" si="984"/>
        <v>2093050.23</v>
      </c>
      <c r="AA1378" s="44">
        <f t="shared" si="984"/>
        <v>737949.77</v>
      </c>
      <c r="AB1378" s="45">
        <f t="shared" si="983"/>
        <v>0.73933247262451429</v>
      </c>
      <c r="AC1378" s="38"/>
    </row>
    <row r="1379" spans="1:29" s="39" customFormat="1" ht="18" customHeight="1" x14ac:dyDescent="0.25">
      <c r="A1379" s="46" t="s">
        <v>41</v>
      </c>
      <c r="B1379" s="37">
        <f>[1]consoCURRENT!E26803</f>
        <v>0</v>
      </c>
      <c r="C1379" s="37">
        <f>[1]consoCURRENT!F26803</f>
        <v>0</v>
      </c>
      <c r="D1379" s="37">
        <f>[1]consoCURRENT!G26803</f>
        <v>0</v>
      </c>
      <c r="E1379" s="37">
        <f>[1]consoCURRENT!H26803</f>
        <v>0</v>
      </c>
      <c r="F1379" s="37">
        <f>[1]consoCURRENT!I26803</f>
        <v>0</v>
      </c>
      <c r="G1379" s="37">
        <f>[1]consoCURRENT!J26803</f>
        <v>0</v>
      </c>
      <c r="H1379" s="37">
        <f>[1]consoCURRENT!K26803</f>
        <v>0</v>
      </c>
      <c r="I1379" s="37">
        <f>[1]consoCURRENT!L26803</f>
        <v>0</v>
      </c>
      <c r="J1379" s="37">
        <f>[1]consoCURRENT!M26803</f>
        <v>0</v>
      </c>
      <c r="K1379" s="37">
        <f>[1]consoCURRENT!N26803</f>
        <v>0</v>
      </c>
      <c r="L1379" s="37">
        <f>[1]consoCURRENT!O26803</f>
        <v>0</v>
      </c>
      <c r="M1379" s="37">
        <f>[1]consoCURRENT!P26803</f>
        <v>0</v>
      </c>
      <c r="N1379" s="37">
        <f>[1]consoCURRENT!Q26803</f>
        <v>0</v>
      </c>
      <c r="O1379" s="37">
        <f>[1]consoCURRENT!R26803</f>
        <v>0</v>
      </c>
      <c r="P1379" s="37">
        <f>[1]consoCURRENT!S26803</f>
        <v>0</v>
      </c>
      <c r="Q1379" s="37">
        <f>[1]consoCURRENT!T26803</f>
        <v>0</v>
      </c>
      <c r="R1379" s="37">
        <f>[1]consoCURRENT!U26803</f>
        <v>0</v>
      </c>
      <c r="S1379" s="37">
        <f>[1]consoCURRENT!V26803</f>
        <v>0</v>
      </c>
      <c r="T1379" s="37">
        <f>[1]consoCURRENT!W26803</f>
        <v>0</v>
      </c>
      <c r="U1379" s="37">
        <f>[1]consoCURRENT!X26803</f>
        <v>0</v>
      </c>
      <c r="V1379" s="37">
        <f>[1]consoCURRENT!Y26803</f>
        <v>0</v>
      </c>
      <c r="W1379" s="37">
        <f>[1]consoCURRENT!Z26803</f>
        <v>0</v>
      </c>
      <c r="X1379" s="37">
        <f>[1]consoCURRENT!AA26803</f>
        <v>0</v>
      </c>
      <c r="Y1379" s="37">
        <f>[1]consoCURRENT!AB26803</f>
        <v>0</v>
      </c>
      <c r="Z1379" s="37">
        <f t="shared" ref="Z1379" si="985">SUM(M1379:Y1379)</f>
        <v>0</v>
      </c>
      <c r="AA1379" s="37">
        <f t="shared" ref="AA1379" si="986">B1379-Z1379</f>
        <v>0</v>
      </c>
      <c r="AB1379" s="42"/>
      <c r="AC1379" s="38"/>
    </row>
    <row r="1380" spans="1:29" s="39" customFormat="1" ht="18" customHeight="1" x14ac:dyDescent="0.25">
      <c r="A1380" s="43" t="s">
        <v>42</v>
      </c>
      <c r="B1380" s="44">
        <f>B1379+B1378</f>
        <v>2831000</v>
      </c>
      <c r="C1380" s="44">
        <f t="shared" ref="C1380:AA1380" si="987">C1379+C1378</f>
        <v>0</v>
      </c>
      <c r="D1380" s="44">
        <f t="shared" si="987"/>
        <v>0</v>
      </c>
      <c r="E1380" s="44">
        <f t="shared" si="987"/>
        <v>708052.99</v>
      </c>
      <c r="F1380" s="44">
        <f t="shared" si="987"/>
        <v>598004.07000000007</v>
      </c>
      <c r="G1380" s="44">
        <f t="shared" si="987"/>
        <v>585019.17000000004</v>
      </c>
      <c r="H1380" s="44">
        <f t="shared" si="987"/>
        <v>201974</v>
      </c>
      <c r="I1380" s="44">
        <f t="shared" si="987"/>
        <v>0</v>
      </c>
      <c r="J1380" s="44">
        <f t="shared" si="987"/>
        <v>0</v>
      </c>
      <c r="K1380" s="44">
        <f t="shared" si="987"/>
        <v>0</v>
      </c>
      <c r="L1380" s="44">
        <f t="shared" si="987"/>
        <v>0</v>
      </c>
      <c r="M1380" s="44">
        <f t="shared" si="987"/>
        <v>0</v>
      </c>
      <c r="N1380" s="44">
        <f t="shared" si="987"/>
        <v>0</v>
      </c>
      <c r="O1380" s="44">
        <f t="shared" si="987"/>
        <v>456708.54</v>
      </c>
      <c r="P1380" s="44">
        <f t="shared" si="987"/>
        <v>251344.45</v>
      </c>
      <c r="Q1380" s="44">
        <f t="shared" si="987"/>
        <v>159755.94000000006</v>
      </c>
      <c r="R1380" s="44">
        <f t="shared" si="987"/>
        <v>226649.36</v>
      </c>
      <c r="S1380" s="44">
        <f t="shared" si="987"/>
        <v>211598.77000000002</v>
      </c>
      <c r="T1380" s="44">
        <f t="shared" si="987"/>
        <v>183729.5</v>
      </c>
      <c r="U1380" s="44">
        <f t="shared" si="987"/>
        <v>174877.69</v>
      </c>
      <c r="V1380" s="44">
        <f t="shared" si="987"/>
        <v>226411.98</v>
      </c>
      <c r="W1380" s="44">
        <f t="shared" si="987"/>
        <v>201974</v>
      </c>
      <c r="X1380" s="44">
        <f t="shared" si="987"/>
        <v>0</v>
      </c>
      <c r="Y1380" s="44">
        <f t="shared" si="987"/>
        <v>0</v>
      </c>
      <c r="Z1380" s="44">
        <f t="shared" si="987"/>
        <v>2093050.23</v>
      </c>
      <c r="AA1380" s="44">
        <f t="shared" si="987"/>
        <v>737949.77</v>
      </c>
      <c r="AB1380" s="45">
        <f t="shared" si="983"/>
        <v>0.73933247262451429</v>
      </c>
      <c r="AC1380" s="47"/>
    </row>
    <row r="1381" spans="1:29" s="39" customFormat="1" ht="15" customHeight="1" x14ac:dyDescent="0.25">
      <c r="A1381" s="36"/>
      <c r="B1381" s="37"/>
      <c r="C1381" s="37"/>
      <c r="D1381" s="37"/>
      <c r="E1381" s="37"/>
      <c r="F1381" s="37"/>
      <c r="G1381" s="37"/>
      <c r="H1381" s="37"/>
      <c r="I1381" s="37"/>
      <c r="J1381" s="37"/>
      <c r="K1381" s="37"/>
      <c r="L1381" s="37"/>
      <c r="M1381" s="37"/>
      <c r="N1381" s="37"/>
      <c r="O1381" s="37"/>
      <c r="P1381" s="37"/>
      <c r="Q1381" s="37"/>
      <c r="R1381" s="37"/>
      <c r="S1381" s="37"/>
      <c r="T1381" s="37"/>
      <c r="U1381" s="37"/>
      <c r="V1381" s="37"/>
      <c r="W1381" s="37"/>
      <c r="X1381" s="37"/>
      <c r="Y1381" s="37"/>
      <c r="Z1381" s="37"/>
      <c r="AA1381" s="37"/>
      <c r="AB1381" s="37"/>
      <c r="AC1381" s="38"/>
    </row>
    <row r="1382" spans="1:29" s="39" customFormat="1" ht="15" customHeight="1" x14ac:dyDescent="0.25">
      <c r="A1382" s="36"/>
      <c r="B1382" s="37"/>
      <c r="C1382" s="37"/>
      <c r="D1382" s="37"/>
      <c r="E1382" s="37"/>
      <c r="F1382" s="37"/>
      <c r="G1382" s="37"/>
      <c r="H1382" s="37"/>
      <c r="I1382" s="37"/>
      <c r="J1382" s="37"/>
      <c r="K1382" s="37"/>
      <c r="L1382" s="37"/>
      <c r="M1382" s="37"/>
      <c r="N1382" s="37"/>
      <c r="O1382" s="37"/>
      <c r="P1382" s="37"/>
      <c r="Q1382" s="37"/>
      <c r="R1382" s="37"/>
      <c r="S1382" s="37"/>
      <c r="T1382" s="37"/>
      <c r="U1382" s="37"/>
      <c r="V1382" s="37"/>
      <c r="W1382" s="37"/>
      <c r="X1382" s="37"/>
      <c r="Y1382" s="37"/>
      <c r="Z1382" s="37"/>
      <c r="AA1382" s="37"/>
      <c r="AB1382" s="37"/>
      <c r="AC1382" s="38"/>
    </row>
    <row r="1383" spans="1:29" s="39" customFormat="1" ht="15" customHeight="1" x14ac:dyDescent="0.3">
      <c r="A1383" s="40" t="s">
        <v>60</v>
      </c>
      <c r="B1383" s="37"/>
      <c r="C1383" s="37"/>
      <c r="D1383" s="37"/>
      <c r="E1383" s="37"/>
      <c r="F1383" s="37"/>
      <c r="G1383" s="37"/>
      <c r="H1383" s="37"/>
      <c r="I1383" s="37"/>
      <c r="J1383" s="37"/>
      <c r="K1383" s="37"/>
      <c r="L1383" s="37"/>
      <c r="M1383" s="37"/>
      <c r="N1383" s="37"/>
      <c r="O1383" s="37"/>
      <c r="P1383" s="37"/>
      <c r="Q1383" s="37"/>
      <c r="R1383" s="37"/>
      <c r="S1383" s="37"/>
      <c r="T1383" s="37"/>
      <c r="U1383" s="37"/>
      <c r="V1383" s="37"/>
      <c r="W1383" s="37"/>
      <c r="X1383" s="37"/>
      <c r="Y1383" s="37"/>
      <c r="Z1383" s="37"/>
      <c r="AA1383" s="37"/>
      <c r="AB1383" s="37"/>
      <c r="AC1383" s="38"/>
    </row>
    <row r="1384" spans="1:29" s="39" customFormat="1" ht="18" customHeight="1" x14ac:dyDescent="0.25">
      <c r="A1384" s="41" t="s">
        <v>36</v>
      </c>
      <c r="B1384" s="37">
        <f>[1]consoCURRENT!E26863</f>
        <v>2092740</v>
      </c>
      <c r="C1384" s="37">
        <f>[1]consoCURRENT!F26863</f>
        <v>0</v>
      </c>
      <c r="D1384" s="37">
        <f>[1]consoCURRENT!G26863</f>
        <v>0</v>
      </c>
      <c r="E1384" s="37">
        <f>[1]consoCURRENT!H26863</f>
        <v>423939.06</v>
      </c>
      <c r="F1384" s="37">
        <f>[1]consoCURRENT!I26863</f>
        <v>360010.87</v>
      </c>
      <c r="G1384" s="37">
        <f>[1]consoCURRENT!J26863</f>
        <v>581724.75</v>
      </c>
      <c r="H1384" s="37">
        <f>[1]consoCURRENT!K26863</f>
        <v>174395</v>
      </c>
      <c r="I1384" s="37">
        <f>[1]consoCURRENT!L26863</f>
        <v>0</v>
      </c>
      <c r="J1384" s="37">
        <f>[1]consoCURRENT!M26863</f>
        <v>0</v>
      </c>
      <c r="K1384" s="37">
        <f>[1]consoCURRENT!N26863</f>
        <v>0</v>
      </c>
      <c r="L1384" s="37">
        <f>[1]consoCURRENT!O26863</f>
        <v>0</v>
      </c>
      <c r="M1384" s="37">
        <f>[1]consoCURRENT!P26863</f>
        <v>0</v>
      </c>
      <c r="N1384" s="37">
        <f>[1]consoCURRENT!Q26863</f>
        <v>0</v>
      </c>
      <c r="O1384" s="37">
        <f>[1]consoCURRENT!R26863</f>
        <v>273057.06</v>
      </c>
      <c r="P1384" s="37">
        <f>[1]consoCURRENT!S26863</f>
        <v>150882</v>
      </c>
      <c r="Q1384" s="37">
        <f>[1]consoCURRENT!T26863</f>
        <v>96032</v>
      </c>
      <c r="R1384" s="37">
        <f>[1]consoCURRENT!U26863</f>
        <v>131056.9</v>
      </c>
      <c r="S1384" s="37">
        <f>[1]consoCURRENT!V26863</f>
        <v>132921.97</v>
      </c>
      <c r="T1384" s="37">
        <f>[1]consoCURRENT!W26863</f>
        <v>232934.75</v>
      </c>
      <c r="U1384" s="37">
        <f>[1]consoCURRENT!X26863</f>
        <v>173019.13</v>
      </c>
      <c r="V1384" s="37">
        <f>[1]consoCURRENT!Y26863</f>
        <v>175770.87</v>
      </c>
      <c r="W1384" s="37">
        <f>[1]consoCURRENT!Z26863</f>
        <v>174395</v>
      </c>
      <c r="X1384" s="37">
        <f>[1]consoCURRENT!AA26863</f>
        <v>0</v>
      </c>
      <c r="Y1384" s="37">
        <f>[1]consoCURRENT!AB26863</f>
        <v>0</v>
      </c>
      <c r="Z1384" s="37">
        <f>SUM(M1384:Y1384)</f>
        <v>1540069.6800000002</v>
      </c>
      <c r="AA1384" s="37">
        <f>B1384-Z1384</f>
        <v>552670.31999999983</v>
      </c>
      <c r="AB1384" s="42">
        <f>Z1384/B1384</f>
        <v>0.73591066257633542</v>
      </c>
      <c r="AC1384" s="38"/>
    </row>
    <row r="1385" spans="1:29" s="39" customFormat="1" ht="18" customHeight="1" x14ac:dyDescent="0.25">
      <c r="A1385" s="41" t="s">
        <v>37</v>
      </c>
      <c r="B1385" s="37">
        <f>[1]consoCURRENT!E26939</f>
        <v>745260</v>
      </c>
      <c r="C1385" s="37">
        <f>[1]consoCURRENT!F26939</f>
        <v>0</v>
      </c>
      <c r="D1385" s="37">
        <f>[1]consoCURRENT!G26939</f>
        <v>0</v>
      </c>
      <c r="E1385" s="37">
        <f>[1]consoCURRENT!H26939</f>
        <v>148944.08000000002</v>
      </c>
      <c r="F1385" s="37">
        <f>[1]consoCURRENT!I26939</f>
        <v>350436.64</v>
      </c>
      <c r="G1385" s="37">
        <f>[1]consoCURRENT!J26939</f>
        <v>77339.789999999994</v>
      </c>
      <c r="H1385" s="37">
        <f>[1]consoCURRENT!K26939</f>
        <v>57096.09</v>
      </c>
      <c r="I1385" s="37">
        <f>[1]consoCURRENT!L26939</f>
        <v>0</v>
      </c>
      <c r="J1385" s="37">
        <f>[1]consoCURRENT!M26939</f>
        <v>0</v>
      </c>
      <c r="K1385" s="37">
        <f>[1]consoCURRENT!N26939</f>
        <v>0</v>
      </c>
      <c r="L1385" s="37">
        <f>[1]consoCURRENT!O26939</f>
        <v>0</v>
      </c>
      <c r="M1385" s="37">
        <f>[1]consoCURRENT!P26939</f>
        <v>0</v>
      </c>
      <c r="N1385" s="37">
        <f>[1]consoCURRENT!Q26939</f>
        <v>0</v>
      </c>
      <c r="O1385" s="37">
        <f>[1]consoCURRENT!R26939</f>
        <v>42211.46</v>
      </c>
      <c r="P1385" s="37">
        <f>[1]consoCURRENT!S26939</f>
        <v>106732.62</v>
      </c>
      <c r="Q1385" s="37">
        <f>[1]consoCURRENT!T26939</f>
        <v>191559.53999999998</v>
      </c>
      <c r="R1385" s="37">
        <f>[1]consoCURRENT!U26939</f>
        <v>76308.78</v>
      </c>
      <c r="S1385" s="37">
        <f>[1]consoCURRENT!V26939</f>
        <v>82568.319999999992</v>
      </c>
      <c r="T1385" s="37">
        <f>[1]consoCURRENT!W26939</f>
        <v>8016.73</v>
      </c>
      <c r="U1385" s="37">
        <f>[1]consoCURRENT!X26939</f>
        <v>-3534.96</v>
      </c>
      <c r="V1385" s="37">
        <f>[1]consoCURRENT!Y26939</f>
        <v>72858.01999999999</v>
      </c>
      <c r="W1385" s="37">
        <f>[1]consoCURRENT!Z26939</f>
        <v>57096.09</v>
      </c>
      <c r="X1385" s="37">
        <f>[1]consoCURRENT!AA26939</f>
        <v>0</v>
      </c>
      <c r="Y1385" s="37">
        <f>[1]consoCURRENT!AB26939</f>
        <v>0</v>
      </c>
      <c r="Z1385" s="37">
        <f t="shared" ref="Z1385:Z1387" si="988">SUM(M1385:Y1385)</f>
        <v>633816.6</v>
      </c>
      <c r="AA1385" s="37">
        <f t="shared" ref="AA1385:AA1387" si="989">B1385-Z1385</f>
        <v>111443.40000000002</v>
      </c>
      <c r="AB1385" s="42">
        <f t="shared" ref="AB1385:AB1390" si="990">Z1385/B1385</f>
        <v>0.85046373077852022</v>
      </c>
      <c r="AC1385" s="38"/>
    </row>
    <row r="1386" spans="1:29" s="39" customFormat="1" ht="18" customHeight="1" x14ac:dyDescent="0.25">
      <c r="A1386" s="41" t="s">
        <v>38</v>
      </c>
      <c r="B1386" s="37">
        <f>[1]consoCURRENT!E26945</f>
        <v>0</v>
      </c>
      <c r="C1386" s="37">
        <f>[1]consoCURRENT!F26945</f>
        <v>0</v>
      </c>
      <c r="D1386" s="37">
        <f>[1]consoCURRENT!G26945</f>
        <v>0</v>
      </c>
      <c r="E1386" s="37">
        <f>[1]consoCURRENT!H26945</f>
        <v>0</v>
      </c>
      <c r="F1386" s="37">
        <f>[1]consoCURRENT!I26945</f>
        <v>0</v>
      </c>
      <c r="G1386" s="37">
        <f>[1]consoCURRENT!J26945</f>
        <v>0</v>
      </c>
      <c r="H1386" s="37">
        <f>[1]consoCURRENT!K26945</f>
        <v>0</v>
      </c>
      <c r="I1386" s="37">
        <f>[1]consoCURRENT!L26945</f>
        <v>0</v>
      </c>
      <c r="J1386" s="37">
        <f>[1]consoCURRENT!M26945</f>
        <v>0</v>
      </c>
      <c r="K1386" s="37">
        <f>[1]consoCURRENT!N26945</f>
        <v>0</v>
      </c>
      <c r="L1386" s="37">
        <f>[1]consoCURRENT!O26945</f>
        <v>0</v>
      </c>
      <c r="M1386" s="37">
        <f>[1]consoCURRENT!P26945</f>
        <v>0</v>
      </c>
      <c r="N1386" s="37">
        <f>[1]consoCURRENT!Q26945</f>
        <v>0</v>
      </c>
      <c r="O1386" s="37">
        <f>[1]consoCURRENT!R26945</f>
        <v>0</v>
      </c>
      <c r="P1386" s="37">
        <f>[1]consoCURRENT!S26945</f>
        <v>0</v>
      </c>
      <c r="Q1386" s="37">
        <f>[1]consoCURRENT!T26945</f>
        <v>0</v>
      </c>
      <c r="R1386" s="37">
        <f>[1]consoCURRENT!U26945</f>
        <v>0</v>
      </c>
      <c r="S1386" s="37">
        <f>[1]consoCURRENT!V26945</f>
        <v>0</v>
      </c>
      <c r="T1386" s="37">
        <f>[1]consoCURRENT!W26945</f>
        <v>0</v>
      </c>
      <c r="U1386" s="37">
        <f>[1]consoCURRENT!X26945</f>
        <v>0</v>
      </c>
      <c r="V1386" s="37">
        <f>[1]consoCURRENT!Y26945</f>
        <v>0</v>
      </c>
      <c r="W1386" s="37">
        <f>[1]consoCURRENT!Z26945</f>
        <v>0</v>
      </c>
      <c r="X1386" s="37">
        <f>[1]consoCURRENT!AA26945</f>
        <v>0</v>
      </c>
      <c r="Y1386" s="37">
        <f>[1]consoCURRENT!AB26945</f>
        <v>0</v>
      </c>
      <c r="Z1386" s="37">
        <f t="shared" si="988"/>
        <v>0</v>
      </c>
      <c r="AA1386" s="37">
        <f t="shared" si="989"/>
        <v>0</v>
      </c>
      <c r="AB1386" s="42"/>
      <c r="AC1386" s="38"/>
    </row>
    <row r="1387" spans="1:29" s="39" customFormat="1" ht="18" customHeight="1" x14ac:dyDescent="0.25">
      <c r="A1387" s="41" t="s">
        <v>39</v>
      </c>
      <c r="B1387" s="37">
        <f>[1]consoCURRENT!E26974</f>
        <v>0</v>
      </c>
      <c r="C1387" s="37">
        <f>[1]consoCURRENT!F26974</f>
        <v>0</v>
      </c>
      <c r="D1387" s="37">
        <f>[1]consoCURRENT!G26974</f>
        <v>0</v>
      </c>
      <c r="E1387" s="37">
        <f>[1]consoCURRENT!H26974</f>
        <v>0</v>
      </c>
      <c r="F1387" s="37">
        <f>[1]consoCURRENT!I26974</f>
        <v>0</v>
      </c>
      <c r="G1387" s="37">
        <f>[1]consoCURRENT!J26974</f>
        <v>0</v>
      </c>
      <c r="H1387" s="37">
        <f>[1]consoCURRENT!K26974</f>
        <v>0</v>
      </c>
      <c r="I1387" s="37">
        <f>[1]consoCURRENT!L26974</f>
        <v>0</v>
      </c>
      <c r="J1387" s="37">
        <f>[1]consoCURRENT!M26974</f>
        <v>0</v>
      </c>
      <c r="K1387" s="37">
        <f>[1]consoCURRENT!N26974</f>
        <v>0</v>
      </c>
      <c r="L1387" s="37">
        <f>[1]consoCURRENT!O26974</f>
        <v>0</v>
      </c>
      <c r="M1387" s="37">
        <f>[1]consoCURRENT!P26974</f>
        <v>0</v>
      </c>
      <c r="N1387" s="37">
        <f>[1]consoCURRENT!Q26974</f>
        <v>0</v>
      </c>
      <c r="O1387" s="37">
        <f>[1]consoCURRENT!R26974</f>
        <v>0</v>
      </c>
      <c r="P1387" s="37">
        <f>[1]consoCURRENT!S26974</f>
        <v>0</v>
      </c>
      <c r="Q1387" s="37">
        <f>[1]consoCURRENT!T26974</f>
        <v>0</v>
      </c>
      <c r="R1387" s="37">
        <f>[1]consoCURRENT!U26974</f>
        <v>0</v>
      </c>
      <c r="S1387" s="37">
        <f>[1]consoCURRENT!V26974</f>
        <v>0</v>
      </c>
      <c r="T1387" s="37">
        <f>[1]consoCURRENT!W26974</f>
        <v>0</v>
      </c>
      <c r="U1387" s="37">
        <f>[1]consoCURRENT!X26974</f>
        <v>0</v>
      </c>
      <c r="V1387" s="37">
        <f>[1]consoCURRENT!Y26974</f>
        <v>0</v>
      </c>
      <c r="W1387" s="37">
        <f>[1]consoCURRENT!Z26974</f>
        <v>0</v>
      </c>
      <c r="X1387" s="37">
        <f>[1]consoCURRENT!AA26974</f>
        <v>0</v>
      </c>
      <c r="Y1387" s="37">
        <f>[1]consoCURRENT!AB26974</f>
        <v>0</v>
      </c>
      <c r="Z1387" s="37">
        <f t="shared" si="988"/>
        <v>0</v>
      </c>
      <c r="AA1387" s="37">
        <f t="shared" si="989"/>
        <v>0</v>
      </c>
      <c r="AB1387" s="42"/>
      <c r="AC1387" s="38"/>
    </row>
    <row r="1388" spans="1:29" s="39" customFormat="1" ht="18" customHeight="1" x14ac:dyDescent="0.25">
      <c r="A1388" s="43" t="s">
        <v>40</v>
      </c>
      <c r="B1388" s="44">
        <f>SUM(B1384:B1387)</f>
        <v>2838000</v>
      </c>
      <c r="C1388" s="44">
        <f t="shared" ref="C1388:AA1388" si="991">SUM(C1384:C1387)</f>
        <v>0</v>
      </c>
      <c r="D1388" s="44">
        <f t="shared" si="991"/>
        <v>0</v>
      </c>
      <c r="E1388" s="44">
        <f t="shared" si="991"/>
        <v>572883.14</v>
      </c>
      <c r="F1388" s="44">
        <f t="shared" si="991"/>
        <v>710447.51</v>
      </c>
      <c r="G1388" s="44">
        <f t="shared" si="991"/>
        <v>659064.54</v>
      </c>
      <c r="H1388" s="44">
        <f t="shared" si="991"/>
        <v>231491.09</v>
      </c>
      <c r="I1388" s="44">
        <f t="shared" si="991"/>
        <v>0</v>
      </c>
      <c r="J1388" s="44">
        <f t="shared" si="991"/>
        <v>0</v>
      </c>
      <c r="K1388" s="44">
        <f t="shared" si="991"/>
        <v>0</v>
      </c>
      <c r="L1388" s="44">
        <f t="shared" si="991"/>
        <v>0</v>
      </c>
      <c r="M1388" s="44">
        <f t="shared" si="991"/>
        <v>0</v>
      </c>
      <c r="N1388" s="44">
        <f t="shared" si="991"/>
        <v>0</v>
      </c>
      <c r="O1388" s="44">
        <f t="shared" si="991"/>
        <v>315268.52</v>
      </c>
      <c r="P1388" s="44">
        <f t="shared" si="991"/>
        <v>257614.62</v>
      </c>
      <c r="Q1388" s="44">
        <f t="shared" si="991"/>
        <v>287591.53999999998</v>
      </c>
      <c r="R1388" s="44">
        <f t="shared" si="991"/>
        <v>207365.68</v>
      </c>
      <c r="S1388" s="44">
        <f t="shared" si="991"/>
        <v>215490.28999999998</v>
      </c>
      <c r="T1388" s="44">
        <f t="shared" si="991"/>
        <v>240951.48</v>
      </c>
      <c r="U1388" s="44">
        <f t="shared" si="991"/>
        <v>169484.17</v>
      </c>
      <c r="V1388" s="44">
        <f t="shared" si="991"/>
        <v>248628.88999999998</v>
      </c>
      <c r="W1388" s="44">
        <f t="shared" si="991"/>
        <v>231491.09</v>
      </c>
      <c r="X1388" s="44">
        <f t="shared" si="991"/>
        <v>0</v>
      </c>
      <c r="Y1388" s="44">
        <f t="shared" si="991"/>
        <v>0</v>
      </c>
      <c r="Z1388" s="44">
        <f t="shared" si="991"/>
        <v>2173886.2800000003</v>
      </c>
      <c r="AA1388" s="44">
        <f t="shared" si="991"/>
        <v>664113.71999999986</v>
      </c>
      <c r="AB1388" s="45">
        <f t="shared" si="990"/>
        <v>0.7659923467230445</v>
      </c>
      <c r="AC1388" s="38"/>
    </row>
    <row r="1389" spans="1:29" s="39" customFormat="1" ht="18" customHeight="1" x14ac:dyDescent="0.25">
      <c r="A1389" s="46" t="s">
        <v>41</v>
      </c>
      <c r="B1389" s="37">
        <f>[1]consoCURRENT!E26978</f>
        <v>0</v>
      </c>
      <c r="C1389" s="37">
        <f>[1]consoCURRENT!F26978</f>
        <v>0</v>
      </c>
      <c r="D1389" s="37">
        <f>[1]consoCURRENT!G26978</f>
        <v>0</v>
      </c>
      <c r="E1389" s="37">
        <f>[1]consoCURRENT!H26978</f>
        <v>0</v>
      </c>
      <c r="F1389" s="37">
        <f>[1]consoCURRENT!I26978</f>
        <v>0</v>
      </c>
      <c r="G1389" s="37">
        <f>[1]consoCURRENT!J26978</f>
        <v>0</v>
      </c>
      <c r="H1389" s="37">
        <f>[1]consoCURRENT!K26978</f>
        <v>0</v>
      </c>
      <c r="I1389" s="37">
        <f>[1]consoCURRENT!L26978</f>
        <v>0</v>
      </c>
      <c r="J1389" s="37">
        <f>[1]consoCURRENT!M26978</f>
        <v>0</v>
      </c>
      <c r="K1389" s="37">
        <f>[1]consoCURRENT!N26978</f>
        <v>0</v>
      </c>
      <c r="L1389" s="37">
        <f>[1]consoCURRENT!O26978</f>
        <v>0</v>
      </c>
      <c r="M1389" s="37">
        <f>[1]consoCURRENT!P26978</f>
        <v>0</v>
      </c>
      <c r="N1389" s="37">
        <f>[1]consoCURRENT!Q26978</f>
        <v>0</v>
      </c>
      <c r="O1389" s="37">
        <f>[1]consoCURRENT!R26978</f>
        <v>0</v>
      </c>
      <c r="P1389" s="37">
        <f>[1]consoCURRENT!S26978</f>
        <v>0</v>
      </c>
      <c r="Q1389" s="37">
        <f>[1]consoCURRENT!T26978</f>
        <v>0</v>
      </c>
      <c r="R1389" s="37">
        <f>[1]consoCURRENT!U26978</f>
        <v>0</v>
      </c>
      <c r="S1389" s="37">
        <f>[1]consoCURRENT!V26978</f>
        <v>0</v>
      </c>
      <c r="T1389" s="37">
        <f>[1]consoCURRENT!W26978</f>
        <v>0</v>
      </c>
      <c r="U1389" s="37">
        <f>[1]consoCURRENT!X26978</f>
        <v>0</v>
      </c>
      <c r="V1389" s="37">
        <f>[1]consoCURRENT!Y26978</f>
        <v>0</v>
      </c>
      <c r="W1389" s="37">
        <f>[1]consoCURRENT!Z26978</f>
        <v>0</v>
      </c>
      <c r="X1389" s="37">
        <f>[1]consoCURRENT!AA26978</f>
        <v>0</v>
      </c>
      <c r="Y1389" s="37">
        <f>[1]consoCURRENT!AB26978</f>
        <v>0</v>
      </c>
      <c r="Z1389" s="37">
        <f t="shared" ref="Z1389" si="992">SUM(M1389:Y1389)</f>
        <v>0</v>
      </c>
      <c r="AA1389" s="37">
        <f t="shared" ref="AA1389" si="993">B1389-Z1389</f>
        <v>0</v>
      </c>
      <c r="AB1389" s="42"/>
      <c r="AC1389" s="38"/>
    </row>
    <row r="1390" spans="1:29" s="39" customFormat="1" ht="18" customHeight="1" x14ac:dyDescent="0.25">
      <c r="A1390" s="43" t="s">
        <v>42</v>
      </c>
      <c r="B1390" s="44">
        <f>B1389+B1388</f>
        <v>2838000</v>
      </c>
      <c r="C1390" s="44">
        <f t="shared" ref="C1390:AA1390" si="994">C1389+C1388</f>
        <v>0</v>
      </c>
      <c r="D1390" s="44">
        <f t="shared" si="994"/>
        <v>0</v>
      </c>
      <c r="E1390" s="44">
        <f t="shared" si="994"/>
        <v>572883.14</v>
      </c>
      <c r="F1390" s="44">
        <f t="shared" si="994"/>
        <v>710447.51</v>
      </c>
      <c r="G1390" s="44">
        <f t="shared" si="994"/>
        <v>659064.54</v>
      </c>
      <c r="H1390" s="44">
        <f t="shared" si="994"/>
        <v>231491.09</v>
      </c>
      <c r="I1390" s="44">
        <f t="shared" si="994"/>
        <v>0</v>
      </c>
      <c r="J1390" s="44">
        <f t="shared" si="994"/>
        <v>0</v>
      </c>
      <c r="K1390" s="44">
        <f t="shared" si="994"/>
        <v>0</v>
      </c>
      <c r="L1390" s="44">
        <f t="shared" si="994"/>
        <v>0</v>
      </c>
      <c r="M1390" s="44">
        <f t="shared" si="994"/>
        <v>0</v>
      </c>
      <c r="N1390" s="44">
        <f t="shared" si="994"/>
        <v>0</v>
      </c>
      <c r="O1390" s="44">
        <f t="shared" si="994"/>
        <v>315268.52</v>
      </c>
      <c r="P1390" s="44">
        <f t="shared" si="994"/>
        <v>257614.62</v>
      </c>
      <c r="Q1390" s="44">
        <f t="shared" si="994"/>
        <v>287591.53999999998</v>
      </c>
      <c r="R1390" s="44">
        <f t="shared" si="994"/>
        <v>207365.68</v>
      </c>
      <c r="S1390" s="44">
        <f t="shared" si="994"/>
        <v>215490.28999999998</v>
      </c>
      <c r="T1390" s="44">
        <f t="shared" si="994"/>
        <v>240951.48</v>
      </c>
      <c r="U1390" s="44">
        <f t="shared" si="994"/>
        <v>169484.17</v>
      </c>
      <c r="V1390" s="44">
        <f t="shared" si="994"/>
        <v>248628.88999999998</v>
      </c>
      <c r="W1390" s="44">
        <f t="shared" si="994"/>
        <v>231491.09</v>
      </c>
      <c r="X1390" s="44">
        <f t="shared" si="994"/>
        <v>0</v>
      </c>
      <c r="Y1390" s="44">
        <f t="shared" si="994"/>
        <v>0</v>
      </c>
      <c r="Z1390" s="44">
        <f t="shared" si="994"/>
        <v>2173886.2800000003</v>
      </c>
      <c r="AA1390" s="44">
        <f t="shared" si="994"/>
        <v>664113.71999999986</v>
      </c>
      <c r="AB1390" s="45">
        <f t="shared" si="990"/>
        <v>0.7659923467230445</v>
      </c>
      <c r="AC1390" s="47"/>
    </row>
    <row r="1391" spans="1:29" s="39" customFormat="1" ht="15" customHeight="1" x14ac:dyDescent="0.25">
      <c r="A1391" s="36"/>
      <c r="B1391" s="37"/>
      <c r="C1391" s="37"/>
      <c r="D1391" s="37"/>
      <c r="E1391" s="37"/>
      <c r="F1391" s="37"/>
      <c r="G1391" s="37"/>
      <c r="H1391" s="37"/>
      <c r="I1391" s="37"/>
      <c r="J1391" s="37"/>
      <c r="K1391" s="37"/>
      <c r="L1391" s="37"/>
      <c r="M1391" s="37"/>
      <c r="N1391" s="37"/>
      <c r="O1391" s="37"/>
      <c r="P1391" s="37"/>
      <c r="Q1391" s="37"/>
      <c r="R1391" s="37"/>
      <c r="S1391" s="37"/>
      <c r="T1391" s="37"/>
      <c r="U1391" s="37"/>
      <c r="V1391" s="37"/>
      <c r="W1391" s="37"/>
      <c r="X1391" s="37"/>
      <c r="Y1391" s="37"/>
      <c r="Z1391" s="37"/>
      <c r="AA1391" s="37"/>
      <c r="AB1391" s="37"/>
      <c r="AC1391" s="38"/>
    </row>
    <row r="1392" spans="1:29" s="39" customFormat="1" ht="15" customHeight="1" x14ac:dyDescent="0.25">
      <c r="A1392" s="36"/>
      <c r="B1392" s="37"/>
      <c r="C1392" s="37"/>
      <c r="D1392" s="37"/>
      <c r="E1392" s="37"/>
      <c r="F1392" s="37"/>
      <c r="G1392" s="37"/>
      <c r="H1392" s="37"/>
      <c r="I1392" s="37"/>
      <c r="J1392" s="37"/>
      <c r="K1392" s="37"/>
      <c r="L1392" s="37"/>
      <c r="M1392" s="37"/>
      <c r="N1392" s="37"/>
      <c r="O1392" s="37"/>
      <c r="P1392" s="37"/>
      <c r="Q1392" s="37"/>
      <c r="R1392" s="37"/>
      <c r="S1392" s="37"/>
      <c r="T1392" s="37"/>
      <c r="U1392" s="37"/>
      <c r="V1392" s="37"/>
      <c r="W1392" s="37"/>
      <c r="X1392" s="37"/>
      <c r="Y1392" s="37"/>
      <c r="Z1392" s="37"/>
      <c r="AA1392" s="37"/>
      <c r="AB1392" s="37"/>
      <c r="AC1392" s="38"/>
    </row>
    <row r="1393" spans="1:29" s="39" customFormat="1" ht="15" customHeight="1" x14ac:dyDescent="0.3">
      <c r="A1393" s="40" t="s">
        <v>61</v>
      </c>
      <c r="B1393" s="37"/>
      <c r="C1393" s="37"/>
      <c r="D1393" s="37"/>
      <c r="E1393" s="37"/>
      <c r="F1393" s="37"/>
      <c r="G1393" s="37"/>
      <c r="H1393" s="37"/>
      <c r="I1393" s="37"/>
      <c r="J1393" s="37"/>
      <c r="K1393" s="37"/>
      <c r="L1393" s="37"/>
      <c r="M1393" s="37"/>
      <c r="N1393" s="37"/>
      <c r="O1393" s="37"/>
      <c r="P1393" s="37"/>
      <c r="Q1393" s="37"/>
      <c r="R1393" s="37"/>
      <c r="S1393" s="37"/>
      <c r="T1393" s="37"/>
      <c r="U1393" s="37"/>
      <c r="V1393" s="37"/>
      <c r="W1393" s="37"/>
      <c r="X1393" s="37"/>
      <c r="Y1393" s="37"/>
      <c r="Z1393" s="37"/>
      <c r="AA1393" s="37"/>
      <c r="AB1393" s="37"/>
      <c r="AC1393" s="38"/>
    </row>
    <row r="1394" spans="1:29" s="39" customFormat="1" ht="18" customHeight="1" x14ac:dyDescent="0.25">
      <c r="A1394" s="41" t="s">
        <v>36</v>
      </c>
      <c r="B1394" s="37">
        <f>[1]consoCURRENT!E27038</f>
        <v>2092740</v>
      </c>
      <c r="C1394" s="37">
        <f>[1]consoCURRENT!F27038</f>
        <v>0</v>
      </c>
      <c r="D1394" s="37">
        <f>[1]consoCURRENT!G27038</f>
        <v>0</v>
      </c>
      <c r="E1394" s="37">
        <f>[1]consoCURRENT!H27038</f>
        <v>567464.80000000005</v>
      </c>
      <c r="F1394" s="37">
        <f>[1]consoCURRENT!I27038</f>
        <v>705401</v>
      </c>
      <c r="G1394" s="37">
        <f>[1]consoCURRENT!J27038</f>
        <v>348790</v>
      </c>
      <c r="H1394" s="37">
        <f>[1]consoCURRENT!K27038</f>
        <v>174395</v>
      </c>
      <c r="I1394" s="37">
        <f>[1]consoCURRENT!L27038</f>
        <v>0</v>
      </c>
      <c r="J1394" s="37">
        <f>[1]consoCURRENT!M27038</f>
        <v>0</v>
      </c>
      <c r="K1394" s="37">
        <f>[1]consoCURRENT!N27038</f>
        <v>0</v>
      </c>
      <c r="L1394" s="37">
        <f>[1]consoCURRENT!O27038</f>
        <v>0</v>
      </c>
      <c r="M1394" s="37">
        <f>[1]consoCURRENT!P27038</f>
        <v>0</v>
      </c>
      <c r="N1394" s="37">
        <f>[1]consoCURRENT!Q27038</f>
        <v>0</v>
      </c>
      <c r="O1394" s="37">
        <f>[1]consoCURRENT!R27038</f>
        <v>374757.73</v>
      </c>
      <c r="P1394" s="37">
        <f>[1]consoCURRENT!S27038</f>
        <v>192707.07</v>
      </c>
      <c r="Q1394" s="37">
        <f>[1]consoCURRENT!T27038</f>
        <v>181516</v>
      </c>
      <c r="R1394" s="37">
        <f>[1]consoCURRENT!U27038</f>
        <v>174395</v>
      </c>
      <c r="S1394" s="37">
        <f>[1]consoCURRENT!V27038</f>
        <v>349490</v>
      </c>
      <c r="T1394" s="37">
        <f>[1]consoCURRENT!W27038</f>
        <v>0</v>
      </c>
      <c r="U1394" s="37">
        <f>[1]consoCURRENT!X27038</f>
        <v>174395</v>
      </c>
      <c r="V1394" s="37">
        <f>[1]consoCURRENT!Y27038</f>
        <v>174395</v>
      </c>
      <c r="W1394" s="37">
        <f>[1]consoCURRENT!Z27038</f>
        <v>174395</v>
      </c>
      <c r="X1394" s="37">
        <f>[1]consoCURRENT!AA27038</f>
        <v>0</v>
      </c>
      <c r="Y1394" s="37">
        <f>[1]consoCURRENT!AB27038</f>
        <v>0</v>
      </c>
      <c r="Z1394" s="37">
        <f>SUM(M1394:Y1394)</f>
        <v>1796050.8</v>
      </c>
      <c r="AA1394" s="37">
        <f>B1394-Z1394</f>
        <v>296689.19999999995</v>
      </c>
      <c r="AB1394" s="42">
        <f>Z1394/B1394</f>
        <v>0.85822930703288514</v>
      </c>
      <c r="AC1394" s="38"/>
    </row>
    <row r="1395" spans="1:29" s="39" customFormat="1" ht="18" customHeight="1" x14ac:dyDescent="0.25">
      <c r="A1395" s="41" t="s">
        <v>37</v>
      </c>
      <c r="B1395" s="37">
        <f>[1]consoCURRENT!E27114</f>
        <v>750260</v>
      </c>
      <c r="C1395" s="37">
        <f>[1]consoCURRENT!F27114</f>
        <v>0</v>
      </c>
      <c r="D1395" s="37">
        <f>[1]consoCURRENT!G27114</f>
        <v>0</v>
      </c>
      <c r="E1395" s="37">
        <f>[1]consoCURRENT!H27114</f>
        <v>286685.8</v>
      </c>
      <c r="F1395" s="37">
        <f>[1]consoCURRENT!I27114</f>
        <v>75107.100000000006</v>
      </c>
      <c r="G1395" s="37">
        <f>[1]consoCURRENT!J27114</f>
        <v>4693.1000000000004</v>
      </c>
      <c r="H1395" s="37">
        <f>[1]consoCURRENT!K27114</f>
        <v>74544.36</v>
      </c>
      <c r="I1395" s="37">
        <f>[1]consoCURRENT!L27114</f>
        <v>0</v>
      </c>
      <c r="J1395" s="37">
        <f>[1]consoCURRENT!M27114</f>
        <v>0</v>
      </c>
      <c r="K1395" s="37">
        <f>[1]consoCURRENT!N27114</f>
        <v>0</v>
      </c>
      <c r="L1395" s="37">
        <f>[1]consoCURRENT!O27114</f>
        <v>0</v>
      </c>
      <c r="M1395" s="37">
        <f>[1]consoCURRENT!P27114</f>
        <v>0</v>
      </c>
      <c r="N1395" s="37">
        <f>[1]consoCURRENT!Q27114</f>
        <v>0</v>
      </c>
      <c r="O1395" s="37">
        <f>[1]consoCURRENT!R27114</f>
        <v>79955.739999999991</v>
      </c>
      <c r="P1395" s="37">
        <f>[1]consoCURRENT!S27114</f>
        <v>206730.06</v>
      </c>
      <c r="Q1395" s="37">
        <f>[1]consoCURRENT!T27114</f>
        <v>59971.97</v>
      </c>
      <c r="R1395" s="37">
        <f>[1]consoCURRENT!U27114</f>
        <v>6685.6900000000005</v>
      </c>
      <c r="S1395" s="37">
        <f>[1]consoCURRENT!V27114</f>
        <v>8449.4399999999987</v>
      </c>
      <c r="T1395" s="37">
        <f>[1]consoCURRENT!W27114</f>
        <v>-11277</v>
      </c>
      <c r="U1395" s="37">
        <f>[1]consoCURRENT!X27114</f>
        <v>8305.75</v>
      </c>
      <c r="V1395" s="37">
        <f>[1]consoCURRENT!Y27114</f>
        <v>7664.35</v>
      </c>
      <c r="W1395" s="37">
        <f>[1]consoCURRENT!Z27114</f>
        <v>74544.36</v>
      </c>
      <c r="X1395" s="37">
        <f>[1]consoCURRENT!AA27114</f>
        <v>0</v>
      </c>
      <c r="Y1395" s="37">
        <f>[1]consoCURRENT!AB27114</f>
        <v>0</v>
      </c>
      <c r="Z1395" s="37">
        <f t="shared" ref="Z1395:Z1397" si="995">SUM(M1395:Y1395)</f>
        <v>441030.36</v>
      </c>
      <c r="AA1395" s="37">
        <f t="shared" ref="AA1395:AA1397" si="996">B1395-Z1395</f>
        <v>309229.64</v>
      </c>
      <c r="AB1395" s="42">
        <f t="shared" ref="AB1395:AB1400" si="997">Z1395/B1395</f>
        <v>0.58783669661184124</v>
      </c>
      <c r="AC1395" s="38"/>
    </row>
    <row r="1396" spans="1:29" s="39" customFormat="1" ht="18" customHeight="1" x14ac:dyDescent="0.25">
      <c r="A1396" s="41" t="s">
        <v>38</v>
      </c>
      <c r="B1396" s="37">
        <f>[1]consoCURRENT!E27120</f>
        <v>0</v>
      </c>
      <c r="C1396" s="37">
        <f>[1]consoCURRENT!F27120</f>
        <v>0</v>
      </c>
      <c r="D1396" s="37">
        <f>[1]consoCURRENT!G27120</f>
        <v>0</v>
      </c>
      <c r="E1396" s="37">
        <f>[1]consoCURRENT!H27120</f>
        <v>0</v>
      </c>
      <c r="F1396" s="37">
        <f>[1]consoCURRENT!I27120</f>
        <v>0</v>
      </c>
      <c r="G1396" s="37">
        <f>[1]consoCURRENT!J27120</f>
        <v>0</v>
      </c>
      <c r="H1396" s="37">
        <f>[1]consoCURRENT!K27120</f>
        <v>0</v>
      </c>
      <c r="I1396" s="37">
        <f>[1]consoCURRENT!L27120</f>
        <v>0</v>
      </c>
      <c r="J1396" s="37">
        <f>[1]consoCURRENT!M27120</f>
        <v>0</v>
      </c>
      <c r="K1396" s="37">
        <f>[1]consoCURRENT!N27120</f>
        <v>0</v>
      </c>
      <c r="L1396" s="37">
        <f>[1]consoCURRENT!O27120</f>
        <v>0</v>
      </c>
      <c r="M1396" s="37">
        <f>[1]consoCURRENT!P27120</f>
        <v>0</v>
      </c>
      <c r="N1396" s="37">
        <f>[1]consoCURRENT!Q27120</f>
        <v>0</v>
      </c>
      <c r="O1396" s="37">
        <f>[1]consoCURRENT!R27120</f>
        <v>0</v>
      </c>
      <c r="P1396" s="37">
        <f>[1]consoCURRENT!S27120</f>
        <v>0</v>
      </c>
      <c r="Q1396" s="37">
        <f>[1]consoCURRENT!T27120</f>
        <v>0</v>
      </c>
      <c r="R1396" s="37">
        <f>[1]consoCURRENT!U27120</f>
        <v>0</v>
      </c>
      <c r="S1396" s="37">
        <f>[1]consoCURRENT!V27120</f>
        <v>0</v>
      </c>
      <c r="T1396" s="37">
        <f>[1]consoCURRENT!W27120</f>
        <v>0</v>
      </c>
      <c r="U1396" s="37">
        <f>[1]consoCURRENT!X27120</f>
        <v>0</v>
      </c>
      <c r="V1396" s="37">
        <f>[1]consoCURRENT!Y27120</f>
        <v>0</v>
      </c>
      <c r="W1396" s="37">
        <f>[1]consoCURRENT!Z27120</f>
        <v>0</v>
      </c>
      <c r="X1396" s="37">
        <f>[1]consoCURRENT!AA27120</f>
        <v>0</v>
      </c>
      <c r="Y1396" s="37">
        <f>[1]consoCURRENT!AB27120</f>
        <v>0</v>
      </c>
      <c r="Z1396" s="37">
        <f t="shared" si="995"/>
        <v>0</v>
      </c>
      <c r="AA1396" s="37">
        <f t="shared" si="996"/>
        <v>0</v>
      </c>
      <c r="AB1396" s="42"/>
      <c r="AC1396" s="38"/>
    </row>
    <row r="1397" spans="1:29" s="39" customFormat="1" ht="18" customHeight="1" x14ac:dyDescent="0.25">
      <c r="A1397" s="41" t="s">
        <v>39</v>
      </c>
      <c r="B1397" s="37">
        <f>[1]consoCURRENT!E27149</f>
        <v>0</v>
      </c>
      <c r="C1397" s="37">
        <f>[1]consoCURRENT!F27149</f>
        <v>0</v>
      </c>
      <c r="D1397" s="37">
        <f>[1]consoCURRENT!G27149</f>
        <v>0</v>
      </c>
      <c r="E1397" s="37">
        <f>[1]consoCURRENT!H27149</f>
        <v>0</v>
      </c>
      <c r="F1397" s="37">
        <f>[1]consoCURRENT!I27149</f>
        <v>0</v>
      </c>
      <c r="G1397" s="37">
        <f>[1]consoCURRENT!J27149</f>
        <v>0</v>
      </c>
      <c r="H1397" s="37">
        <f>[1]consoCURRENT!K27149</f>
        <v>0</v>
      </c>
      <c r="I1397" s="37">
        <f>[1]consoCURRENT!L27149</f>
        <v>0</v>
      </c>
      <c r="J1397" s="37">
        <f>[1]consoCURRENT!M27149</f>
        <v>0</v>
      </c>
      <c r="K1397" s="37">
        <f>[1]consoCURRENT!N27149</f>
        <v>0</v>
      </c>
      <c r="L1397" s="37">
        <f>[1]consoCURRENT!O27149</f>
        <v>0</v>
      </c>
      <c r="M1397" s="37">
        <f>[1]consoCURRENT!P27149</f>
        <v>0</v>
      </c>
      <c r="N1397" s="37">
        <f>[1]consoCURRENT!Q27149</f>
        <v>0</v>
      </c>
      <c r="O1397" s="37">
        <f>[1]consoCURRENT!R27149</f>
        <v>0</v>
      </c>
      <c r="P1397" s="37">
        <f>[1]consoCURRENT!S27149</f>
        <v>0</v>
      </c>
      <c r="Q1397" s="37">
        <f>[1]consoCURRENT!T27149</f>
        <v>0</v>
      </c>
      <c r="R1397" s="37">
        <f>[1]consoCURRENT!U27149</f>
        <v>0</v>
      </c>
      <c r="S1397" s="37">
        <f>[1]consoCURRENT!V27149</f>
        <v>0</v>
      </c>
      <c r="T1397" s="37">
        <f>[1]consoCURRENT!W27149</f>
        <v>0</v>
      </c>
      <c r="U1397" s="37">
        <f>[1]consoCURRENT!X27149</f>
        <v>0</v>
      </c>
      <c r="V1397" s="37">
        <f>[1]consoCURRENT!Y27149</f>
        <v>0</v>
      </c>
      <c r="W1397" s="37">
        <f>[1]consoCURRENT!Z27149</f>
        <v>0</v>
      </c>
      <c r="X1397" s="37">
        <f>[1]consoCURRENT!AA27149</f>
        <v>0</v>
      </c>
      <c r="Y1397" s="37">
        <f>[1]consoCURRENT!AB27149</f>
        <v>0</v>
      </c>
      <c r="Z1397" s="37">
        <f t="shared" si="995"/>
        <v>0</v>
      </c>
      <c r="AA1397" s="37">
        <f t="shared" si="996"/>
        <v>0</v>
      </c>
      <c r="AB1397" s="42"/>
      <c r="AC1397" s="38"/>
    </row>
    <row r="1398" spans="1:29" s="39" customFormat="1" ht="18" customHeight="1" x14ac:dyDescent="0.25">
      <c r="A1398" s="43" t="s">
        <v>40</v>
      </c>
      <c r="B1398" s="44">
        <f>SUM(B1394:B1397)</f>
        <v>2843000</v>
      </c>
      <c r="C1398" s="44">
        <f t="shared" ref="C1398:AA1398" si="998">SUM(C1394:C1397)</f>
        <v>0</v>
      </c>
      <c r="D1398" s="44">
        <f t="shared" si="998"/>
        <v>0</v>
      </c>
      <c r="E1398" s="44">
        <f t="shared" si="998"/>
        <v>854150.60000000009</v>
      </c>
      <c r="F1398" s="44">
        <f t="shared" si="998"/>
        <v>780508.1</v>
      </c>
      <c r="G1398" s="44">
        <f t="shared" si="998"/>
        <v>353483.1</v>
      </c>
      <c r="H1398" s="44">
        <f t="shared" si="998"/>
        <v>248939.36</v>
      </c>
      <c r="I1398" s="44">
        <f t="shared" si="998"/>
        <v>0</v>
      </c>
      <c r="J1398" s="44">
        <f t="shared" si="998"/>
        <v>0</v>
      </c>
      <c r="K1398" s="44">
        <f t="shared" si="998"/>
        <v>0</v>
      </c>
      <c r="L1398" s="44">
        <f t="shared" si="998"/>
        <v>0</v>
      </c>
      <c r="M1398" s="44">
        <f t="shared" si="998"/>
        <v>0</v>
      </c>
      <c r="N1398" s="44">
        <f t="shared" si="998"/>
        <v>0</v>
      </c>
      <c r="O1398" s="44">
        <f t="shared" si="998"/>
        <v>454713.47</v>
      </c>
      <c r="P1398" s="44">
        <f t="shared" si="998"/>
        <v>399437.13</v>
      </c>
      <c r="Q1398" s="44">
        <f t="shared" si="998"/>
        <v>241487.97</v>
      </c>
      <c r="R1398" s="44">
        <f t="shared" si="998"/>
        <v>181080.69</v>
      </c>
      <c r="S1398" s="44">
        <f t="shared" si="998"/>
        <v>357939.44</v>
      </c>
      <c r="T1398" s="44">
        <f t="shared" si="998"/>
        <v>-11277</v>
      </c>
      <c r="U1398" s="44">
        <f t="shared" si="998"/>
        <v>182700.75</v>
      </c>
      <c r="V1398" s="44">
        <f t="shared" si="998"/>
        <v>182059.35</v>
      </c>
      <c r="W1398" s="44">
        <f t="shared" si="998"/>
        <v>248939.36</v>
      </c>
      <c r="X1398" s="44">
        <f t="shared" si="998"/>
        <v>0</v>
      </c>
      <c r="Y1398" s="44">
        <f t="shared" si="998"/>
        <v>0</v>
      </c>
      <c r="Z1398" s="44">
        <f t="shared" si="998"/>
        <v>2237081.16</v>
      </c>
      <c r="AA1398" s="44">
        <f t="shared" si="998"/>
        <v>605918.84</v>
      </c>
      <c r="AB1398" s="45">
        <f t="shared" si="997"/>
        <v>0.78687342947590577</v>
      </c>
      <c r="AC1398" s="38"/>
    </row>
    <row r="1399" spans="1:29" s="39" customFormat="1" ht="18" customHeight="1" x14ac:dyDescent="0.25">
      <c r="A1399" s="46" t="s">
        <v>41</v>
      </c>
      <c r="B1399" s="37">
        <f>[1]consoCURRENT!E27153</f>
        <v>0</v>
      </c>
      <c r="C1399" s="37">
        <f>[1]consoCURRENT!F27153</f>
        <v>0</v>
      </c>
      <c r="D1399" s="37">
        <f>[1]consoCURRENT!G27153</f>
        <v>0</v>
      </c>
      <c r="E1399" s="37">
        <f>[1]consoCURRENT!H27153</f>
        <v>0</v>
      </c>
      <c r="F1399" s="37">
        <f>[1]consoCURRENT!I27153</f>
        <v>0</v>
      </c>
      <c r="G1399" s="37">
        <f>[1]consoCURRENT!J27153</f>
        <v>0</v>
      </c>
      <c r="H1399" s="37">
        <f>[1]consoCURRENT!K27153</f>
        <v>0</v>
      </c>
      <c r="I1399" s="37">
        <f>[1]consoCURRENT!L27153</f>
        <v>0</v>
      </c>
      <c r="J1399" s="37">
        <f>[1]consoCURRENT!M27153</f>
        <v>0</v>
      </c>
      <c r="K1399" s="37">
        <f>[1]consoCURRENT!N27153</f>
        <v>0</v>
      </c>
      <c r="L1399" s="37">
        <f>[1]consoCURRENT!O27153</f>
        <v>0</v>
      </c>
      <c r="M1399" s="37">
        <f>[1]consoCURRENT!P27153</f>
        <v>0</v>
      </c>
      <c r="N1399" s="37">
        <f>[1]consoCURRENT!Q27153</f>
        <v>0</v>
      </c>
      <c r="O1399" s="37">
        <f>[1]consoCURRENT!R27153</f>
        <v>0</v>
      </c>
      <c r="P1399" s="37">
        <f>[1]consoCURRENT!S27153</f>
        <v>0</v>
      </c>
      <c r="Q1399" s="37">
        <f>[1]consoCURRENT!T27153</f>
        <v>0</v>
      </c>
      <c r="R1399" s="37">
        <f>[1]consoCURRENT!U27153</f>
        <v>0</v>
      </c>
      <c r="S1399" s="37">
        <f>[1]consoCURRENT!V27153</f>
        <v>0</v>
      </c>
      <c r="T1399" s="37">
        <f>[1]consoCURRENT!W27153</f>
        <v>0</v>
      </c>
      <c r="U1399" s="37">
        <f>[1]consoCURRENT!X27153</f>
        <v>0</v>
      </c>
      <c r="V1399" s="37">
        <f>[1]consoCURRENT!Y27153</f>
        <v>0</v>
      </c>
      <c r="W1399" s="37">
        <f>[1]consoCURRENT!Z27153</f>
        <v>0</v>
      </c>
      <c r="X1399" s="37">
        <f>[1]consoCURRENT!AA27153</f>
        <v>0</v>
      </c>
      <c r="Y1399" s="37">
        <f>[1]consoCURRENT!AB27153</f>
        <v>0</v>
      </c>
      <c r="Z1399" s="37">
        <f t="shared" ref="Z1399" si="999">SUM(M1399:Y1399)</f>
        <v>0</v>
      </c>
      <c r="AA1399" s="37">
        <f t="shared" ref="AA1399" si="1000">B1399-Z1399</f>
        <v>0</v>
      </c>
      <c r="AB1399" s="42"/>
      <c r="AC1399" s="38"/>
    </row>
    <row r="1400" spans="1:29" s="39" customFormat="1" ht="18" customHeight="1" x14ac:dyDescent="0.25">
      <c r="A1400" s="43" t="s">
        <v>42</v>
      </c>
      <c r="B1400" s="44">
        <f>B1399+B1398</f>
        <v>2843000</v>
      </c>
      <c r="C1400" s="44">
        <f t="shared" ref="C1400:AA1400" si="1001">C1399+C1398</f>
        <v>0</v>
      </c>
      <c r="D1400" s="44">
        <f t="shared" si="1001"/>
        <v>0</v>
      </c>
      <c r="E1400" s="44">
        <f t="shared" si="1001"/>
        <v>854150.60000000009</v>
      </c>
      <c r="F1400" s="44">
        <f t="shared" si="1001"/>
        <v>780508.1</v>
      </c>
      <c r="G1400" s="44">
        <f t="shared" si="1001"/>
        <v>353483.1</v>
      </c>
      <c r="H1400" s="44">
        <f t="shared" si="1001"/>
        <v>248939.36</v>
      </c>
      <c r="I1400" s="44">
        <f t="shared" si="1001"/>
        <v>0</v>
      </c>
      <c r="J1400" s="44">
        <f t="shared" si="1001"/>
        <v>0</v>
      </c>
      <c r="K1400" s="44">
        <f t="shared" si="1001"/>
        <v>0</v>
      </c>
      <c r="L1400" s="44">
        <f t="shared" si="1001"/>
        <v>0</v>
      </c>
      <c r="M1400" s="44">
        <f t="shared" si="1001"/>
        <v>0</v>
      </c>
      <c r="N1400" s="44">
        <f t="shared" si="1001"/>
        <v>0</v>
      </c>
      <c r="O1400" s="44">
        <f t="shared" si="1001"/>
        <v>454713.47</v>
      </c>
      <c r="P1400" s="44">
        <f t="shared" si="1001"/>
        <v>399437.13</v>
      </c>
      <c r="Q1400" s="44">
        <f t="shared" si="1001"/>
        <v>241487.97</v>
      </c>
      <c r="R1400" s="44">
        <f t="shared" si="1001"/>
        <v>181080.69</v>
      </c>
      <c r="S1400" s="44">
        <f t="shared" si="1001"/>
        <v>357939.44</v>
      </c>
      <c r="T1400" s="44">
        <f t="shared" si="1001"/>
        <v>-11277</v>
      </c>
      <c r="U1400" s="44">
        <f t="shared" si="1001"/>
        <v>182700.75</v>
      </c>
      <c r="V1400" s="44">
        <f t="shared" si="1001"/>
        <v>182059.35</v>
      </c>
      <c r="W1400" s="44">
        <f t="shared" si="1001"/>
        <v>248939.36</v>
      </c>
      <c r="X1400" s="44">
        <f t="shared" si="1001"/>
        <v>0</v>
      </c>
      <c r="Y1400" s="44">
        <f t="shared" si="1001"/>
        <v>0</v>
      </c>
      <c r="Z1400" s="44">
        <f t="shared" si="1001"/>
        <v>2237081.16</v>
      </c>
      <c r="AA1400" s="44">
        <f t="shared" si="1001"/>
        <v>605918.84</v>
      </c>
      <c r="AB1400" s="45">
        <f t="shared" si="997"/>
        <v>0.78687342947590577</v>
      </c>
      <c r="AC1400" s="47"/>
    </row>
    <row r="1401" spans="1:29" s="39" customFormat="1" ht="15" customHeight="1" x14ac:dyDescent="0.25">
      <c r="A1401" s="36"/>
      <c r="B1401" s="37"/>
      <c r="C1401" s="37"/>
      <c r="D1401" s="37"/>
      <c r="E1401" s="37"/>
      <c r="F1401" s="37"/>
      <c r="G1401" s="37"/>
      <c r="H1401" s="37"/>
      <c r="I1401" s="37"/>
      <c r="J1401" s="37"/>
      <c r="K1401" s="37"/>
      <c r="L1401" s="37"/>
      <c r="M1401" s="37"/>
      <c r="N1401" s="37"/>
      <c r="O1401" s="37"/>
      <c r="P1401" s="37"/>
      <c r="Q1401" s="37"/>
      <c r="R1401" s="37"/>
      <c r="S1401" s="37"/>
      <c r="T1401" s="37"/>
      <c r="U1401" s="37"/>
      <c r="V1401" s="37"/>
      <c r="W1401" s="37"/>
      <c r="X1401" s="37"/>
      <c r="Y1401" s="37"/>
      <c r="Z1401" s="37"/>
      <c r="AA1401" s="37"/>
      <c r="AB1401" s="37"/>
      <c r="AC1401" s="38"/>
    </row>
    <row r="1402" spans="1:29" s="39" customFormat="1" ht="15" customHeight="1" x14ac:dyDescent="0.25">
      <c r="A1402" s="36"/>
      <c r="B1402" s="37"/>
      <c r="C1402" s="37"/>
      <c r="D1402" s="37"/>
      <c r="E1402" s="37"/>
      <c r="F1402" s="37"/>
      <c r="G1402" s="37"/>
      <c r="H1402" s="37"/>
      <c r="I1402" s="37"/>
      <c r="J1402" s="37"/>
      <c r="K1402" s="37"/>
      <c r="L1402" s="37"/>
      <c r="M1402" s="37"/>
      <c r="N1402" s="37"/>
      <c r="O1402" s="37"/>
      <c r="P1402" s="37"/>
      <c r="Q1402" s="37"/>
      <c r="R1402" s="37"/>
      <c r="S1402" s="37"/>
      <c r="T1402" s="37"/>
      <c r="U1402" s="37"/>
      <c r="V1402" s="37"/>
      <c r="W1402" s="37"/>
      <c r="X1402" s="37"/>
      <c r="Y1402" s="37"/>
      <c r="Z1402" s="37"/>
      <c r="AA1402" s="37"/>
      <c r="AB1402" s="37"/>
      <c r="AC1402" s="38"/>
    </row>
    <row r="1403" spans="1:29" s="39" customFormat="1" ht="15" customHeight="1" x14ac:dyDescent="0.3">
      <c r="A1403" s="40" t="s">
        <v>62</v>
      </c>
      <c r="B1403" s="37"/>
      <c r="C1403" s="37"/>
      <c r="D1403" s="37"/>
      <c r="E1403" s="37"/>
      <c r="F1403" s="37"/>
      <c r="G1403" s="37"/>
      <c r="H1403" s="37"/>
      <c r="I1403" s="37"/>
      <c r="J1403" s="37"/>
      <c r="K1403" s="37"/>
      <c r="L1403" s="37"/>
      <c r="M1403" s="37"/>
      <c r="N1403" s="37"/>
      <c r="O1403" s="37"/>
      <c r="P1403" s="37"/>
      <c r="Q1403" s="37"/>
      <c r="R1403" s="37"/>
      <c r="S1403" s="37"/>
      <c r="T1403" s="37"/>
      <c r="U1403" s="37"/>
      <c r="V1403" s="37"/>
      <c r="W1403" s="37"/>
      <c r="X1403" s="37"/>
      <c r="Y1403" s="37"/>
      <c r="Z1403" s="37"/>
      <c r="AA1403" s="37"/>
      <c r="AB1403" s="37"/>
      <c r="AC1403" s="38"/>
    </row>
    <row r="1404" spans="1:29" s="39" customFormat="1" ht="18" customHeight="1" x14ac:dyDescent="0.25">
      <c r="A1404" s="41" t="s">
        <v>36</v>
      </c>
      <c r="B1404" s="37">
        <f>[1]consoCURRENT!E27213</f>
        <v>2092740</v>
      </c>
      <c r="C1404" s="37">
        <f>[1]consoCURRENT!F27213</f>
        <v>0</v>
      </c>
      <c r="D1404" s="37">
        <f>[1]consoCURRENT!G27213</f>
        <v>0</v>
      </c>
      <c r="E1404" s="37">
        <f>[1]consoCURRENT!H27213</f>
        <v>523185</v>
      </c>
      <c r="F1404" s="37">
        <f>[1]consoCURRENT!I27213</f>
        <v>523185</v>
      </c>
      <c r="G1404" s="37">
        <f>[1]consoCURRENT!J27213</f>
        <v>523185</v>
      </c>
      <c r="H1404" s="37">
        <f>[1]consoCURRENT!K27213</f>
        <v>174395</v>
      </c>
      <c r="I1404" s="37">
        <f>[1]consoCURRENT!L27213</f>
        <v>0</v>
      </c>
      <c r="J1404" s="37">
        <f>[1]consoCURRENT!M27213</f>
        <v>0</v>
      </c>
      <c r="K1404" s="37">
        <f>[1]consoCURRENT!N27213</f>
        <v>0</v>
      </c>
      <c r="L1404" s="37">
        <f>[1]consoCURRENT!O27213</f>
        <v>0</v>
      </c>
      <c r="M1404" s="37">
        <f>[1]consoCURRENT!P27213</f>
        <v>0</v>
      </c>
      <c r="N1404" s="37">
        <f>[1]consoCURRENT!Q27213</f>
        <v>0</v>
      </c>
      <c r="O1404" s="37">
        <f>[1]consoCURRENT!R27213</f>
        <v>348790</v>
      </c>
      <c r="P1404" s="37">
        <f>[1]consoCURRENT!S27213</f>
        <v>174395</v>
      </c>
      <c r="Q1404" s="37">
        <f>[1]consoCURRENT!T27213</f>
        <v>174395</v>
      </c>
      <c r="R1404" s="37">
        <f>[1]consoCURRENT!U27213</f>
        <v>505604.5</v>
      </c>
      <c r="S1404" s="37">
        <f>[1]consoCURRENT!V27213</f>
        <v>-156814.5</v>
      </c>
      <c r="T1404" s="37">
        <f>[1]consoCURRENT!W27213</f>
        <v>174395</v>
      </c>
      <c r="U1404" s="37">
        <f>[1]consoCURRENT!X27213</f>
        <v>174395</v>
      </c>
      <c r="V1404" s="37">
        <f>[1]consoCURRENT!Y27213</f>
        <v>174395</v>
      </c>
      <c r="W1404" s="37">
        <f>[1]consoCURRENT!Z27213</f>
        <v>174395</v>
      </c>
      <c r="X1404" s="37">
        <f>[1]consoCURRENT!AA27213</f>
        <v>0</v>
      </c>
      <c r="Y1404" s="37">
        <f>[1]consoCURRENT!AB27213</f>
        <v>0</v>
      </c>
      <c r="Z1404" s="37">
        <f>SUM(M1404:Y1404)</f>
        <v>1743950</v>
      </c>
      <c r="AA1404" s="37">
        <f>B1404-Z1404</f>
        <v>348790</v>
      </c>
      <c r="AB1404" s="42">
        <f>Z1404/B1404</f>
        <v>0.83333333333333337</v>
      </c>
      <c r="AC1404" s="38"/>
    </row>
    <row r="1405" spans="1:29" s="39" customFormat="1" ht="18" customHeight="1" x14ac:dyDescent="0.25">
      <c r="A1405" s="41" t="s">
        <v>37</v>
      </c>
      <c r="B1405" s="37">
        <f>[1]consoCURRENT!E27289</f>
        <v>759260</v>
      </c>
      <c r="C1405" s="37">
        <f>[1]consoCURRENT!F27289</f>
        <v>0</v>
      </c>
      <c r="D1405" s="37">
        <f>[1]consoCURRENT!G27289</f>
        <v>0</v>
      </c>
      <c r="E1405" s="37">
        <f>[1]consoCURRENT!H27289</f>
        <v>195074</v>
      </c>
      <c r="F1405" s="37">
        <f>[1]consoCURRENT!I27289</f>
        <v>100676.8</v>
      </c>
      <c r="G1405" s="37">
        <f>[1]consoCURRENT!J27289</f>
        <v>135128.04999999999</v>
      </c>
      <c r="H1405" s="37">
        <f>[1]consoCURRENT!K27289</f>
        <v>166097.15000000002</v>
      </c>
      <c r="I1405" s="37">
        <f>[1]consoCURRENT!L27289</f>
        <v>0</v>
      </c>
      <c r="J1405" s="37">
        <f>[1]consoCURRENT!M27289</f>
        <v>0</v>
      </c>
      <c r="K1405" s="37">
        <f>[1]consoCURRENT!N27289</f>
        <v>0</v>
      </c>
      <c r="L1405" s="37">
        <f>[1]consoCURRENT!O27289</f>
        <v>0</v>
      </c>
      <c r="M1405" s="37">
        <f>[1]consoCURRENT!P27289</f>
        <v>0</v>
      </c>
      <c r="N1405" s="37">
        <f>[1]consoCURRENT!Q27289</f>
        <v>0</v>
      </c>
      <c r="O1405" s="37">
        <f>[1]consoCURRENT!R27289</f>
        <v>2124.15</v>
      </c>
      <c r="P1405" s="37">
        <f>[1]consoCURRENT!S27289</f>
        <v>192949.85</v>
      </c>
      <c r="Q1405" s="37">
        <f>[1]consoCURRENT!T27289</f>
        <v>43835.8</v>
      </c>
      <c r="R1405" s="37">
        <f>[1]consoCURRENT!U27289</f>
        <v>3880.0499999999993</v>
      </c>
      <c r="S1405" s="37">
        <f>[1]consoCURRENT!V27289</f>
        <v>52960.950000000004</v>
      </c>
      <c r="T1405" s="37">
        <f>[1]consoCURRENT!W27289</f>
        <v>96892</v>
      </c>
      <c r="U1405" s="37">
        <f>[1]consoCURRENT!X27289</f>
        <v>24300</v>
      </c>
      <c r="V1405" s="37">
        <f>[1]consoCURRENT!Y27289</f>
        <v>13936.05</v>
      </c>
      <c r="W1405" s="37">
        <f>[1]consoCURRENT!Z27289</f>
        <v>166097.15000000002</v>
      </c>
      <c r="X1405" s="37">
        <f>[1]consoCURRENT!AA27289</f>
        <v>0</v>
      </c>
      <c r="Y1405" s="37">
        <f>[1]consoCURRENT!AB27289</f>
        <v>0</v>
      </c>
      <c r="Z1405" s="37">
        <f t="shared" ref="Z1405:Z1407" si="1002">SUM(M1405:Y1405)</f>
        <v>596976</v>
      </c>
      <c r="AA1405" s="37">
        <f t="shared" ref="AA1405:AA1407" si="1003">B1405-Z1405</f>
        <v>162284</v>
      </c>
      <c r="AB1405" s="42">
        <f t="shared" ref="AB1405:AB1410" si="1004">Z1405/B1405</f>
        <v>0.7862603060875063</v>
      </c>
      <c r="AC1405" s="38"/>
    </row>
    <row r="1406" spans="1:29" s="39" customFormat="1" ht="18" customHeight="1" x14ac:dyDescent="0.25">
      <c r="A1406" s="41" t="s">
        <v>38</v>
      </c>
      <c r="B1406" s="37">
        <f>[1]consoCURRENT!E27295</f>
        <v>0</v>
      </c>
      <c r="C1406" s="37">
        <f>[1]consoCURRENT!F27295</f>
        <v>0</v>
      </c>
      <c r="D1406" s="37">
        <f>[1]consoCURRENT!G27295</f>
        <v>0</v>
      </c>
      <c r="E1406" s="37">
        <f>[1]consoCURRENT!H27295</f>
        <v>0</v>
      </c>
      <c r="F1406" s="37">
        <f>[1]consoCURRENT!I27295</f>
        <v>0</v>
      </c>
      <c r="G1406" s="37">
        <f>[1]consoCURRENT!J27295</f>
        <v>0</v>
      </c>
      <c r="H1406" s="37">
        <f>[1]consoCURRENT!K27295</f>
        <v>0</v>
      </c>
      <c r="I1406" s="37">
        <f>[1]consoCURRENT!L27295</f>
        <v>0</v>
      </c>
      <c r="J1406" s="37">
        <f>[1]consoCURRENT!M27295</f>
        <v>0</v>
      </c>
      <c r="K1406" s="37">
        <f>[1]consoCURRENT!N27295</f>
        <v>0</v>
      </c>
      <c r="L1406" s="37">
        <f>[1]consoCURRENT!O27295</f>
        <v>0</v>
      </c>
      <c r="M1406" s="37">
        <f>[1]consoCURRENT!P27295</f>
        <v>0</v>
      </c>
      <c r="N1406" s="37">
        <f>[1]consoCURRENT!Q27295</f>
        <v>0</v>
      </c>
      <c r="O1406" s="37">
        <f>[1]consoCURRENT!R27295</f>
        <v>0</v>
      </c>
      <c r="P1406" s="37">
        <f>[1]consoCURRENT!S27295</f>
        <v>0</v>
      </c>
      <c r="Q1406" s="37">
        <f>[1]consoCURRENT!T27295</f>
        <v>0</v>
      </c>
      <c r="R1406" s="37">
        <f>[1]consoCURRENT!U27295</f>
        <v>0</v>
      </c>
      <c r="S1406" s="37">
        <f>[1]consoCURRENT!V27295</f>
        <v>0</v>
      </c>
      <c r="T1406" s="37">
        <f>[1]consoCURRENT!W27295</f>
        <v>0</v>
      </c>
      <c r="U1406" s="37">
        <f>[1]consoCURRENT!X27295</f>
        <v>0</v>
      </c>
      <c r="V1406" s="37">
        <f>[1]consoCURRENT!Y27295</f>
        <v>0</v>
      </c>
      <c r="W1406" s="37">
        <f>[1]consoCURRENT!Z27295</f>
        <v>0</v>
      </c>
      <c r="X1406" s="37">
        <f>[1]consoCURRENT!AA27295</f>
        <v>0</v>
      </c>
      <c r="Y1406" s="37">
        <f>[1]consoCURRENT!AB27295</f>
        <v>0</v>
      </c>
      <c r="Z1406" s="37">
        <f t="shared" si="1002"/>
        <v>0</v>
      </c>
      <c r="AA1406" s="37">
        <f t="shared" si="1003"/>
        <v>0</v>
      </c>
      <c r="AB1406" s="42"/>
      <c r="AC1406" s="38"/>
    </row>
    <row r="1407" spans="1:29" s="39" customFormat="1" ht="18" customHeight="1" x14ac:dyDescent="0.25">
      <c r="A1407" s="41" t="s">
        <v>39</v>
      </c>
      <c r="B1407" s="37">
        <f>[1]consoCURRENT!E27324</f>
        <v>0</v>
      </c>
      <c r="C1407" s="37">
        <f>[1]consoCURRENT!F27324</f>
        <v>0</v>
      </c>
      <c r="D1407" s="37">
        <f>[1]consoCURRENT!G27324</f>
        <v>0</v>
      </c>
      <c r="E1407" s="37">
        <f>[1]consoCURRENT!H27324</f>
        <v>0</v>
      </c>
      <c r="F1407" s="37">
        <f>[1]consoCURRENT!I27324</f>
        <v>0</v>
      </c>
      <c r="G1407" s="37">
        <f>[1]consoCURRENT!J27324</f>
        <v>0</v>
      </c>
      <c r="H1407" s="37">
        <f>[1]consoCURRENT!K27324</f>
        <v>0</v>
      </c>
      <c r="I1407" s="37">
        <f>[1]consoCURRENT!L27324</f>
        <v>0</v>
      </c>
      <c r="J1407" s="37">
        <f>[1]consoCURRENT!M27324</f>
        <v>0</v>
      </c>
      <c r="K1407" s="37">
        <f>[1]consoCURRENT!N27324</f>
        <v>0</v>
      </c>
      <c r="L1407" s="37">
        <f>[1]consoCURRENT!O27324</f>
        <v>0</v>
      </c>
      <c r="M1407" s="37">
        <f>[1]consoCURRENT!P27324</f>
        <v>0</v>
      </c>
      <c r="N1407" s="37">
        <f>[1]consoCURRENT!Q27324</f>
        <v>0</v>
      </c>
      <c r="O1407" s="37">
        <f>[1]consoCURRENT!R27324</f>
        <v>0</v>
      </c>
      <c r="P1407" s="37">
        <f>[1]consoCURRENT!S27324</f>
        <v>0</v>
      </c>
      <c r="Q1407" s="37">
        <f>[1]consoCURRENT!T27324</f>
        <v>0</v>
      </c>
      <c r="R1407" s="37">
        <f>[1]consoCURRENT!U27324</f>
        <v>0</v>
      </c>
      <c r="S1407" s="37">
        <f>[1]consoCURRENT!V27324</f>
        <v>0</v>
      </c>
      <c r="T1407" s="37">
        <f>[1]consoCURRENT!W27324</f>
        <v>0</v>
      </c>
      <c r="U1407" s="37">
        <f>[1]consoCURRENT!X27324</f>
        <v>0</v>
      </c>
      <c r="V1407" s="37">
        <f>[1]consoCURRENT!Y27324</f>
        <v>0</v>
      </c>
      <c r="W1407" s="37">
        <f>[1]consoCURRENT!Z27324</f>
        <v>0</v>
      </c>
      <c r="X1407" s="37">
        <f>[1]consoCURRENT!AA27324</f>
        <v>0</v>
      </c>
      <c r="Y1407" s="37">
        <f>[1]consoCURRENT!AB27324</f>
        <v>0</v>
      </c>
      <c r="Z1407" s="37">
        <f t="shared" si="1002"/>
        <v>0</v>
      </c>
      <c r="AA1407" s="37">
        <f t="shared" si="1003"/>
        <v>0</v>
      </c>
      <c r="AB1407" s="42"/>
      <c r="AC1407" s="38"/>
    </row>
    <row r="1408" spans="1:29" s="39" customFormat="1" ht="18" customHeight="1" x14ac:dyDescent="0.25">
      <c r="A1408" s="43" t="s">
        <v>40</v>
      </c>
      <c r="B1408" s="44">
        <f>SUM(B1404:B1407)</f>
        <v>2852000</v>
      </c>
      <c r="C1408" s="44">
        <f t="shared" ref="C1408:AA1408" si="1005">SUM(C1404:C1407)</f>
        <v>0</v>
      </c>
      <c r="D1408" s="44">
        <f t="shared" si="1005"/>
        <v>0</v>
      </c>
      <c r="E1408" s="44">
        <f t="shared" si="1005"/>
        <v>718259</v>
      </c>
      <c r="F1408" s="44">
        <f t="shared" si="1005"/>
        <v>623861.80000000005</v>
      </c>
      <c r="G1408" s="44">
        <f t="shared" si="1005"/>
        <v>658313.05000000005</v>
      </c>
      <c r="H1408" s="44">
        <f t="shared" si="1005"/>
        <v>340492.15</v>
      </c>
      <c r="I1408" s="44">
        <f t="shared" si="1005"/>
        <v>0</v>
      </c>
      <c r="J1408" s="44">
        <f t="shared" si="1005"/>
        <v>0</v>
      </c>
      <c r="K1408" s="44">
        <f t="shared" si="1005"/>
        <v>0</v>
      </c>
      <c r="L1408" s="44">
        <f t="shared" si="1005"/>
        <v>0</v>
      </c>
      <c r="M1408" s="44">
        <f t="shared" si="1005"/>
        <v>0</v>
      </c>
      <c r="N1408" s="44">
        <f t="shared" si="1005"/>
        <v>0</v>
      </c>
      <c r="O1408" s="44">
        <f t="shared" si="1005"/>
        <v>350914.15</v>
      </c>
      <c r="P1408" s="44">
        <f t="shared" si="1005"/>
        <v>367344.85</v>
      </c>
      <c r="Q1408" s="44">
        <f t="shared" si="1005"/>
        <v>218230.8</v>
      </c>
      <c r="R1408" s="44">
        <f t="shared" si="1005"/>
        <v>509484.55</v>
      </c>
      <c r="S1408" s="44">
        <f t="shared" si="1005"/>
        <v>-103853.54999999999</v>
      </c>
      <c r="T1408" s="44">
        <f t="shared" si="1005"/>
        <v>271287</v>
      </c>
      <c r="U1408" s="44">
        <f t="shared" si="1005"/>
        <v>198695</v>
      </c>
      <c r="V1408" s="44">
        <f t="shared" si="1005"/>
        <v>188331.05</v>
      </c>
      <c r="W1408" s="44">
        <f t="shared" si="1005"/>
        <v>340492.15</v>
      </c>
      <c r="X1408" s="44">
        <f t="shared" si="1005"/>
        <v>0</v>
      </c>
      <c r="Y1408" s="44">
        <f t="shared" si="1005"/>
        <v>0</v>
      </c>
      <c r="Z1408" s="44">
        <f t="shared" si="1005"/>
        <v>2340926</v>
      </c>
      <c r="AA1408" s="44">
        <f t="shared" si="1005"/>
        <v>511074</v>
      </c>
      <c r="AB1408" s="45">
        <f t="shared" si="1004"/>
        <v>0.82080154277699857</v>
      </c>
      <c r="AC1408" s="38"/>
    </row>
    <row r="1409" spans="1:29" s="39" customFormat="1" ht="18" customHeight="1" x14ac:dyDescent="0.25">
      <c r="A1409" s="46" t="s">
        <v>41</v>
      </c>
      <c r="B1409" s="37">
        <f>[1]consoCURRENT!E27328</f>
        <v>0</v>
      </c>
      <c r="C1409" s="37">
        <f>[1]consoCURRENT!F27328</f>
        <v>0</v>
      </c>
      <c r="D1409" s="37">
        <f>[1]consoCURRENT!G27328</f>
        <v>0</v>
      </c>
      <c r="E1409" s="37">
        <f>[1]consoCURRENT!H27328</f>
        <v>0</v>
      </c>
      <c r="F1409" s="37">
        <f>[1]consoCURRENT!I27328</f>
        <v>0</v>
      </c>
      <c r="G1409" s="37">
        <f>[1]consoCURRENT!J27328</f>
        <v>0</v>
      </c>
      <c r="H1409" s="37">
        <f>[1]consoCURRENT!K27328</f>
        <v>0</v>
      </c>
      <c r="I1409" s="37">
        <f>[1]consoCURRENT!L27328</f>
        <v>0</v>
      </c>
      <c r="J1409" s="37">
        <f>[1]consoCURRENT!M27328</f>
        <v>0</v>
      </c>
      <c r="K1409" s="37">
        <f>[1]consoCURRENT!N27328</f>
        <v>0</v>
      </c>
      <c r="L1409" s="37">
        <f>[1]consoCURRENT!O27328</f>
        <v>0</v>
      </c>
      <c r="M1409" s="37">
        <f>[1]consoCURRENT!P27328</f>
        <v>0</v>
      </c>
      <c r="N1409" s="37">
        <f>[1]consoCURRENT!Q27328</f>
        <v>0</v>
      </c>
      <c r="O1409" s="37">
        <f>[1]consoCURRENT!R27328</f>
        <v>0</v>
      </c>
      <c r="P1409" s="37">
        <f>[1]consoCURRENT!S27328</f>
        <v>0</v>
      </c>
      <c r="Q1409" s="37">
        <f>[1]consoCURRENT!T27328</f>
        <v>0</v>
      </c>
      <c r="R1409" s="37">
        <f>[1]consoCURRENT!U27328</f>
        <v>0</v>
      </c>
      <c r="S1409" s="37">
        <f>[1]consoCURRENT!V27328</f>
        <v>0</v>
      </c>
      <c r="T1409" s="37">
        <f>[1]consoCURRENT!W27328</f>
        <v>0</v>
      </c>
      <c r="U1409" s="37">
        <f>[1]consoCURRENT!X27328</f>
        <v>0</v>
      </c>
      <c r="V1409" s="37">
        <f>[1]consoCURRENT!Y27328</f>
        <v>0</v>
      </c>
      <c r="W1409" s="37">
        <f>[1]consoCURRENT!Z27328</f>
        <v>0</v>
      </c>
      <c r="X1409" s="37">
        <f>[1]consoCURRENT!AA27328</f>
        <v>0</v>
      </c>
      <c r="Y1409" s="37">
        <f>[1]consoCURRENT!AB27328</f>
        <v>0</v>
      </c>
      <c r="Z1409" s="37">
        <f t="shared" ref="Z1409" si="1006">SUM(M1409:Y1409)</f>
        <v>0</v>
      </c>
      <c r="AA1409" s="37">
        <f t="shared" ref="AA1409" si="1007">B1409-Z1409</f>
        <v>0</v>
      </c>
      <c r="AB1409" s="42"/>
      <c r="AC1409" s="38"/>
    </row>
    <row r="1410" spans="1:29" s="39" customFormat="1" ht="18" customHeight="1" x14ac:dyDescent="0.25">
      <c r="A1410" s="43" t="s">
        <v>42</v>
      </c>
      <c r="B1410" s="44">
        <f>B1409+B1408</f>
        <v>2852000</v>
      </c>
      <c r="C1410" s="44">
        <f t="shared" ref="C1410:AA1410" si="1008">C1409+C1408</f>
        <v>0</v>
      </c>
      <c r="D1410" s="44">
        <f t="shared" si="1008"/>
        <v>0</v>
      </c>
      <c r="E1410" s="44">
        <f t="shared" si="1008"/>
        <v>718259</v>
      </c>
      <c r="F1410" s="44">
        <f t="shared" si="1008"/>
        <v>623861.80000000005</v>
      </c>
      <c r="G1410" s="44">
        <f t="shared" si="1008"/>
        <v>658313.05000000005</v>
      </c>
      <c r="H1410" s="44">
        <f t="shared" si="1008"/>
        <v>340492.15</v>
      </c>
      <c r="I1410" s="44">
        <f t="shared" si="1008"/>
        <v>0</v>
      </c>
      <c r="J1410" s="44">
        <f t="shared" si="1008"/>
        <v>0</v>
      </c>
      <c r="K1410" s="44">
        <f t="shared" si="1008"/>
        <v>0</v>
      </c>
      <c r="L1410" s="44">
        <f t="shared" si="1008"/>
        <v>0</v>
      </c>
      <c r="M1410" s="44">
        <f t="shared" si="1008"/>
        <v>0</v>
      </c>
      <c r="N1410" s="44">
        <f t="shared" si="1008"/>
        <v>0</v>
      </c>
      <c r="O1410" s="44">
        <f t="shared" si="1008"/>
        <v>350914.15</v>
      </c>
      <c r="P1410" s="44">
        <f t="shared" si="1008"/>
        <v>367344.85</v>
      </c>
      <c r="Q1410" s="44">
        <f t="shared" si="1008"/>
        <v>218230.8</v>
      </c>
      <c r="R1410" s="44">
        <f t="shared" si="1008"/>
        <v>509484.55</v>
      </c>
      <c r="S1410" s="44">
        <f t="shared" si="1008"/>
        <v>-103853.54999999999</v>
      </c>
      <c r="T1410" s="44">
        <f t="shared" si="1008"/>
        <v>271287</v>
      </c>
      <c r="U1410" s="44">
        <f t="shared" si="1008"/>
        <v>198695</v>
      </c>
      <c r="V1410" s="44">
        <f t="shared" si="1008"/>
        <v>188331.05</v>
      </c>
      <c r="W1410" s="44">
        <f t="shared" si="1008"/>
        <v>340492.15</v>
      </c>
      <c r="X1410" s="44">
        <f t="shared" si="1008"/>
        <v>0</v>
      </c>
      <c r="Y1410" s="44">
        <f t="shared" si="1008"/>
        <v>0</v>
      </c>
      <c r="Z1410" s="44">
        <f t="shared" si="1008"/>
        <v>2340926</v>
      </c>
      <c r="AA1410" s="44">
        <f t="shared" si="1008"/>
        <v>511074</v>
      </c>
      <c r="AB1410" s="45">
        <f t="shared" si="1004"/>
        <v>0.82080154277699857</v>
      </c>
      <c r="AC1410" s="47"/>
    </row>
    <row r="1411" spans="1:29" s="39" customFormat="1" ht="15" customHeight="1" x14ac:dyDescent="0.25">
      <c r="A1411" s="36"/>
      <c r="B1411" s="37"/>
      <c r="C1411" s="37"/>
      <c r="D1411" s="37"/>
      <c r="E1411" s="37"/>
      <c r="F1411" s="37"/>
      <c r="G1411" s="37"/>
      <c r="H1411" s="37"/>
      <c r="I1411" s="37"/>
      <c r="J1411" s="37"/>
      <c r="K1411" s="37"/>
      <c r="L1411" s="37"/>
      <c r="M1411" s="37"/>
      <c r="N1411" s="37"/>
      <c r="O1411" s="37"/>
      <c r="P1411" s="37"/>
      <c r="Q1411" s="37"/>
      <c r="R1411" s="37"/>
      <c r="S1411" s="37"/>
      <c r="T1411" s="37"/>
      <c r="U1411" s="37"/>
      <c r="V1411" s="37"/>
      <c r="W1411" s="37"/>
      <c r="X1411" s="37"/>
      <c r="Y1411" s="37"/>
      <c r="Z1411" s="37"/>
      <c r="AA1411" s="37"/>
      <c r="AB1411" s="37"/>
      <c r="AC1411" s="38"/>
    </row>
    <row r="1412" spans="1:29" s="39" customFormat="1" ht="15" customHeight="1" x14ac:dyDescent="0.25">
      <c r="A1412" s="36"/>
      <c r="B1412" s="37"/>
      <c r="C1412" s="37"/>
      <c r="D1412" s="37"/>
      <c r="E1412" s="37"/>
      <c r="F1412" s="37"/>
      <c r="G1412" s="37"/>
      <c r="H1412" s="37"/>
      <c r="I1412" s="37"/>
      <c r="J1412" s="37"/>
      <c r="K1412" s="37"/>
      <c r="L1412" s="37"/>
      <c r="M1412" s="37"/>
      <c r="N1412" s="37"/>
      <c r="O1412" s="37"/>
      <c r="P1412" s="37"/>
      <c r="Q1412" s="37"/>
      <c r="R1412" s="37"/>
      <c r="S1412" s="37"/>
      <c r="T1412" s="37"/>
      <c r="U1412" s="37"/>
      <c r="V1412" s="37"/>
      <c r="W1412" s="37"/>
      <c r="X1412" s="37"/>
      <c r="Y1412" s="37"/>
      <c r="Z1412" s="37"/>
      <c r="AA1412" s="37"/>
      <c r="AB1412" s="37"/>
      <c r="AC1412" s="38"/>
    </row>
    <row r="1413" spans="1:29" s="39" customFormat="1" ht="15" customHeight="1" x14ac:dyDescent="0.3">
      <c r="A1413" s="40" t="s">
        <v>63</v>
      </c>
      <c r="B1413" s="37"/>
      <c r="C1413" s="37"/>
      <c r="D1413" s="37"/>
      <c r="E1413" s="37"/>
      <c r="F1413" s="37"/>
      <c r="G1413" s="37"/>
      <c r="H1413" s="37"/>
      <c r="I1413" s="37"/>
      <c r="J1413" s="37"/>
      <c r="K1413" s="37"/>
      <c r="L1413" s="37"/>
      <c r="M1413" s="37"/>
      <c r="N1413" s="37"/>
      <c r="O1413" s="37"/>
      <c r="P1413" s="37"/>
      <c r="Q1413" s="37"/>
      <c r="R1413" s="37"/>
      <c r="S1413" s="37"/>
      <c r="T1413" s="37"/>
      <c r="U1413" s="37"/>
      <c r="V1413" s="37"/>
      <c r="W1413" s="37"/>
      <c r="X1413" s="37"/>
      <c r="Y1413" s="37"/>
      <c r="Z1413" s="37"/>
      <c r="AA1413" s="37"/>
      <c r="AB1413" s="37"/>
      <c r="AC1413" s="38"/>
    </row>
    <row r="1414" spans="1:29" s="39" customFormat="1" ht="18" customHeight="1" x14ac:dyDescent="0.25">
      <c r="A1414" s="41" t="s">
        <v>36</v>
      </c>
      <c r="B1414" s="37">
        <f>[1]consoCURRENT!E27388</f>
        <v>2092740</v>
      </c>
      <c r="C1414" s="37">
        <f>[1]consoCURRENT!F27388</f>
        <v>0</v>
      </c>
      <c r="D1414" s="37">
        <f>[1]consoCURRENT!G27388</f>
        <v>0</v>
      </c>
      <c r="E1414" s="37">
        <f>[1]consoCURRENT!H27388</f>
        <v>511320.16000000003</v>
      </c>
      <c r="F1414" s="37">
        <f>[1]consoCURRENT!I27388</f>
        <v>695757.16999999993</v>
      </c>
      <c r="G1414" s="37">
        <f>[1]consoCURRENT!J27388</f>
        <v>475366.82999999984</v>
      </c>
      <c r="H1414" s="37">
        <f>[1]consoCURRENT!K27388</f>
        <v>313213.17000000016</v>
      </c>
      <c r="I1414" s="37">
        <f>[1]consoCURRENT!L27388</f>
        <v>0</v>
      </c>
      <c r="J1414" s="37">
        <f>[1]consoCURRENT!M27388</f>
        <v>0</v>
      </c>
      <c r="K1414" s="37">
        <f>[1]consoCURRENT!N27388</f>
        <v>0</v>
      </c>
      <c r="L1414" s="37">
        <f>[1]consoCURRENT!O27388</f>
        <v>0</v>
      </c>
      <c r="M1414" s="37">
        <f>[1]consoCURRENT!P27388</f>
        <v>0</v>
      </c>
      <c r="N1414" s="37">
        <f>[1]consoCURRENT!Q27388</f>
        <v>0</v>
      </c>
      <c r="O1414" s="37">
        <f>[1]consoCURRENT!R27388</f>
        <v>338743.34</v>
      </c>
      <c r="P1414" s="37">
        <f>[1]consoCURRENT!S27388</f>
        <v>172576.82</v>
      </c>
      <c r="Q1414" s="37">
        <f>[1]consoCURRENT!T27388</f>
        <v>229213.16999999998</v>
      </c>
      <c r="R1414" s="37">
        <f>[1]consoCURRENT!U27388</f>
        <v>188395</v>
      </c>
      <c r="S1414" s="37">
        <f>[1]consoCURRENT!V27388</f>
        <v>278149</v>
      </c>
      <c r="T1414" s="37">
        <f>[1]consoCURRENT!W27388</f>
        <v>223395</v>
      </c>
      <c r="U1414" s="37">
        <f>[1]consoCURRENT!X27388</f>
        <v>188395</v>
      </c>
      <c r="V1414" s="37">
        <f>[1]consoCURRENT!Y27388</f>
        <v>63576.829999999842</v>
      </c>
      <c r="W1414" s="37">
        <f>[1]consoCURRENT!Z27388</f>
        <v>313213.17000000016</v>
      </c>
      <c r="X1414" s="37">
        <f>[1]consoCURRENT!AA27388</f>
        <v>0</v>
      </c>
      <c r="Y1414" s="37">
        <f>[1]consoCURRENT!AB27388</f>
        <v>0</v>
      </c>
      <c r="Z1414" s="37">
        <f>SUM(M1414:Y1414)</f>
        <v>1995657.33</v>
      </c>
      <c r="AA1414" s="37">
        <f>B1414-Z1414</f>
        <v>97082.669999999925</v>
      </c>
      <c r="AB1414" s="42">
        <f>Z1414/B1414</f>
        <v>0.95360977952349557</v>
      </c>
      <c r="AC1414" s="38"/>
    </row>
    <row r="1415" spans="1:29" s="39" customFormat="1" ht="18" customHeight="1" x14ac:dyDescent="0.25">
      <c r="A1415" s="41" t="s">
        <v>37</v>
      </c>
      <c r="B1415" s="37">
        <f>[1]consoCURRENT!E27464</f>
        <v>750260</v>
      </c>
      <c r="C1415" s="37">
        <f>[1]consoCURRENT!F27464</f>
        <v>0</v>
      </c>
      <c r="D1415" s="37">
        <f>[1]consoCURRENT!G27464</f>
        <v>0</v>
      </c>
      <c r="E1415" s="37">
        <f>[1]consoCURRENT!H27464</f>
        <v>51966.509999999995</v>
      </c>
      <c r="F1415" s="37">
        <f>[1]consoCURRENT!I27464</f>
        <v>260960.63999999998</v>
      </c>
      <c r="G1415" s="37">
        <f>[1]consoCURRENT!J27464</f>
        <v>120767.37999999999</v>
      </c>
      <c r="H1415" s="37">
        <f>[1]consoCURRENT!K27464</f>
        <v>160635.70000000001</v>
      </c>
      <c r="I1415" s="37">
        <f>[1]consoCURRENT!L27464</f>
        <v>0</v>
      </c>
      <c r="J1415" s="37">
        <f>[1]consoCURRENT!M27464</f>
        <v>0</v>
      </c>
      <c r="K1415" s="37">
        <f>[1]consoCURRENT!N27464</f>
        <v>0</v>
      </c>
      <c r="L1415" s="37">
        <f>[1]consoCURRENT!O27464</f>
        <v>0</v>
      </c>
      <c r="M1415" s="37">
        <f>[1]consoCURRENT!P27464</f>
        <v>0</v>
      </c>
      <c r="N1415" s="37">
        <f>[1]consoCURRENT!Q27464</f>
        <v>0</v>
      </c>
      <c r="O1415" s="37">
        <f>[1]consoCURRENT!R27464</f>
        <v>24890.559999999998</v>
      </c>
      <c r="P1415" s="37">
        <f>[1]consoCURRENT!S27464</f>
        <v>27075.95</v>
      </c>
      <c r="Q1415" s="37">
        <f>[1]consoCURRENT!T27464</f>
        <v>67212.06</v>
      </c>
      <c r="R1415" s="37">
        <f>[1]consoCURRENT!U27464</f>
        <v>132397.4</v>
      </c>
      <c r="S1415" s="37">
        <f>[1]consoCURRENT!V27464</f>
        <v>61351.18</v>
      </c>
      <c r="T1415" s="37">
        <f>[1]consoCURRENT!W27464</f>
        <v>45305.25</v>
      </c>
      <c r="U1415" s="37">
        <f>[1]consoCURRENT!X27464</f>
        <v>50223.839999999997</v>
      </c>
      <c r="V1415" s="37">
        <f>[1]consoCURRENT!Y27464</f>
        <v>25238.289999999997</v>
      </c>
      <c r="W1415" s="37">
        <f>[1]consoCURRENT!Z27464</f>
        <v>160635.70000000001</v>
      </c>
      <c r="X1415" s="37">
        <f>[1]consoCURRENT!AA27464</f>
        <v>0</v>
      </c>
      <c r="Y1415" s="37">
        <f>[1]consoCURRENT!AB27464</f>
        <v>0</v>
      </c>
      <c r="Z1415" s="37">
        <f t="shared" ref="Z1415:Z1417" si="1009">SUM(M1415:Y1415)</f>
        <v>594330.23</v>
      </c>
      <c r="AA1415" s="37">
        <f t="shared" ref="AA1415:AA1417" si="1010">B1415-Z1415</f>
        <v>155929.77000000002</v>
      </c>
      <c r="AB1415" s="42">
        <f t="shared" ref="AB1415:AB1420" si="1011">Z1415/B1415</f>
        <v>0.79216568922773434</v>
      </c>
      <c r="AC1415" s="38"/>
    </row>
    <row r="1416" spans="1:29" s="39" customFormat="1" ht="18" customHeight="1" x14ac:dyDescent="0.25">
      <c r="A1416" s="41" t="s">
        <v>38</v>
      </c>
      <c r="B1416" s="37">
        <f>[1]consoCURRENT!E27470</f>
        <v>0</v>
      </c>
      <c r="C1416" s="37">
        <f>[1]consoCURRENT!F27470</f>
        <v>0</v>
      </c>
      <c r="D1416" s="37">
        <f>[1]consoCURRENT!G27470</f>
        <v>0</v>
      </c>
      <c r="E1416" s="37">
        <f>[1]consoCURRENT!H27470</f>
        <v>0</v>
      </c>
      <c r="F1416" s="37">
        <f>[1]consoCURRENT!I27470</f>
        <v>0</v>
      </c>
      <c r="G1416" s="37">
        <f>[1]consoCURRENT!J27470</f>
        <v>0</v>
      </c>
      <c r="H1416" s="37">
        <f>[1]consoCURRENT!K27470</f>
        <v>0</v>
      </c>
      <c r="I1416" s="37">
        <f>[1]consoCURRENT!L27470</f>
        <v>0</v>
      </c>
      <c r="J1416" s="37">
        <f>[1]consoCURRENT!M27470</f>
        <v>0</v>
      </c>
      <c r="K1416" s="37">
        <f>[1]consoCURRENT!N27470</f>
        <v>0</v>
      </c>
      <c r="L1416" s="37">
        <f>[1]consoCURRENT!O27470</f>
        <v>0</v>
      </c>
      <c r="M1416" s="37">
        <f>[1]consoCURRENT!P27470</f>
        <v>0</v>
      </c>
      <c r="N1416" s="37">
        <f>[1]consoCURRENT!Q27470</f>
        <v>0</v>
      </c>
      <c r="O1416" s="37">
        <f>[1]consoCURRENT!R27470</f>
        <v>0</v>
      </c>
      <c r="P1416" s="37">
        <f>[1]consoCURRENT!S27470</f>
        <v>0</v>
      </c>
      <c r="Q1416" s="37">
        <f>[1]consoCURRENT!T27470</f>
        <v>0</v>
      </c>
      <c r="R1416" s="37">
        <f>[1]consoCURRENT!U27470</f>
        <v>0</v>
      </c>
      <c r="S1416" s="37">
        <f>[1]consoCURRENT!V27470</f>
        <v>0</v>
      </c>
      <c r="T1416" s="37">
        <f>[1]consoCURRENT!W27470</f>
        <v>0</v>
      </c>
      <c r="U1416" s="37">
        <f>[1]consoCURRENT!X27470</f>
        <v>0</v>
      </c>
      <c r="V1416" s="37">
        <f>[1]consoCURRENT!Y27470</f>
        <v>0</v>
      </c>
      <c r="W1416" s="37">
        <f>[1]consoCURRENT!Z27470</f>
        <v>0</v>
      </c>
      <c r="X1416" s="37">
        <f>[1]consoCURRENT!AA27470</f>
        <v>0</v>
      </c>
      <c r="Y1416" s="37">
        <f>[1]consoCURRENT!AB27470</f>
        <v>0</v>
      </c>
      <c r="Z1416" s="37">
        <f t="shared" si="1009"/>
        <v>0</v>
      </c>
      <c r="AA1416" s="37">
        <f t="shared" si="1010"/>
        <v>0</v>
      </c>
      <c r="AB1416" s="42"/>
      <c r="AC1416" s="38"/>
    </row>
    <row r="1417" spans="1:29" s="39" customFormat="1" ht="18" customHeight="1" x14ac:dyDescent="0.25">
      <c r="A1417" s="41" t="s">
        <v>39</v>
      </c>
      <c r="B1417" s="37">
        <f>[1]consoCURRENT!E27499</f>
        <v>0</v>
      </c>
      <c r="C1417" s="37">
        <f>[1]consoCURRENT!F27499</f>
        <v>0</v>
      </c>
      <c r="D1417" s="37">
        <f>[1]consoCURRENT!G27499</f>
        <v>0</v>
      </c>
      <c r="E1417" s="37">
        <f>[1]consoCURRENT!H27499</f>
        <v>0</v>
      </c>
      <c r="F1417" s="37">
        <f>[1]consoCURRENT!I27499</f>
        <v>0</v>
      </c>
      <c r="G1417" s="37">
        <f>[1]consoCURRENT!J27499</f>
        <v>0</v>
      </c>
      <c r="H1417" s="37">
        <f>[1]consoCURRENT!K27499</f>
        <v>0</v>
      </c>
      <c r="I1417" s="37">
        <f>[1]consoCURRENT!L27499</f>
        <v>0</v>
      </c>
      <c r="J1417" s="37">
        <f>[1]consoCURRENT!M27499</f>
        <v>0</v>
      </c>
      <c r="K1417" s="37">
        <f>[1]consoCURRENT!N27499</f>
        <v>0</v>
      </c>
      <c r="L1417" s="37">
        <f>[1]consoCURRENT!O27499</f>
        <v>0</v>
      </c>
      <c r="M1417" s="37">
        <f>[1]consoCURRENT!P27499</f>
        <v>0</v>
      </c>
      <c r="N1417" s="37">
        <f>[1]consoCURRENT!Q27499</f>
        <v>0</v>
      </c>
      <c r="O1417" s="37">
        <f>[1]consoCURRENT!R27499</f>
        <v>0</v>
      </c>
      <c r="P1417" s="37">
        <f>[1]consoCURRENT!S27499</f>
        <v>0</v>
      </c>
      <c r="Q1417" s="37">
        <f>[1]consoCURRENT!T27499</f>
        <v>0</v>
      </c>
      <c r="R1417" s="37">
        <f>[1]consoCURRENT!U27499</f>
        <v>0</v>
      </c>
      <c r="S1417" s="37">
        <f>[1]consoCURRENT!V27499</f>
        <v>0</v>
      </c>
      <c r="T1417" s="37">
        <f>[1]consoCURRENT!W27499</f>
        <v>0</v>
      </c>
      <c r="U1417" s="37">
        <f>[1]consoCURRENT!X27499</f>
        <v>0</v>
      </c>
      <c r="V1417" s="37">
        <f>[1]consoCURRENT!Y27499</f>
        <v>0</v>
      </c>
      <c r="W1417" s="37">
        <f>[1]consoCURRENT!Z27499</f>
        <v>0</v>
      </c>
      <c r="X1417" s="37">
        <f>[1]consoCURRENT!AA27499</f>
        <v>0</v>
      </c>
      <c r="Y1417" s="37">
        <f>[1]consoCURRENT!AB27499</f>
        <v>0</v>
      </c>
      <c r="Z1417" s="37">
        <f t="shared" si="1009"/>
        <v>0</v>
      </c>
      <c r="AA1417" s="37">
        <f t="shared" si="1010"/>
        <v>0</v>
      </c>
      <c r="AB1417" s="42"/>
      <c r="AC1417" s="38"/>
    </row>
    <row r="1418" spans="1:29" s="39" customFormat="1" ht="18" customHeight="1" x14ac:dyDescent="0.25">
      <c r="A1418" s="43" t="s">
        <v>40</v>
      </c>
      <c r="B1418" s="44">
        <f>SUM(B1414:B1417)</f>
        <v>2843000</v>
      </c>
      <c r="C1418" s="44">
        <f t="shared" ref="C1418:AA1418" si="1012">SUM(C1414:C1417)</f>
        <v>0</v>
      </c>
      <c r="D1418" s="44">
        <f t="shared" si="1012"/>
        <v>0</v>
      </c>
      <c r="E1418" s="44">
        <f t="shared" si="1012"/>
        <v>563286.67000000004</v>
      </c>
      <c r="F1418" s="44">
        <f t="shared" si="1012"/>
        <v>956717.80999999994</v>
      </c>
      <c r="G1418" s="44">
        <f t="shared" si="1012"/>
        <v>596134.20999999985</v>
      </c>
      <c r="H1418" s="44">
        <f t="shared" si="1012"/>
        <v>473848.87000000017</v>
      </c>
      <c r="I1418" s="44">
        <f t="shared" si="1012"/>
        <v>0</v>
      </c>
      <c r="J1418" s="44">
        <f t="shared" si="1012"/>
        <v>0</v>
      </c>
      <c r="K1418" s="44">
        <f t="shared" si="1012"/>
        <v>0</v>
      </c>
      <c r="L1418" s="44">
        <f t="shared" si="1012"/>
        <v>0</v>
      </c>
      <c r="M1418" s="44">
        <f t="shared" si="1012"/>
        <v>0</v>
      </c>
      <c r="N1418" s="44">
        <f t="shared" si="1012"/>
        <v>0</v>
      </c>
      <c r="O1418" s="44">
        <f t="shared" si="1012"/>
        <v>363633.9</v>
      </c>
      <c r="P1418" s="44">
        <f t="shared" si="1012"/>
        <v>199652.77000000002</v>
      </c>
      <c r="Q1418" s="44">
        <f t="shared" si="1012"/>
        <v>296425.23</v>
      </c>
      <c r="R1418" s="44">
        <f t="shared" si="1012"/>
        <v>320792.40000000002</v>
      </c>
      <c r="S1418" s="44">
        <f t="shared" si="1012"/>
        <v>339500.18</v>
      </c>
      <c r="T1418" s="44">
        <f t="shared" si="1012"/>
        <v>268700.25</v>
      </c>
      <c r="U1418" s="44">
        <f t="shared" si="1012"/>
        <v>238618.84</v>
      </c>
      <c r="V1418" s="44">
        <f t="shared" si="1012"/>
        <v>88815.119999999835</v>
      </c>
      <c r="W1418" s="44">
        <f t="shared" si="1012"/>
        <v>473848.87000000017</v>
      </c>
      <c r="X1418" s="44">
        <f t="shared" si="1012"/>
        <v>0</v>
      </c>
      <c r="Y1418" s="44">
        <f t="shared" si="1012"/>
        <v>0</v>
      </c>
      <c r="Z1418" s="44">
        <f t="shared" si="1012"/>
        <v>2589987.56</v>
      </c>
      <c r="AA1418" s="44">
        <f t="shared" si="1012"/>
        <v>253012.43999999994</v>
      </c>
      <c r="AB1418" s="45">
        <f t="shared" si="1011"/>
        <v>0.9110051213506859</v>
      </c>
      <c r="AC1418" s="38"/>
    </row>
    <row r="1419" spans="1:29" s="39" customFormat="1" ht="18" customHeight="1" x14ac:dyDescent="0.25">
      <c r="A1419" s="46" t="s">
        <v>41</v>
      </c>
      <c r="B1419" s="37">
        <f>[1]consoCURRENT!E27503</f>
        <v>0</v>
      </c>
      <c r="C1419" s="37">
        <f>[1]consoCURRENT!F27503</f>
        <v>0</v>
      </c>
      <c r="D1419" s="37">
        <f>[1]consoCURRENT!G27503</f>
        <v>0</v>
      </c>
      <c r="E1419" s="37">
        <f>[1]consoCURRENT!H27503</f>
        <v>0</v>
      </c>
      <c r="F1419" s="37">
        <f>[1]consoCURRENT!I27503</f>
        <v>0</v>
      </c>
      <c r="G1419" s="37">
        <f>[1]consoCURRENT!J27503</f>
        <v>0</v>
      </c>
      <c r="H1419" s="37">
        <f>[1]consoCURRENT!K27503</f>
        <v>0</v>
      </c>
      <c r="I1419" s="37">
        <f>[1]consoCURRENT!L27503</f>
        <v>0</v>
      </c>
      <c r="J1419" s="37">
        <f>[1]consoCURRENT!M27503</f>
        <v>0</v>
      </c>
      <c r="K1419" s="37">
        <f>[1]consoCURRENT!N27503</f>
        <v>0</v>
      </c>
      <c r="L1419" s="37">
        <f>[1]consoCURRENT!O27503</f>
        <v>0</v>
      </c>
      <c r="M1419" s="37">
        <f>[1]consoCURRENT!P27503</f>
        <v>0</v>
      </c>
      <c r="N1419" s="37">
        <f>[1]consoCURRENT!Q27503</f>
        <v>0</v>
      </c>
      <c r="O1419" s="37">
        <f>[1]consoCURRENT!R27503</f>
        <v>0</v>
      </c>
      <c r="P1419" s="37">
        <f>[1]consoCURRENT!S27503</f>
        <v>0</v>
      </c>
      <c r="Q1419" s="37">
        <f>[1]consoCURRENT!T27503</f>
        <v>0</v>
      </c>
      <c r="R1419" s="37">
        <f>[1]consoCURRENT!U27503</f>
        <v>0</v>
      </c>
      <c r="S1419" s="37">
        <f>[1]consoCURRENT!V27503</f>
        <v>0</v>
      </c>
      <c r="T1419" s="37">
        <f>[1]consoCURRENT!W27503</f>
        <v>0</v>
      </c>
      <c r="U1419" s="37">
        <f>[1]consoCURRENT!X27503</f>
        <v>0</v>
      </c>
      <c r="V1419" s="37">
        <f>[1]consoCURRENT!Y27503</f>
        <v>0</v>
      </c>
      <c r="W1419" s="37">
        <f>[1]consoCURRENT!Z27503</f>
        <v>0</v>
      </c>
      <c r="X1419" s="37">
        <f>[1]consoCURRENT!AA27503</f>
        <v>0</v>
      </c>
      <c r="Y1419" s="37">
        <f>[1]consoCURRENT!AB27503</f>
        <v>0</v>
      </c>
      <c r="Z1419" s="37">
        <f t="shared" ref="Z1419" si="1013">SUM(M1419:Y1419)</f>
        <v>0</v>
      </c>
      <c r="AA1419" s="37">
        <f t="shared" ref="AA1419" si="1014">B1419-Z1419</f>
        <v>0</v>
      </c>
      <c r="AB1419" s="42"/>
      <c r="AC1419" s="38"/>
    </row>
    <row r="1420" spans="1:29" s="39" customFormat="1" ht="18" customHeight="1" x14ac:dyDescent="0.25">
      <c r="A1420" s="43" t="s">
        <v>42</v>
      </c>
      <c r="B1420" s="44">
        <f>B1419+B1418</f>
        <v>2843000</v>
      </c>
      <c r="C1420" s="44">
        <f t="shared" ref="C1420:AA1420" si="1015">C1419+C1418</f>
        <v>0</v>
      </c>
      <c r="D1420" s="44">
        <f t="shared" si="1015"/>
        <v>0</v>
      </c>
      <c r="E1420" s="44">
        <f t="shared" si="1015"/>
        <v>563286.67000000004</v>
      </c>
      <c r="F1420" s="44">
        <f t="shared" si="1015"/>
        <v>956717.80999999994</v>
      </c>
      <c r="G1420" s="44">
        <f t="shared" si="1015"/>
        <v>596134.20999999985</v>
      </c>
      <c r="H1420" s="44">
        <f t="shared" si="1015"/>
        <v>473848.87000000017</v>
      </c>
      <c r="I1420" s="44">
        <f t="shared" si="1015"/>
        <v>0</v>
      </c>
      <c r="J1420" s="44">
        <f t="shared" si="1015"/>
        <v>0</v>
      </c>
      <c r="K1420" s="44">
        <f t="shared" si="1015"/>
        <v>0</v>
      </c>
      <c r="L1420" s="44">
        <f t="shared" si="1015"/>
        <v>0</v>
      </c>
      <c r="M1420" s="44">
        <f t="shared" si="1015"/>
        <v>0</v>
      </c>
      <c r="N1420" s="44">
        <f t="shared" si="1015"/>
        <v>0</v>
      </c>
      <c r="O1420" s="44">
        <f t="shared" si="1015"/>
        <v>363633.9</v>
      </c>
      <c r="P1420" s="44">
        <f t="shared" si="1015"/>
        <v>199652.77000000002</v>
      </c>
      <c r="Q1420" s="44">
        <f t="shared" si="1015"/>
        <v>296425.23</v>
      </c>
      <c r="R1420" s="44">
        <f t="shared" si="1015"/>
        <v>320792.40000000002</v>
      </c>
      <c r="S1420" s="44">
        <f t="shared" si="1015"/>
        <v>339500.18</v>
      </c>
      <c r="T1420" s="44">
        <f t="shared" si="1015"/>
        <v>268700.25</v>
      </c>
      <c r="U1420" s="44">
        <f t="shared" si="1015"/>
        <v>238618.84</v>
      </c>
      <c r="V1420" s="44">
        <f t="shared" si="1015"/>
        <v>88815.119999999835</v>
      </c>
      <c r="W1420" s="44">
        <f t="shared" si="1015"/>
        <v>473848.87000000017</v>
      </c>
      <c r="X1420" s="44">
        <f t="shared" si="1015"/>
        <v>0</v>
      </c>
      <c r="Y1420" s="44">
        <f t="shared" si="1015"/>
        <v>0</v>
      </c>
      <c r="Z1420" s="44">
        <f t="shared" si="1015"/>
        <v>2589987.56</v>
      </c>
      <c r="AA1420" s="44">
        <f t="shared" si="1015"/>
        <v>253012.43999999994</v>
      </c>
      <c r="AB1420" s="45">
        <f t="shared" si="1011"/>
        <v>0.9110051213506859</v>
      </c>
      <c r="AC1420" s="47"/>
    </row>
    <row r="1421" spans="1:29" s="39" customFormat="1" ht="15" customHeight="1" x14ac:dyDescent="0.25">
      <c r="A1421" s="36"/>
      <c r="B1421" s="37"/>
      <c r="C1421" s="37"/>
      <c r="D1421" s="37"/>
      <c r="E1421" s="37"/>
      <c r="F1421" s="37"/>
      <c r="G1421" s="37"/>
      <c r="H1421" s="37"/>
      <c r="I1421" s="37"/>
      <c r="J1421" s="37"/>
      <c r="K1421" s="37"/>
      <c r="L1421" s="37"/>
      <c r="M1421" s="37"/>
      <c r="N1421" s="37"/>
      <c r="O1421" s="37"/>
      <c r="P1421" s="37"/>
      <c r="Q1421" s="37"/>
      <c r="R1421" s="37"/>
      <c r="S1421" s="37"/>
      <c r="T1421" s="37"/>
      <c r="U1421" s="37"/>
      <c r="V1421" s="37"/>
      <c r="W1421" s="37"/>
      <c r="X1421" s="37"/>
      <c r="Y1421" s="37"/>
      <c r="Z1421" s="37"/>
      <c r="AA1421" s="37"/>
      <c r="AB1421" s="37"/>
      <c r="AC1421" s="38"/>
    </row>
    <row r="1422" spans="1:29" s="39" customFormat="1" ht="15" customHeight="1" x14ac:dyDescent="0.25">
      <c r="A1422" s="36"/>
      <c r="B1422" s="37"/>
      <c r="C1422" s="37"/>
      <c r="D1422" s="37"/>
      <c r="E1422" s="37"/>
      <c r="F1422" s="37"/>
      <c r="G1422" s="37"/>
      <c r="H1422" s="37"/>
      <c r="I1422" s="37"/>
      <c r="J1422" s="37"/>
      <c r="K1422" s="37"/>
      <c r="L1422" s="37"/>
      <c r="M1422" s="37"/>
      <c r="N1422" s="37"/>
      <c r="O1422" s="37"/>
      <c r="P1422" s="37"/>
      <c r="Q1422" s="37"/>
      <c r="R1422" s="37"/>
      <c r="S1422" s="37"/>
      <c r="T1422" s="37"/>
      <c r="U1422" s="37"/>
      <c r="V1422" s="37"/>
      <c r="W1422" s="37"/>
      <c r="X1422" s="37"/>
      <c r="Y1422" s="37"/>
      <c r="Z1422" s="37"/>
      <c r="AA1422" s="37"/>
      <c r="AB1422" s="37"/>
      <c r="AC1422" s="38"/>
    </row>
    <row r="1423" spans="1:29" s="39" customFormat="1" ht="15" customHeight="1" x14ac:dyDescent="0.3">
      <c r="A1423" s="40" t="s">
        <v>64</v>
      </c>
      <c r="B1423" s="37"/>
      <c r="C1423" s="37"/>
      <c r="D1423" s="37"/>
      <c r="E1423" s="37"/>
      <c r="F1423" s="37"/>
      <c r="G1423" s="37"/>
      <c r="H1423" s="37"/>
      <c r="I1423" s="37"/>
      <c r="J1423" s="37"/>
      <c r="K1423" s="37"/>
      <c r="L1423" s="37"/>
      <c r="M1423" s="37"/>
      <c r="N1423" s="37"/>
      <c r="O1423" s="37"/>
      <c r="P1423" s="37"/>
      <c r="Q1423" s="37"/>
      <c r="R1423" s="37"/>
      <c r="S1423" s="37"/>
      <c r="T1423" s="37"/>
      <c r="U1423" s="37"/>
      <c r="V1423" s="37"/>
      <c r="W1423" s="37"/>
      <c r="X1423" s="37"/>
      <c r="Y1423" s="37"/>
      <c r="Z1423" s="37"/>
      <c r="AA1423" s="37"/>
      <c r="AB1423" s="37"/>
      <c r="AC1423" s="38"/>
    </row>
    <row r="1424" spans="1:29" s="39" customFormat="1" ht="18" customHeight="1" x14ac:dyDescent="0.25">
      <c r="A1424" s="41" t="s">
        <v>36</v>
      </c>
      <c r="B1424" s="37">
        <f>[1]consoCURRENT!E27563</f>
        <v>2092740</v>
      </c>
      <c r="C1424" s="37">
        <f>[1]consoCURRENT!F27563</f>
        <v>0</v>
      </c>
      <c r="D1424" s="37">
        <f>[1]consoCURRENT!G27563</f>
        <v>0</v>
      </c>
      <c r="E1424" s="37">
        <f>[1]consoCURRENT!H27563</f>
        <v>451767.24</v>
      </c>
      <c r="F1424" s="37">
        <f>[1]consoCURRENT!I27563</f>
        <v>468943.07999999996</v>
      </c>
      <c r="G1424" s="37">
        <f>[1]consoCURRENT!J27563</f>
        <v>355658.37</v>
      </c>
      <c r="H1424" s="37">
        <f>[1]consoCURRENT!K27563</f>
        <v>222506.3600000001</v>
      </c>
      <c r="I1424" s="37">
        <f>[1]consoCURRENT!L27563</f>
        <v>0</v>
      </c>
      <c r="J1424" s="37">
        <f>[1]consoCURRENT!M27563</f>
        <v>0</v>
      </c>
      <c r="K1424" s="37">
        <f>[1]consoCURRENT!N27563</f>
        <v>0</v>
      </c>
      <c r="L1424" s="37">
        <f>[1]consoCURRENT!O27563</f>
        <v>0</v>
      </c>
      <c r="M1424" s="37">
        <f>[1]consoCURRENT!P27563</f>
        <v>0</v>
      </c>
      <c r="N1424" s="37">
        <f>[1]consoCURRENT!Q27563</f>
        <v>0</v>
      </c>
      <c r="O1424" s="37">
        <f>[1]consoCURRENT!R27563</f>
        <v>293423.24</v>
      </c>
      <c r="P1424" s="37">
        <f>[1]consoCURRENT!S27563</f>
        <v>158344</v>
      </c>
      <c r="Q1424" s="37">
        <f>[1]consoCURRENT!T27563</f>
        <v>158344</v>
      </c>
      <c r="R1424" s="37">
        <f>[1]consoCURRENT!U27563</f>
        <v>158344</v>
      </c>
      <c r="S1424" s="37">
        <f>[1]consoCURRENT!V27563</f>
        <v>152255.07999999999</v>
      </c>
      <c r="T1424" s="37">
        <f>[1]consoCURRENT!W27563</f>
        <v>196290.37</v>
      </c>
      <c r="U1424" s="37">
        <f>[1]consoCURRENT!X27563</f>
        <v>0</v>
      </c>
      <c r="V1424" s="37">
        <f>[1]consoCURRENT!Y27563</f>
        <v>159368</v>
      </c>
      <c r="W1424" s="37">
        <f>[1]consoCURRENT!Z27563</f>
        <v>222506.3600000001</v>
      </c>
      <c r="X1424" s="37">
        <f>[1]consoCURRENT!AA27563</f>
        <v>0</v>
      </c>
      <c r="Y1424" s="37">
        <f>[1]consoCURRENT!AB27563</f>
        <v>0</v>
      </c>
      <c r="Z1424" s="37">
        <f>SUM(M1424:Y1424)</f>
        <v>1498875.05</v>
      </c>
      <c r="AA1424" s="37">
        <f>B1424-Z1424</f>
        <v>593864.94999999995</v>
      </c>
      <c r="AB1424" s="42">
        <f>Z1424/B1424</f>
        <v>0.71622611982377171</v>
      </c>
      <c r="AC1424" s="38"/>
    </row>
    <row r="1425" spans="1:29" s="39" customFormat="1" ht="18" customHeight="1" x14ac:dyDescent="0.25">
      <c r="A1425" s="41" t="s">
        <v>37</v>
      </c>
      <c r="B1425" s="37">
        <f>[1]consoCURRENT!E27639</f>
        <v>745260</v>
      </c>
      <c r="C1425" s="37">
        <f>[1]consoCURRENT!F27639</f>
        <v>0</v>
      </c>
      <c r="D1425" s="37">
        <f>[1]consoCURRENT!G27639</f>
        <v>0</v>
      </c>
      <c r="E1425" s="37">
        <f>[1]consoCURRENT!H27639</f>
        <v>43404</v>
      </c>
      <c r="F1425" s="37">
        <f>[1]consoCURRENT!I27639</f>
        <v>33174</v>
      </c>
      <c r="G1425" s="37">
        <f>[1]consoCURRENT!J27639</f>
        <v>106134.56</v>
      </c>
      <c r="H1425" s="37">
        <f>[1]consoCURRENT!K27639</f>
        <v>187775.8</v>
      </c>
      <c r="I1425" s="37">
        <f>[1]consoCURRENT!L27639</f>
        <v>0</v>
      </c>
      <c r="J1425" s="37">
        <f>[1]consoCURRENT!M27639</f>
        <v>0</v>
      </c>
      <c r="K1425" s="37">
        <f>[1]consoCURRENT!N27639</f>
        <v>0</v>
      </c>
      <c r="L1425" s="37">
        <f>[1]consoCURRENT!O27639</f>
        <v>0</v>
      </c>
      <c r="M1425" s="37">
        <f>[1]consoCURRENT!P27639</f>
        <v>0</v>
      </c>
      <c r="N1425" s="37">
        <f>[1]consoCURRENT!Q27639</f>
        <v>0</v>
      </c>
      <c r="O1425" s="37">
        <f>[1]consoCURRENT!R27639</f>
        <v>32304</v>
      </c>
      <c r="P1425" s="37">
        <f>[1]consoCURRENT!S27639</f>
        <v>11100</v>
      </c>
      <c r="Q1425" s="37">
        <f>[1]consoCURRENT!T27639</f>
        <v>31054</v>
      </c>
      <c r="R1425" s="37">
        <f>[1]consoCURRENT!U27639</f>
        <v>0</v>
      </c>
      <c r="S1425" s="37">
        <f>[1]consoCURRENT!V27639</f>
        <v>2120</v>
      </c>
      <c r="T1425" s="37">
        <f>[1]consoCURRENT!W27639</f>
        <v>24038</v>
      </c>
      <c r="U1425" s="37">
        <f>[1]consoCURRENT!X27639</f>
        <v>37995</v>
      </c>
      <c r="V1425" s="37">
        <f>[1]consoCURRENT!Y27639</f>
        <v>44101.56</v>
      </c>
      <c r="W1425" s="37">
        <f>[1]consoCURRENT!Z27639</f>
        <v>187775.8</v>
      </c>
      <c r="X1425" s="37">
        <f>[1]consoCURRENT!AA27639</f>
        <v>0</v>
      </c>
      <c r="Y1425" s="37">
        <f>[1]consoCURRENT!AB27639</f>
        <v>0</v>
      </c>
      <c r="Z1425" s="37">
        <f t="shared" ref="Z1425:Z1427" si="1016">SUM(M1425:Y1425)</f>
        <v>370488.36</v>
      </c>
      <c r="AA1425" s="37">
        <f t="shared" ref="AA1425:AA1427" si="1017">B1425-Z1425</f>
        <v>374771.64</v>
      </c>
      <c r="AB1425" s="42">
        <f t="shared" ref="AB1425:AB1430" si="1018">Z1425/B1425</f>
        <v>0.49712631833185733</v>
      </c>
      <c r="AC1425" s="38"/>
    </row>
    <row r="1426" spans="1:29" s="39" customFormat="1" ht="18" customHeight="1" x14ac:dyDescent="0.25">
      <c r="A1426" s="41" t="s">
        <v>38</v>
      </c>
      <c r="B1426" s="37">
        <f>[1]consoCURRENT!E27645</f>
        <v>0</v>
      </c>
      <c r="C1426" s="37">
        <f>[1]consoCURRENT!F27645</f>
        <v>0</v>
      </c>
      <c r="D1426" s="37">
        <f>[1]consoCURRENT!G27645</f>
        <v>0</v>
      </c>
      <c r="E1426" s="37">
        <f>[1]consoCURRENT!H27645</f>
        <v>0</v>
      </c>
      <c r="F1426" s="37">
        <f>[1]consoCURRENT!I27645</f>
        <v>0</v>
      </c>
      <c r="G1426" s="37">
        <f>[1]consoCURRENT!J27645</f>
        <v>0</v>
      </c>
      <c r="H1426" s="37">
        <f>[1]consoCURRENT!K27645</f>
        <v>0</v>
      </c>
      <c r="I1426" s="37">
        <f>[1]consoCURRENT!L27645</f>
        <v>0</v>
      </c>
      <c r="J1426" s="37">
        <f>[1]consoCURRENT!M27645</f>
        <v>0</v>
      </c>
      <c r="K1426" s="37">
        <f>[1]consoCURRENT!N27645</f>
        <v>0</v>
      </c>
      <c r="L1426" s="37">
        <f>[1]consoCURRENT!O27645</f>
        <v>0</v>
      </c>
      <c r="M1426" s="37">
        <f>[1]consoCURRENT!P27645</f>
        <v>0</v>
      </c>
      <c r="N1426" s="37">
        <f>[1]consoCURRENT!Q27645</f>
        <v>0</v>
      </c>
      <c r="O1426" s="37">
        <f>[1]consoCURRENT!R27645</f>
        <v>0</v>
      </c>
      <c r="P1426" s="37">
        <f>[1]consoCURRENT!S27645</f>
        <v>0</v>
      </c>
      <c r="Q1426" s="37">
        <f>[1]consoCURRENT!T27645</f>
        <v>0</v>
      </c>
      <c r="R1426" s="37">
        <f>[1]consoCURRENT!U27645</f>
        <v>0</v>
      </c>
      <c r="S1426" s="37">
        <f>[1]consoCURRENT!V27645</f>
        <v>0</v>
      </c>
      <c r="T1426" s="37">
        <f>[1]consoCURRENT!W27645</f>
        <v>0</v>
      </c>
      <c r="U1426" s="37">
        <f>[1]consoCURRENT!X27645</f>
        <v>0</v>
      </c>
      <c r="V1426" s="37">
        <f>[1]consoCURRENT!Y27645</f>
        <v>0</v>
      </c>
      <c r="W1426" s="37">
        <f>[1]consoCURRENT!Z27645</f>
        <v>0</v>
      </c>
      <c r="X1426" s="37">
        <f>[1]consoCURRENT!AA27645</f>
        <v>0</v>
      </c>
      <c r="Y1426" s="37">
        <f>[1]consoCURRENT!AB27645</f>
        <v>0</v>
      </c>
      <c r="Z1426" s="37">
        <f t="shared" si="1016"/>
        <v>0</v>
      </c>
      <c r="AA1426" s="37">
        <f t="shared" si="1017"/>
        <v>0</v>
      </c>
      <c r="AB1426" s="42"/>
      <c r="AC1426" s="38"/>
    </row>
    <row r="1427" spans="1:29" s="39" customFormat="1" ht="18" customHeight="1" x14ac:dyDescent="0.25">
      <c r="A1427" s="41" t="s">
        <v>39</v>
      </c>
      <c r="B1427" s="37">
        <f>[1]consoCURRENT!E27674</f>
        <v>0</v>
      </c>
      <c r="C1427" s="37">
        <f>[1]consoCURRENT!F27674</f>
        <v>0</v>
      </c>
      <c r="D1427" s="37">
        <f>[1]consoCURRENT!G27674</f>
        <v>0</v>
      </c>
      <c r="E1427" s="37">
        <f>[1]consoCURRENT!H27674</f>
        <v>0</v>
      </c>
      <c r="F1427" s="37">
        <f>[1]consoCURRENT!I27674</f>
        <v>0</v>
      </c>
      <c r="G1427" s="37">
        <f>[1]consoCURRENT!J27674</f>
        <v>0</v>
      </c>
      <c r="H1427" s="37">
        <f>[1]consoCURRENT!K27674</f>
        <v>0</v>
      </c>
      <c r="I1427" s="37">
        <f>[1]consoCURRENT!L27674</f>
        <v>0</v>
      </c>
      <c r="J1427" s="37">
        <f>[1]consoCURRENT!M27674</f>
        <v>0</v>
      </c>
      <c r="K1427" s="37">
        <f>[1]consoCURRENT!N27674</f>
        <v>0</v>
      </c>
      <c r="L1427" s="37">
        <f>[1]consoCURRENT!O27674</f>
        <v>0</v>
      </c>
      <c r="M1427" s="37">
        <f>[1]consoCURRENT!P27674</f>
        <v>0</v>
      </c>
      <c r="N1427" s="37">
        <f>[1]consoCURRENT!Q27674</f>
        <v>0</v>
      </c>
      <c r="O1427" s="37">
        <f>[1]consoCURRENT!R27674</f>
        <v>0</v>
      </c>
      <c r="P1427" s="37">
        <f>[1]consoCURRENT!S27674</f>
        <v>0</v>
      </c>
      <c r="Q1427" s="37">
        <f>[1]consoCURRENT!T27674</f>
        <v>0</v>
      </c>
      <c r="R1427" s="37">
        <f>[1]consoCURRENT!U27674</f>
        <v>0</v>
      </c>
      <c r="S1427" s="37">
        <f>[1]consoCURRENT!V27674</f>
        <v>0</v>
      </c>
      <c r="T1427" s="37">
        <f>[1]consoCURRENT!W27674</f>
        <v>0</v>
      </c>
      <c r="U1427" s="37">
        <f>[1]consoCURRENT!X27674</f>
        <v>0</v>
      </c>
      <c r="V1427" s="37">
        <f>[1]consoCURRENT!Y27674</f>
        <v>0</v>
      </c>
      <c r="W1427" s="37">
        <f>[1]consoCURRENT!Z27674</f>
        <v>0</v>
      </c>
      <c r="X1427" s="37">
        <f>[1]consoCURRENT!AA27674</f>
        <v>0</v>
      </c>
      <c r="Y1427" s="37">
        <f>[1]consoCURRENT!AB27674</f>
        <v>0</v>
      </c>
      <c r="Z1427" s="37">
        <f t="shared" si="1016"/>
        <v>0</v>
      </c>
      <c r="AA1427" s="37">
        <f t="shared" si="1017"/>
        <v>0</v>
      </c>
      <c r="AB1427" s="42"/>
      <c r="AC1427" s="38"/>
    </row>
    <row r="1428" spans="1:29" s="39" customFormat="1" ht="18" customHeight="1" x14ac:dyDescent="0.25">
      <c r="A1428" s="43" t="s">
        <v>40</v>
      </c>
      <c r="B1428" s="44">
        <f>SUM(B1424:B1427)</f>
        <v>2838000</v>
      </c>
      <c r="C1428" s="44">
        <f t="shared" ref="C1428:AA1428" si="1019">SUM(C1424:C1427)</f>
        <v>0</v>
      </c>
      <c r="D1428" s="44">
        <f t="shared" si="1019"/>
        <v>0</v>
      </c>
      <c r="E1428" s="44">
        <f t="shared" si="1019"/>
        <v>495171.24</v>
      </c>
      <c r="F1428" s="44">
        <f t="shared" si="1019"/>
        <v>502117.07999999996</v>
      </c>
      <c r="G1428" s="44">
        <f t="shared" si="1019"/>
        <v>461792.93</v>
      </c>
      <c r="H1428" s="44">
        <f t="shared" si="1019"/>
        <v>410282.16000000009</v>
      </c>
      <c r="I1428" s="44">
        <f t="shared" si="1019"/>
        <v>0</v>
      </c>
      <c r="J1428" s="44">
        <f t="shared" si="1019"/>
        <v>0</v>
      </c>
      <c r="K1428" s="44">
        <f t="shared" si="1019"/>
        <v>0</v>
      </c>
      <c r="L1428" s="44">
        <f t="shared" si="1019"/>
        <v>0</v>
      </c>
      <c r="M1428" s="44">
        <f t="shared" si="1019"/>
        <v>0</v>
      </c>
      <c r="N1428" s="44">
        <f t="shared" si="1019"/>
        <v>0</v>
      </c>
      <c r="O1428" s="44">
        <f t="shared" si="1019"/>
        <v>325727.24</v>
      </c>
      <c r="P1428" s="44">
        <f t="shared" si="1019"/>
        <v>169444</v>
      </c>
      <c r="Q1428" s="44">
        <f t="shared" si="1019"/>
        <v>189398</v>
      </c>
      <c r="R1428" s="44">
        <f t="shared" si="1019"/>
        <v>158344</v>
      </c>
      <c r="S1428" s="44">
        <f t="shared" si="1019"/>
        <v>154375.07999999999</v>
      </c>
      <c r="T1428" s="44">
        <f t="shared" si="1019"/>
        <v>220328.37</v>
      </c>
      <c r="U1428" s="44">
        <f t="shared" si="1019"/>
        <v>37995</v>
      </c>
      <c r="V1428" s="44">
        <f t="shared" si="1019"/>
        <v>203469.56</v>
      </c>
      <c r="W1428" s="44">
        <f t="shared" si="1019"/>
        <v>410282.16000000009</v>
      </c>
      <c r="X1428" s="44">
        <f t="shared" si="1019"/>
        <v>0</v>
      </c>
      <c r="Y1428" s="44">
        <f t="shared" si="1019"/>
        <v>0</v>
      </c>
      <c r="Z1428" s="44">
        <f t="shared" si="1019"/>
        <v>1869363.4100000001</v>
      </c>
      <c r="AA1428" s="44">
        <f t="shared" si="1019"/>
        <v>968636.59</v>
      </c>
      <c r="AB1428" s="45">
        <f t="shared" si="1018"/>
        <v>0.65869041930937289</v>
      </c>
      <c r="AC1428" s="38"/>
    </row>
    <row r="1429" spans="1:29" s="39" customFormat="1" ht="18" customHeight="1" x14ac:dyDescent="0.25">
      <c r="A1429" s="46" t="s">
        <v>41</v>
      </c>
      <c r="B1429" s="37">
        <f>[1]consoCURRENT!E27678</f>
        <v>0</v>
      </c>
      <c r="C1429" s="37">
        <f>[1]consoCURRENT!F27678</f>
        <v>0</v>
      </c>
      <c r="D1429" s="37">
        <f>[1]consoCURRENT!G27678</f>
        <v>0</v>
      </c>
      <c r="E1429" s="37">
        <f>[1]consoCURRENT!H27678</f>
        <v>0</v>
      </c>
      <c r="F1429" s="37">
        <f>[1]consoCURRENT!I27678</f>
        <v>0</v>
      </c>
      <c r="G1429" s="37">
        <f>[1]consoCURRENT!J27678</f>
        <v>0</v>
      </c>
      <c r="H1429" s="37">
        <f>[1]consoCURRENT!K27678</f>
        <v>0</v>
      </c>
      <c r="I1429" s="37">
        <f>[1]consoCURRENT!L27678</f>
        <v>0</v>
      </c>
      <c r="J1429" s="37">
        <f>[1]consoCURRENT!M27678</f>
        <v>0</v>
      </c>
      <c r="K1429" s="37">
        <f>[1]consoCURRENT!N27678</f>
        <v>0</v>
      </c>
      <c r="L1429" s="37">
        <f>[1]consoCURRENT!O27678</f>
        <v>0</v>
      </c>
      <c r="M1429" s="37">
        <f>[1]consoCURRENT!P27678</f>
        <v>0</v>
      </c>
      <c r="N1429" s="37">
        <f>[1]consoCURRENT!Q27678</f>
        <v>0</v>
      </c>
      <c r="O1429" s="37">
        <f>[1]consoCURRENT!R27678</f>
        <v>0</v>
      </c>
      <c r="P1429" s="37">
        <f>[1]consoCURRENT!S27678</f>
        <v>0</v>
      </c>
      <c r="Q1429" s="37">
        <f>[1]consoCURRENT!T27678</f>
        <v>0</v>
      </c>
      <c r="R1429" s="37">
        <f>[1]consoCURRENT!U27678</f>
        <v>0</v>
      </c>
      <c r="S1429" s="37">
        <f>[1]consoCURRENT!V27678</f>
        <v>0</v>
      </c>
      <c r="T1429" s="37">
        <f>[1]consoCURRENT!W27678</f>
        <v>0</v>
      </c>
      <c r="U1429" s="37">
        <f>[1]consoCURRENT!X27678</f>
        <v>0</v>
      </c>
      <c r="V1429" s="37">
        <f>[1]consoCURRENT!Y27678</f>
        <v>0</v>
      </c>
      <c r="W1429" s="37">
        <f>[1]consoCURRENT!Z27678</f>
        <v>0</v>
      </c>
      <c r="X1429" s="37">
        <f>[1]consoCURRENT!AA27678</f>
        <v>0</v>
      </c>
      <c r="Y1429" s="37">
        <f>[1]consoCURRENT!AB27678</f>
        <v>0</v>
      </c>
      <c r="Z1429" s="37">
        <f t="shared" ref="Z1429" si="1020">SUM(M1429:Y1429)</f>
        <v>0</v>
      </c>
      <c r="AA1429" s="37">
        <f t="shared" ref="AA1429" si="1021">B1429-Z1429</f>
        <v>0</v>
      </c>
      <c r="AB1429" s="42"/>
      <c r="AC1429" s="38"/>
    </row>
    <row r="1430" spans="1:29" s="39" customFormat="1" ht="18" customHeight="1" x14ac:dyDescent="0.25">
      <c r="A1430" s="43" t="s">
        <v>42</v>
      </c>
      <c r="B1430" s="44">
        <f>B1429+B1428</f>
        <v>2838000</v>
      </c>
      <c r="C1430" s="44">
        <f t="shared" ref="C1430:AA1430" si="1022">C1429+C1428</f>
        <v>0</v>
      </c>
      <c r="D1430" s="44">
        <f t="shared" si="1022"/>
        <v>0</v>
      </c>
      <c r="E1430" s="44">
        <f t="shared" si="1022"/>
        <v>495171.24</v>
      </c>
      <c r="F1430" s="44">
        <f t="shared" si="1022"/>
        <v>502117.07999999996</v>
      </c>
      <c r="G1430" s="44">
        <f t="shared" si="1022"/>
        <v>461792.93</v>
      </c>
      <c r="H1430" s="44">
        <f t="shared" si="1022"/>
        <v>410282.16000000009</v>
      </c>
      <c r="I1430" s="44">
        <f t="shared" si="1022"/>
        <v>0</v>
      </c>
      <c r="J1430" s="44">
        <f t="shared" si="1022"/>
        <v>0</v>
      </c>
      <c r="K1430" s="44">
        <f t="shared" si="1022"/>
        <v>0</v>
      </c>
      <c r="L1430" s="44">
        <f t="shared" si="1022"/>
        <v>0</v>
      </c>
      <c r="M1430" s="44">
        <f t="shared" si="1022"/>
        <v>0</v>
      </c>
      <c r="N1430" s="44">
        <f t="shared" si="1022"/>
        <v>0</v>
      </c>
      <c r="O1430" s="44">
        <f t="shared" si="1022"/>
        <v>325727.24</v>
      </c>
      <c r="P1430" s="44">
        <f t="shared" si="1022"/>
        <v>169444</v>
      </c>
      <c r="Q1430" s="44">
        <f t="shared" si="1022"/>
        <v>189398</v>
      </c>
      <c r="R1430" s="44">
        <f t="shared" si="1022"/>
        <v>158344</v>
      </c>
      <c r="S1430" s="44">
        <f t="shared" si="1022"/>
        <v>154375.07999999999</v>
      </c>
      <c r="T1430" s="44">
        <f t="shared" si="1022"/>
        <v>220328.37</v>
      </c>
      <c r="U1430" s="44">
        <f t="shared" si="1022"/>
        <v>37995</v>
      </c>
      <c r="V1430" s="44">
        <f t="shared" si="1022"/>
        <v>203469.56</v>
      </c>
      <c r="W1430" s="44">
        <f t="shared" si="1022"/>
        <v>410282.16000000009</v>
      </c>
      <c r="X1430" s="44">
        <f t="shared" si="1022"/>
        <v>0</v>
      </c>
      <c r="Y1430" s="44">
        <f t="shared" si="1022"/>
        <v>0</v>
      </c>
      <c r="Z1430" s="44">
        <f t="shared" si="1022"/>
        <v>1869363.4100000001</v>
      </c>
      <c r="AA1430" s="44">
        <f t="shared" si="1022"/>
        <v>968636.59</v>
      </c>
      <c r="AB1430" s="45">
        <f t="shared" si="1018"/>
        <v>0.65869041930937289</v>
      </c>
      <c r="AC1430" s="47"/>
    </row>
    <row r="1431" spans="1:29" s="39" customFormat="1" ht="15" customHeight="1" x14ac:dyDescent="0.25">
      <c r="A1431" s="36"/>
      <c r="B1431" s="37"/>
      <c r="C1431" s="37"/>
      <c r="D1431" s="37"/>
      <c r="E1431" s="37"/>
      <c r="F1431" s="37"/>
      <c r="G1431" s="37"/>
      <c r="H1431" s="37"/>
      <c r="I1431" s="37"/>
      <c r="J1431" s="37"/>
      <c r="K1431" s="37"/>
      <c r="L1431" s="37"/>
      <c r="M1431" s="37"/>
      <c r="N1431" s="37"/>
      <c r="O1431" s="37"/>
      <c r="P1431" s="37"/>
      <c r="Q1431" s="37"/>
      <c r="R1431" s="37"/>
      <c r="S1431" s="37"/>
      <c r="T1431" s="37"/>
      <c r="U1431" s="37"/>
      <c r="V1431" s="37"/>
      <c r="W1431" s="37"/>
      <c r="X1431" s="37"/>
      <c r="Y1431" s="37"/>
      <c r="Z1431" s="37"/>
      <c r="AA1431" s="37"/>
      <c r="AB1431" s="37"/>
      <c r="AC1431" s="38"/>
    </row>
    <row r="1432" spans="1:29" s="39" customFormat="1" ht="15" customHeight="1" x14ac:dyDescent="0.25">
      <c r="A1432" s="36"/>
      <c r="B1432" s="37"/>
      <c r="C1432" s="37"/>
      <c r="D1432" s="37"/>
      <c r="E1432" s="37"/>
      <c r="F1432" s="37"/>
      <c r="G1432" s="37"/>
      <c r="H1432" s="37"/>
      <c r="I1432" s="37"/>
      <c r="J1432" s="37"/>
      <c r="K1432" s="37"/>
      <c r="L1432" s="37"/>
      <c r="M1432" s="37"/>
      <c r="N1432" s="37"/>
      <c r="O1432" s="37"/>
      <c r="P1432" s="37"/>
      <c r="Q1432" s="37"/>
      <c r="R1432" s="37"/>
      <c r="S1432" s="37"/>
      <c r="T1432" s="37"/>
      <c r="U1432" s="37"/>
      <c r="V1432" s="37"/>
      <c r="W1432" s="37"/>
      <c r="X1432" s="37"/>
      <c r="Y1432" s="37"/>
      <c r="Z1432" s="37"/>
      <c r="AA1432" s="37"/>
      <c r="AB1432" s="37"/>
      <c r="AC1432" s="38"/>
    </row>
    <row r="1433" spans="1:29" s="39" customFormat="1" ht="15" customHeight="1" x14ac:dyDescent="0.3">
      <c r="A1433" s="40" t="s">
        <v>65</v>
      </c>
      <c r="B1433" s="37"/>
      <c r="C1433" s="37"/>
      <c r="D1433" s="37"/>
      <c r="E1433" s="37"/>
      <c r="F1433" s="37"/>
      <c r="G1433" s="37"/>
      <c r="H1433" s="37"/>
      <c r="I1433" s="37"/>
      <c r="J1433" s="37"/>
      <c r="K1433" s="37"/>
      <c r="L1433" s="37"/>
      <c r="M1433" s="37"/>
      <c r="N1433" s="37"/>
      <c r="O1433" s="37"/>
      <c r="P1433" s="37"/>
      <c r="Q1433" s="37"/>
      <c r="R1433" s="37"/>
      <c r="S1433" s="37"/>
      <c r="T1433" s="37"/>
      <c r="U1433" s="37"/>
      <c r="V1433" s="37"/>
      <c r="W1433" s="37"/>
      <c r="X1433" s="37"/>
      <c r="Y1433" s="37"/>
      <c r="Z1433" s="37"/>
      <c r="AA1433" s="37"/>
      <c r="AB1433" s="37"/>
      <c r="AC1433" s="38"/>
    </row>
    <row r="1434" spans="1:29" s="39" customFormat="1" ht="18" customHeight="1" x14ac:dyDescent="0.25">
      <c r="A1434" s="41" t="s">
        <v>36</v>
      </c>
      <c r="B1434" s="37">
        <f>[1]consoCURRENT!E27738</f>
        <v>3116388</v>
      </c>
      <c r="C1434" s="37">
        <f>[1]consoCURRENT!F27738</f>
        <v>0</v>
      </c>
      <c r="D1434" s="37">
        <f>[1]consoCURRENT!G27738</f>
        <v>0</v>
      </c>
      <c r="E1434" s="37">
        <f>[1]consoCURRENT!H27738</f>
        <v>649277.85</v>
      </c>
      <c r="F1434" s="37">
        <f>[1]consoCURRENT!I27738</f>
        <v>875709.41</v>
      </c>
      <c r="G1434" s="37">
        <f>[1]consoCURRENT!J27738</f>
        <v>776037.19999999984</v>
      </c>
      <c r="H1434" s="37">
        <f>[1]consoCURRENT!K27738</f>
        <v>268345.93</v>
      </c>
      <c r="I1434" s="37">
        <f>[1]consoCURRENT!L27738</f>
        <v>0</v>
      </c>
      <c r="J1434" s="37">
        <f>[1]consoCURRENT!M27738</f>
        <v>0</v>
      </c>
      <c r="K1434" s="37">
        <f>[1]consoCURRENT!N27738</f>
        <v>0</v>
      </c>
      <c r="L1434" s="37">
        <f>[1]consoCURRENT!O27738</f>
        <v>0</v>
      </c>
      <c r="M1434" s="37">
        <f>[1]consoCURRENT!P27738</f>
        <v>0</v>
      </c>
      <c r="N1434" s="37">
        <f>[1]consoCURRENT!Q27738</f>
        <v>0</v>
      </c>
      <c r="O1434" s="37">
        <f>[1]consoCURRENT!R27738</f>
        <v>464230.85</v>
      </c>
      <c r="P1434" s="37">
        <f>[1]consoCURRENT!S27738</f>
        <v>185047</v>
      </c>
      <c r="Q1434" s="37">
        <f>[1]consoCURRENT!T27738</f>
        <v>217047</v>
      </c>
      <c r="R1434" s="37">
        <f>[1]consoCURRENT!U27738</f>
        <v>345589.55</v>
      </c>
      <c r="S1434" s="37">
        <f>[1]consoCURRENT!V27738</f>
        <v>313072.86</v>
      </c>
      <c r="T1434" s="37">
        <f>[1]consoCURRENT!W27738</f>
        <v>252663.07</v>
      </c>
      <c r="U1434" s="37">
        <f>[1]consoCURRENT!X27738</f>
        <v>251066.57999999984</v>
      </c>
      <c r="V1434" s="37">
        <f>[1]consoCURRENT!Y27738</f>
        <v>272307.55</v>
      </c>
      <c r="W1434" s="37">
        <f>[1]consoCURRENT!Z27738</f>
        <v>268345.93</v>
      </c>
      <c r="X1434" s="37">
        <f>[1]consoCURRENT!AA27738</f>
        <v>0</v>
      </c>
      <c r="Y1434" s="37">
        <f>[1]consoCURRENT!AB27738</f>
        <v>0</v>
      </c>
      <c r="Z1434" s="37">
        <f>SUM(M1434:Y1434)</f>
        <v>2569370.3899999997</v>
      </c>
      <c r="AA1434" s="37">
        <f>B1434-Z1434</f>
        <v>547017.61000000034</v>
      </c>
      <c r="AB1434" s="42">
        <f>Z1434/B1434</f>
        <v>0.82447063395186981</v>
      </c>
      <c r="AC1434" s="38"/>
    </row>
    <row r="1435" spans="1:29" s="39" customFormat="1" ht="18" customHeight="1" x14ac:dyDescent="0.25">
      <c r="A1435" s="41" t="s">
        <v>37</v>
      </c>
      <c r="B1435" s="37">
        <f>[1]consoCURRENT!E27814</f>
        <v>767612</v>
      </c>
      <c r="C1435" s="37">
        <f>[1]consoCURRENT!F27814</f>
        <v>0</v>
      </c>
      <c r="D1435" s="37">
        <f>[1]consoCURRENT!G27814</f>
        <v>0</v>
      </c>
      <c r="E1435" s="37">
        <f>[1]consoCURRENT!H27814</f>
        <v>186998.63</v>
      </c>
      <c r="F1435" s="37">
        <f>[1]consoCURRENT!I27814</f>
        <v>294491.79000000004</v>
      </c>
      <c r="G1435" s="37">
        <f>[1]consoCURRENT!J27814</f>
        <v>200150.27</v>
      </c>
      <c r="H1435" s="37">
        <f>[1]consoCURRENT!K27814</f>
        <v>0</v>
      </c>
      <c r="I1435" s="37">
        <f>[1]consoCURRENT!L27814</f>
        <v>0</v>
      </c>
      <c r="J1435" s="37">
        <f>[1]consoCURRENT!M27814</f>
        <v>0</v>
      </c>
      <c r="K1435" s="37">
        <f>[1]consoCURRENT!N27814</f>
        <v>0</v>
      </c>
      <c r="L1435" s="37">
        <f>[1]consoCURRENT!O27814</f>
        <v>0</v>
      </c>
      <c r="M1435" s="37">
        <f>[1]consoCURRENT!P27814</f>
        <v>0</v>
      </c>
      <c r="N1435" s="37">
        <f>[1]consoCURRENT!Q27814</f>
        <v>0</v>
      </c>
      <c r="O1435" s="37">
        <f>[1]consoCURRENT!R27814</f>
        <v>55083.81</v>
      </c>
      <c r="P1435" s="37">
        <f>[1]consoCURRENT!S27814</f>
        <v>131914.82</v>
      </c>
      <c r="Q1435" s="37">
        <f>[1]consoCURRENT!T27814</f>
        <v>86791.02</v>
      </c>
      <c r="R1435" s="37">
        <f>[1]consoCURRENT!U27814</f>
        <v>117818.19</v>
      </c>
      <c r="S1435" s="37">
        <f>[1]consoCURRENT!V27814</f>
        <v>89882.58</v>
      </c>
      <c r="T1435" s="37">
        <f>[1]consoCURRENT!W27814</f>
        <v>74994.26999999999</v>
      </c>
      <c r="U1435" s="37">
        <f>[1]consoCURRENT!X27814</f>
        <v>74705</v>
      </c>
      <c r="V1435" s="37">
        <f>[1]consoCURRENT!Y27814</f>
        <v>50451</v>
      </c>
      <c r="W1435" s="37">
        <f>[1]consoCURRENT!Z27814</f>
        <v>0</v>
      </c>
      <c r="X1435" s="37">
        <f>[1]consoCURRENT!AA27814</f>
        <v>0</v>
      </c>
      <c r="Y1435" s="37">
        <f>[1]consoCURRENT!AB27814</f>
        <v>0</v>
      </c>
      <c r="Z1435" s="37">
        <f t="shared" ref="Z1435:Z1437" si="1023">SUM(M1435:Y1435)</f>
        <v>681640.69000000006</v>
      </c>
      <c r="AA1435" s="37">
        <f t="shared" ref="AA1435:AA1437" si="1024">B1435-Z1435</f>
        <v>85971.309999999939</v>
      </c>
      <c r="AB1435" s="42">
        <f t="shared" ref="AB1435:AB1440" si="1025">Z1435/B1435</f>
        <v>0.88800160758299773</v>
      </c>
      <c r="AC1435" s="38"/>
    </row>
    <row r="1436" spans="1:29" s="39" customFormat="1" ht="18" customHeight="1" x14ac:dyDescent="0.25">
      <c r="A1436" s="41" t="s">
        <v>38</v>
      </c>
      <c r="B1436" s="37">
        <f>[1]consoCURRENT!E27820</f>
        <v>0</v>
      </c>
      <c r="C1436" s="37">
        <f>[1]consoCURRENT!F27820</f>
        <v>0</v>
      </c>
      <c r="D1436" s="37">
        <f>[1]consoCURRENT!G27820</f>
        <v>0</v>
      </c>
      <c r="E1436" s="37">
        <f>[1]consoCURRENT!H27820</f>
        <v>0</v>
      </c>
      <c r="F1436" s="37">
        <f>[1]consoCURRENT!I27820</f>
        <v>0</v>
      </c>
      <c r="G1436" s="37">
        <f>[1]consoCURRENT!J27820</f>
        <v>0</v>
      </c>
      <c r="H1436" s="37">
        <f>[1]consoCURRENT!K27820</f>
        <v>0</v>
      </c>
      <c r="I1436" s="37">
        <f>[1]consoCURRENT!L27820</f>
        <v>0</v>
      </c>
      <c r="J1436" s="37">
        <f>[1]consoCURRENT!M27820</f>
        <v>0</v>
      </c>
      <c r="K1436" s="37">
        <f>[1]consoCURRENT!N27820</f>
        <v>0</v>
      </c>
      <c r="L1436" s="37">
        <f>[1]consoCURRENT!O27820</f>
        <v>0</v>
      </c>
      <c r="M1436" s="37">
        <f>[1]consoCURRENT!P27820</f>
        <v>0</v>
      </c>
      <c r="N1436" s="37">
        <f>[1]consoCURRENT!Q27820</f>
        <v>0</v>
      </c>
      <c r="O1436" s="37">
        <f>[1]consoCURRENT!R27820</f>
        <v>0</v>
      </c>
      <c r="P1436" s="37">
        <f>[1]consoCURRENT!S27820</f>
        <v>0</v>
      </c>
      <c r="Q1436" s="37">
        <f>[1]consoCURRENT!T27820</f>
        <v>0</v>
      </c>
      <c r="R1436" s="37">
        <f>[1]consoCURRENT!U27820</f>
        <v>0</v>
      </c>
      <c r="S1436" s="37">
        <f>[1]consoCURRENT!V27820</f>
        <v>0</v>
      </c>
      <c r="T1436" s="37">
        <f>[1]consoCURRENT!W27820</f>
        <v>0</v>
      </c>
      <c r="U1436" s="37">
        <f>[1]consoCURRENT!X27820</f>
        <v>0</v>
      </c>
      <c r="V1436" s="37">
        <f>[1]consoCURRENT!Y27820</f>
        <v>0</v>
      </c>
      <c r="W1436" s="37">
        <f>[1]consoCURRENT!Z27820</f>
        <v>0</v>
      </c>
      <c r="X1436" s="37">
        <f>[1]consoCURRENT!AA27820</f>
        <v>0</v>
      </c>
      <c r="Y1436" s="37">
        <f>[1]consoCURRENT!AB27820</f>
        <v>0</v>
      </c>
      <c r="Z1436" s="37">
        <f t="shared" si="1023"/>
        <v>0</v>
      </c>
      <c r="AA1436" s="37">
        <f t="shared" si="1024"/>
        <v>0</v>
      </c>
      <c r="AB1436" s="42"/>
      <c r="AC1436" s="38"/>
    </row>
    <row r="1437" spans="1:29" s="39" customFormat="1" ht="18" customHeight="1" x14ac:dyDescent="0.25">
      <c r="A1437" s="41" t="s">
        <v>39</v>
      </c>
      <c r="B1437" s="37">
        <f>[1]consoCURRENT!E27849</f>
        <v>0</v>
      </c>
      <c r="C1437" s="37">
        <f>[1]consoCURRENT!F27849</f>
        <v>0</v>
      </c>
      <c r="D1437" s="37">
        <f>[1]consoCURRENT!G27849</f>
        <v>0</v>
      </c>
      <c r="E1437" s="37">
        <f>[1]consoCURRENT!H27849</f>
        <v>0</v>
      </c>
      <c r="F1437" s="37">
        <f>[1]consoCURRENT!I27849</f>
        <v>0</v>
      </c>
      <c r="G1437" s="37">
        <f>[1]consoCURRENT!J27849</f>
        <v>0</v>
      </c>
      <c r="H1437" s="37">
        <f>[1]consoCURRENT!K27849</f>
        <v>0</v>
      </c>
      <c r="I1437" s="37">
        <f>[1]consoCURRENT!L27849</f>
        <v>0</v>
      </c>
      <c r="J1437" s="37">
        <f>[1]consoCURRENT!M27849</f>
        <v>0</v>
      </c>
      <c r="K1437" s="37">
        <f>[1]consoCURRENT!N27849</f>
        <v>0</v>
      </c>
      <c r="L1437" s="37">
        <f>[1]consoCURRENT!O27849</f>
        <v>0</v>
      </c>
      <c r="M1437" s="37">
        <f>[1]consoCURRENT!P27849</f>
        <v>0</v>
      </c>
      <c r="N1437" s="37">
        <f>[1]consoCURRENT!Q27849</f>
        <v>0</v>
      </c>
      <c r="O1437" s="37">
        <f>[1]consoCURRENT!R27849</f>
        <v>0</v>
      </c>
      <c r="P1437" s="37">
        <f>[1]consoCURRENT!S27849</f>
        <v>0</v>
      </c>
      <c r="Q1437" s="37">
        <f>[1]consoCURRENT!T27849</f>
        <v>0</v>
      </c>
      <c r="R1437" s="37">
        <f>[1]consoCURRENT!U27849</f>
        <v>0</v>
      </c>
      <c r="S1437" s="37">
        <f>[1]consoCURRENT!V27849</f>
        <v>0</v>
      </c>
      <c r="T1437" s="37">
        <f>[1]consoCURRENT!W27849</f>
        <v>0</v>
      </c>
      <c r="U1437" s="37">
        <f>[1]consoCURRENT!X27849</f>
        <v>0</v>
      </c>
      <c r="V1437" s="37">
        <f>[1]consoCURRENT!Y27849</f>
        <v>0</v>
      </c>
      <c r="W1437" s="37">
        <f>[1]consoCURRENT!Z27849</f>
        <v>0</v>
      </c>
      <c r="X1437" s="37">
        <f>[1]consoCURRENT!AA27849</f>
        <v>0</v>
      </c>
      <c r="Y1437" s="37">
        <f>[1]consoCURRENT!AB27849</f>
        <v>0</v>
      </c>
      <c r="Z1437" s="37">
        <f t="shared" si="1023"/>
        <v>0</v>
      </c>
      <c r="AA1437" s="37">
        <f t="shared" si="1024"/>
        <v>0</v>
      </c>
      <c r="AB1437" s="42"/>
      <c r="AC1437" s="38"/>
    </row>
    <row r="1438" spans="1:29" s="39" customFormat="1" ht="18" customHeight="1" x14ac:dyDescent="0.25">
      <c r="A1438" s="43" t="s">
        <v>40</v>
      </c>
      <c r="B1438" s="44">
        <f>SUM(B1434:B1437)</f>
        <v>3884000</v>
      </c>
      <c r="C1438" s="44">
        <f t="shared" ref="C1438:AA1438" si="1026">SUM(C1434:C1437)</f>
        <v>0</v>
      </c>
      <c r="D1438" s="44">
        <f t="shared" si="1026"/>
        <v>0</v>
      </c>
      <c r="E1438" s="44">
        <f t="shared" si="1026"/>
        <v>836276.48</v>
      </c>
      <c r="F1438" s="44">
        <f t="shared" si="1026"/>
        <v>1170201.2000000002</v>
      </c>
      <c r="G1438" s="44">
        <f t="shared" si="1026"/>
        <v>976187.46999999986</v>
      </c>
      <c r="H1438" s="44">
        <f t="shared" si="1026"/>
        <v>268345.93</v>
      </c>
      <c r="I1438" s="44">
        <f t="shared" si="1026"/>
        <v>0</v>
      </c>
      <c r="J1438" s="44">
        <f t="shared" si="1026"/>
        <v>0</v>
      </c>
      <c r="K1438" s="44">
        <f t="shared" si="1026"/>
        <v>0</v>
      </c>
      <c r="L1438" s="44">
        <f t="shared" si="1026"/>
        <v>0</v>
      </c>
      <c r="M1438" s="44">
        <f t="shared" si="1026"/>
        <v>0</v>
      </c>
      <c r="N1438" s="44">
        <f t="shared" si="1026"/>
        <v>0</v>
      </c>
      <c r="O1438" s="44">
        <f t="shared" si="1026"/>
        <v>519314.66</v>
      </c>
      <c r="P1438" s="44">
        <f t="shared" si="1026"/>
        <v>316961.82</v>
      </c>
      <c r="Q1438" s="44">
        <f t="shared" si="1026"/>
        <v>303838.02</v>
      </c>
      <c r="R1438" s="44">
        <f t="shared" si="1026"/>
        <v>463407.74</v>
      </c>
      <c r="S1438" s="44">
        <f t="shared" si="1026"/>
        <v>402955.44</v>
      </c>
      <c r="T1438" s="44">
        <f t="shared" si="1026"/>
        <v>327657.33999999997</v>
      </c>
      <c r="U1438" s="44">
        <f t="shared" si="1026"/>
        <v>325771.57999999984</v>
      </c>
      <c r="V1438" s="44">
        <f t="shared" si="1026"/>
        <v>322758.55</v>
      </c>
      <c r="W1438" s="44">
        <f t="shared" si="1026"/>
        <v>268345.93</v>
      </c>
      <c r="X1438" s="44">
        <f t="shared" si="1026"/>
        <v>0</v>
      </c>
      <c r="Y1438" s="44">
        <f t="shared" si="1026"/>
        <v>0</v>
      </c>
      <c r="Z1438" s="44">
        <f t="shared" si="1026"/>
        <v>3251011.0799999996</v>
      </c>
      <c r="AA1438" s="44">
        <f t="shared" si="1026"/>
        <v>632988.92000000027</v>
      </c>
      <c r="AB1438" s="45">
        <f t="shared" si="1025"/>
        <v>0.83702653964984541</v>
      </c>
      <c r="AC1438" s="38"/>
    </row>
    <row r="1439" spans="1:29" s="39" customFormat="1" ht="18" customHeight="1" x14ac:dyDescent="0.25">
      <c r="A1439" s="46" t="s">
        <v>41</v>
      </c>
      <c r="B1439" s="37">
        <f>[1]consoCURRENT!E27853</f>
        <v>0</v>
      </c>
      <c r="C1439" s="37">
        <f>[1]consoCURRENT!F27853</f>
        <v>0</v>
      </c>
      <c r="D1439" s="37">
        <f>[1]consoCURRENT!G27853</f>
        <v>0</v>
      </c>
      <c r="E1439" s="37">
        <f>[1]consoCURRENT!H27853</f>
        <v>0</v>
      </c>
      <c r="F1439" s="37">
        <f>[1]consoCURRENT!I27853</f>
        <v>0</v>
      </c>
      <c r="G1439" s="37">
        <f>[1]consoCURRENT!J27853</f>
        <v>0</v>
      </c>
      <c r="H1439" s="37">
        <f>[1]consoCURRENT!K27853</f>
        <v>0</v>
      </c>
      <c r="I1439" s="37">
        <f>[1]consoCURRENT!L27853</f>
        <v>0</v>
      </c>
      <c r="J1439" s="37">
        <f>[1]consoCURRENT!M27853</f>
        <v>0</v>
      </c>
      <c r="K1439" s="37">
        <f>[1]consoCURRENT!N27853</f>
        <v>0</v>
      </c>
      <c r="L1439" s="37">
        <f>[1]consoCURRENT!O27853</f>
        <v>0</v>
      </c>
      <c r="M1439" s="37">
        <f>[1]consoCURRENT!P27853</f>
        <v>0</v>
      </c>
      <c r="N1439" s="37">
        <f>[1]consoCURRENT!Q27853</f>
        <v>0</v>
      </c>
      <c r="O1439" s="37">
        <f>[1]consoCURRENT!R27853</f>
        <v>0</v>
      </c>
      <c r="P1439" s="37">
        <f>[1]consoCURRENT!S27853</f>
        <v>0</v>
      </c>
      <c r="Q1439" s="37">
        <f>[1]consoCURRENT!T27853</f>
        <v>0</v>
      </c>
      <c r="R1439" s="37">
        <f>[1]consoCURRENT!U27853</f>
        <v>0</v>
      </c>
      <c r="S1439" s="37">
        <f>[1]consoCURRENT!V27853</f>
        <v>0</v>
      </c>
      <c r="T1439" s="37">
        <f>[1]consoCURRENT!W27853</f>
        <v>0</v>
      </c>
      <c r="U1439" s="37">
        <f>[1]consoCURRENT!X27853</f>
        <v>0</v>
      </c>
      <c r="V1439" s="37">
        <f>[1]consoCURRENT!Y27853</f>
        <v>0</v>
      </c>
      <c r="W1439" s="37">
        <f>[1]consoCURRENT!Z27853</f>
        <v>0</v>
      </c>
      <c r="X1439" s="37">
        <f>[1]consoCURRENT!AA27853</f>
        <v>0</v>
      </c>
      <c r="Y1439" s="37">
        <f>[1]consoCURRENT!AB27853</f>
        <v>0</v>
      </c>
      <c r="Z1439" s="37">
        <f t="shared" ref="Z1439" si="1027">SUM(M1439:Y1439)</f>
        <v>0</v>
      </c>
      <c r="AA1439" s="37">
        <f t="shared" ref="AA1439" si="1028">B1439-Z1439</f>
        <v>0</v>
      </c>
      <c r="AB1439" s="42"/>
      <c r="AC1439" s="38"/>
    </row>
    <row r="1440" spans="1:29" s="39" customFormat="1" ht="18" customHeight="1" x14ac:dyDescent="0.25">
      <c r="A1440" s="43" t="s">
        <v>42</v>
      </c>
      <c r="B1440" s="44">
        <f>B1439+B1438</f>
        <v>3884000</v>
      </c>
      <c r="C1440" s="44">
        <f t="shared" ref="C1440:AA1440" si="1029">C1439+C1438</f>
        <v>0</v>
      </c>
      <c r="D1440" s="44">
        <f t="shared" si="1029"/>
        <v>0</v>
      </c>
      <c r="E1440" s="44">
        <f t="shared" si="1029"/>
        <v>836276.48</v>
      </c>
      <c r="F1440" s="44">
        <f t="shared" si="1029"/>
        <v>1170201.2000000002</v>
      </c>
      <c r="G1440" s="44">
        <f t="shared" si="1029"/>
        <v>976187.46999999986</v>
      </c>
      <c r="H1440" s="44">
        <f t="shared" si="1029"/>
        <v>268345.93</v>
      </c>
      <c r="I1440" s="44">
        <f t="shared" si="1029"/>
        <v>0</v>
      </c>
      <c r="J1440" s="44">
        <f t="shared" si="1029"/>
        <v>0</v>
      </c>
      <c r="K1440" s="44">
        <f t="shared" si="1029"/>
        <v>0</v>
      </c>
      <c r="L1440" s="44">
        <f t="shared" si="1029"/>
        <v>0</v>
      </c>
      <c r="M1440" s="44">
        <f t="shared" si="1029"/>
        <v>0</v>
      </c>
      <c r="N1440" s="44">
        <f t="shared" si="1029"/>
        <v>0</v>
      </c>
      <c r="O1440" s="44">
        <f t="shared" si="1029"/>
        <v>519314.66</v>
      </c>
      <c r="P1440" s="44">
        <f t="shared" si="1029"/>
        <v>316961.82</v>
      </c>
      <c r="Q1440" s="44">
        <f t="shared" si="1029"/>
        <v>303838.02</v>
      </c>
      <c r="R1440" s="44">
        <f t="shared" si="1029"/>
        <v>463407.74</v>
      </c>
      <c r="S1440" s="44">
        <f t="shared" si="1029"/>
        <v>402955.44</v>
      </c>
      <c r="T1440" s="44">
        <f t="shared" si="1029"/>
        <v>327657.33999999997</v>
      </c>
      <c r="U1440" s="44">
        <f t="shared" si="1029"/>
        <v>325771.57999999984</v>
      </c>
      <c r="V1440" s="44">
        <f t="shared" si="1029"/>
        <v>322758.55</v>
      </c>
      <c r="W1440" s="44">
        <f t="shared" si="1029"/>
        <v>268345.93</v>
      </c>
      <c r="X1440" s="44">
        <f t="shared" si="1029"/>
        <v>0</v>
      </c>
      <c r="Y1440" s="44">
        <f t="shared" si="1029"/>
        <v>0</v>
      </c>
      <c r="Z1440" s="44">
        <f t="shared" si="1029"/>
        <v>3251011.0799999996</v>
      </c>
      <c r="AA1440" s="44">
        <f t="shared" si="1029"/>
        <v>632988.92000000027</v>
      </c>
      <c r="AB1440" s="45">
        <f t="shared" si="1025"/>
        <v>0.83702653964984541</v>
      </c>
      <c r="AC1440" s="47"/>
    </row>
    <row r="1441" spans="1:29" s="39" customFormat="1" ht="15" customHeight="1" x14ac:dyDescent="0.25">
      <c r="A1441" s="36"/>
      <c r="B1441" s="37"/>
      <c r="C1441" s="37"/>
      <c r="D1441" s="37"/>
      <c r="E1441" s="37"/>
      <c r="F1441" s="37"/>
      <c r="G1441" s="37"/>
      <c r="H1441" s="37"/>
      <c r="I1441" s="37"/>
      <c r="J1441" s="37"/>
      <c r="K1441" s="37"/>
      <c r="L1441" s="37"/>
      <c r="M1441" s="37"/>
      <c r="N1441" s="37"/>
      <c r="O1441" s="37"/>
      <c r="P1441" s="37"/>
      <c r="Q1441" s="37"/>
      <c r="R1441" s="37"/>
      <c r="S1441" s="37"/>
      <c r="T1441" s="37"/>
      <c r="U1441" s="37"/>
      <c r="V1441" s="37"/>
      <c r="W1441" s="37"/>
      <c r="X1441" s="37"/>
      <c r="Y1441" s="37"/>
      <c r="Z1441" s="37"/>
      <c r="AA1441" s="37"/>
      <c r="AB1441" s="37"/>
      <c r="AC1441" s="38"/>
    </row>
    <row r="1442" spans="1:29" s="39" customFormat="1" ht="15" customHeight="1" x14ac:dyDescent="0.25">
      <c r="A1442" s="36"/>
      <c r="B1442" s="37"/>
      <c r="C1442" s="37"/>
      <c r="D1442" s="37"/>
      <c r="E1442" s="37"/>
      <c r="F1442" s="37"/>
      <c r="G1442" s="37"/>
      <c r="H1442" s="37"/>
      <c r="I1442" s="37"/>
      <c r="J1442" s="37"/>
      <c r="K1442" s="37"/>
      <c r="L1442" s="37"/>
      <c r="M1442" s="37"/>
      <c r="N1442" s="37"/>
      <c r="O1442" s="37"/>
      <c r="P1442" s="37"/>
      <c r="Q1442" s="37"/>
      <c r="R1442" s="37"/>
      <c r="S1442" s="37"/>
      <c r="T1442" s="37"/>
      <c r="U1442" s="37"/>
      <c r="V1442" s="37"/>
      <c r="W1442" s="37"/>
      <c r="X1442" s="37"/>
      <c r="Y1442" s="37"/>
      <c r="Z1442" s="37"/>
      <c r="AA1442" s="37"/>
      <c r="AB1442" s="37"/>
      <c r="AC1442" s="38"/>
    </row>
    <row r="1443" spans="1:29" s="39" customFormat="1" ht="15" customHeight="1" x14ac:dyDescent="0.3">
      <c r="A1443" s="40" t="s">
        <v>66</v>
      </c>
      <c r="B1443" s="37"/>
      <c r="C1443" s="37"/>
      <c r="D1443" s="37"/>
      <c r="E1443" s="37"/>
      <c r="F1443" s="37"/>
      <c r="G1443" s="37"/>
      <c r="H1443" s="37"/>
      <c r="I1443" s="37"/>
      <c r="J1443" s="37"/>
      <c r="K1443" s="37"/>
      <c r="L1443" s="37"/>
      <c r="M1443" s="37"/>
      <c r="N1443" s="37"/>
      <c r="O1443" s="37"/>
      <c r="P1443" s="37"/>
      <c r="Q1443" s="37"/>
      <c r="R1443" s="37"/>
      <c r="S1443" s="37"/>
      <c r="T1443" s="37"/>
      <c r="U1443" s="37"/>
      <c r="V1443" s="37"/>
      <c r="W1443" s="37"/>
      <c r="X1443" s="37"/>
      <c r="Y1443" s="37"/>
      <c r="Z1443" s="37"/>
      <c r="AA1443" s="37"/>
      <c r="AB1443" s="37"/>
      <c r="AC1443" s="38"/>
    </row>
    <row r="1444" spans="1:29" s="39" customFormat="1" ht="18" customHeight="1" x14ac:dyDescent="0.25">
      <c r="A1444" s="41" t="s">
        <v>36</v>
      </c>
      <c r="B1444" s="37">
        <f>[1]consoCURRENT!E27913</f>
        <v>2092740</v>
      </c>
      <c r="C1444" s="37">
        <f>[1]consoCURRENT!F27913</f>
        <v>0</v>
      </c>
      <c r="D1444" s="37">
        <f>[1]consoCURRENT!G27913</f>
        <v>0</v>
      </c>
      <c r="E1444" s="37">
        <f>[1]consoCURRENT!H27913</f>
        <v>511326.22</v>
      </c>
      <c r="F1444" s="37">
        <f>[1]consoCURRENT!I27913</f>
        <v>697382.2</v>
      </c>
      <c r="G1444" s="37">
        <f>[1]consoCURRENT!J27913</f>
        <v>348790</v>
      </c>
      <c r="H1444" s="37">
        <f>[1]consoCURRENT!K27913</f>
        <v>174395</v>
      </c>
      <c r="I1444" s="37">
        <f>[1]consoCURRENT!L27913</f>
        <v>0</v>
      </c>
      <c r="J1444" s="37">
        <f>[1]consoCURRENT!M27913</f>
        <v>0</v>
      </c>
      <c r="K1444" s="37">
        <f>[1]consoCURRENT!N27913</f>
        <v>0</v>
      </c>
      <c r="L1444" s="37">
        <f>[1]consoCURRENT!O27913</f>
        <v>0</v>
      </c>
      <c r="M1444" s="37">
        <f>[1]consoCURRENT!P27913</f>
        <v>0</v>
      </c>
      <c r="N1444" s="37">
        <f>[1]consoCURRENT!Q27913</f>
        <v>0</v>
      </c>
      <c r="O1444" s="37">
        <f>[1]consoCURRENT!R27913</f>
        <v>409622.81</v>
      </c>
      <c r="P1444" s="37">
        <f>[1]consoCURRENT!S27913</f>
        <v>101703.40999999997</v>
      </c>
      <c r="Q1444" s="37">
        <f>[1]consoCURRENT!T27913</f>
        <v>255019.8</v>
      </c>
      <c r="R1444" s="37">
        <f>[1]consoCURRENT!U27913</f>
        <v>93770</v>
      </c>
      <c r="S1444" s="37">
        <f>[1]consoCURRENT!V27913</f>
        <v>348592.4</v>
      </c>
      <c r="T1444" s="37">
        <f>[1]consoCURRENT!W27913</f>
        <v>0</v>
      </c>
      <c r="U1444" s="37">
        <f>[1]consoCURRENT!X27913</f>
        <v>174395</v>
      </c>
      <c r="V1444" s="37">
        <f>[1]consoCURRENT!Y27913</f>
        <v>174395</v>
      </c>
      <c r="W1444" s="37">
        <f>[1]consoCURRENT!Z27913</f>
        <v>174395</v>
      </c>
      <c r="X1444" s="37">
        <f>[1]consoCURRENT!AA27913</f>
        <v>0</v>
      </c>
      <c r="Y1444" s="37">
        <f>[1]consoCURRENT!AB27913</f>
        <v>0</v>
      </c>
      <c r="Z1444" s="37">
        <f>SUM(M1444:Y1444)</f>
        <v>1731893.42</v>
      </c>
      <c r="AA1444" s="37">
        <f>B1444-Z1444</f>
        <v>360846.58000000007</v>
      </c>
      <c r="AB1444" s="42">
        <f>Z1444/B1444</f>
        <v>0.82757218765828533</v>
      </c>
      <c r="AC1444" s="38"/>
    </row>
    <row r="1445" spans="1:29" s="39" customFormat="1" ht="18" customHeight="1" x14ac:dyDescent="0.25">
      <c r="A1445" s="41" t="s">
        <v>37</v>
      </c>
      <c r="B1445" s="37">
        <f>[1]consoCURRENT!E27989</f>
        <v>731260</v>
      </c>
      <c r="C1445" s="37">
        <f>[1]consoCURRENT!F27989</f>
        <v>0</v>
      </c>
      <c r="D1445" s="37">
        <f>[1]consoCURRENT!G27989</f>
        <v>0</v>
      </c>
      <c r="E1445" s="37">
        <f>[1]consoCURRENT!H27989</f>
        <v>73588.95</v>
      </c>
      <c r="F1445" s="37">
        <f>[1]consoCURRENT!I27989</f>
        <v>141478.88</v>
      </c>
      <c r="G1445" s="37">
        <f>[1]consoCURRENT!J27989</f>
        <v>94805.88</v>
      </c>
      <c r="H1445" s="37">
        <f>[1]consoCURRENT!K27989</f>
        <v>103243.84</v>
      </c>
      <c r="I1445" s="37">
        <f>[1]consoCURRENT!L27989</f>
        <v>0</v>
      </c>
      <c r="J1445" s="37">
        <f>[1]consoCURRENT!M27989</f>
        <v>0</v>
      </c>
      <c r="K1445" s="37">
        <f>[1]consoCURRENT!N27989</f>
        <v>0</v>
      </c>
      <c r="L1445" s="37">
        <f>[1]consoCURRENT!O27989</f>
        <v>0</v>
      </c>
      <c r="M1445" s="37">
        <f>[1]consoCURRENT!P27989</f>
        <v>0</v>
      </c>
      <c r="N1445" s="37">
        <f>[1]consoCURRENT!Q27989</f>
        <v>0</v>
      </c>
      <c r="O1445" s="37">
        <f>[1]consoCURRENT!R27989</f>
        <v>7816.88</v>
      </c>
      <c r="P1445" s="37">
        <f>[1]consoCURRENT!S27989</f>
        <v>65772.070000000007</v>
      </c>
      <c r="Q1445" s="37">
        <f>[1]consoCURRENT!T27989</f>
        <v>84810</v>
      </c>
      <c r="R1445" s="37">
        <f>[1]consoCURRENT!U27989</f>
        <v>47713.880000000005</v>
      </c>
      <c r="S1445" s="37">
        <f>[1]consoCURRENT!V27989</f>
        <v>8955</v>
      </c>
      <c r="T1445" s="37">
        <f>[1]consoCURRENT!W27989</f>
        <v>11216</v>
      </c>
      <c r="U1445" s="37">
        <f>[1]consoCURRENT!X27989</f>
        <v>57156.880000000005</v>
      </c>
      <c r="V1445" s="37">
        <f>[1]consoCURRENT!Y27989</f>
        <v>26433</v>
      </c>
      <c r="W1445" s="37">
        <f>[1]consoCURRENT!Z27989</f>
        <v>103243.84</v>
      </c>
      <c r="X1445" s="37">
        <f>[1]consoCURRENT!AA27989</f>
        <v>0</v>
      </c>
      <c r="Y1445" s="37">
        <f>[1]consoCURRENT!AB27989</f>
        <v>0</v>
      </c>
      <c r="Z1445" s="37">
        <f t="shared" ref="Z1445:Z1447" si="1030">SUM(M1445:Y1445)</f>
        <v>413117.55000000005</v>
      </c>
      <c r="AA1445" s="37">
        <f t="shared" ref="AA1445:AA1447" si="1031">B1445-Z1445</f>
        <v>318142.44999999995</v>
      </c>
      <c r="AB1445" s="42">
        <f t="shared" ref="AB1445:AB1450" si="1032">Z1445/B1445</f>
        <v>0.564939351256735</v>
      </c>
      <c r="AC1445" s="38"/>
    </row>
    <row r="1446" spans="1:29" s="39" customFormat="1" ht="18" customHeight="1" x14ac:dyDescent="0.25">
      <c r="A1446" s="41" t="s">
        <v>38</v>
      </c>
      <c r="B1446" s="37">
        <f>[1]consoCURRENT!E27995</f>
        <v>0</v>
      </c>
      <c r="C1446" s="37">
        <f>[1]consoCURRENT!F27995</f>
        <v>0</v>
      </c>
      <c r="D1446" s="37">
        <f>[1]consoCURRENT!G27995</f>
        <v>0</v>
      </c>
      <c r="E1446" s="37">
        <f>[1]consoCURRENT!H27995</f>
        <v>0</v>
      </c>
      <c r="F1446" s="37">
        <f>[1]consoCURRENT!I27995</f>
        <v>0</v>
      </c>
      <c r="G1446" s="37">
        <f>[1]consoCURRENT!J27995</f>
        <v>0</v>
      </c>
      <c r="H1446" s="37">
        <f>[1]consoCURRENT!K27995</f>
        <v>0</v>
      </c>
      <c r="I1446" s="37">
        <f>[1]consoCURRENT!L27995</f>
        <v>0</v>
      </c>
      <c r="J1446" s="37">
        <f>[1]consoCURRENT!M27995</f>
        <v>0</v>
      </c>
      <c r="K1446" s="37">
        <f>[1]consoCURRENT!N27995</f>
        <v>0</v>
      </c>
      <c r="L1446" s="37">
        <f>[1]consoCURRENT!O27995</f>
        <v>0</v>
      </c>
      <c r="M1446" s="37">
        <f>[1]consoCURRENT!P27995</f>
        <v>0</v>
      </c>
      <c r="N1446" s="37">
        <f>[1]consoCURRENT!Q27995</f>
        <v>0</v>
      </c>
      <c r="O1446" s="37">
        <f>[1]consoCURRENT!R27995</f>
        <v>0</v>
      </c>
      <c r="P1446" s="37">
        <f>[1]consoCURRENT!S27995</f>
        <v>0</v>
      </c>
      <c r="Q1446" s="37">
        <f>[1]consoCURRENT!T27995</f>
        <v>0</v>
      </c>
      <c r="R1446" s="37">
        <f>[1]consoCURRENT!U27995</f>
        <v>0</v>
      </c>
      <c r="S1446" s="37">
        <f>[1]consoCURRENT!V27995</f>
        <v>0</v>
      </c>
      <c r="T1446" s="37">
        <f>[1]consoCURRENT!W27995</f>
        <v>0</v>
      </c>
      <c r="U1446" s="37">
        <f>[1]consoCURRENT!X27995</f>
        <v>0</v>
      </c>
      <c r="V1446" s="37">
        <f>[1]consoCURRENT!Y27995</f>
        <v>0</v>
      </c>
      <c r="W1446" s="37">
        <f>[1]consoCURRENT!Z27995</f>
        <v>0</v>
      </c>
      <c r="X1446" s="37">
        <f>[1]consoCURRENT!AA27995</f>
        <v>0</v>
      </c>
      <c r="Y1446" s="37">
        <f>[1]consoCURRENT!AB27995</f>
        <v>0</v>
      </c>
      <c r="Z1446" s="37">
        <f t="shared" si="1030"/>
        <v>0</v>
      </c>
      <c r="AA1446" s="37">
        <f t="shared" si="1031"/>
        <v>0</v>
      </c>
      <c r="AB1446" s="42"/>
      <c r="AC1446" s="38"/>
    </row>
    <row r="1447" spans="1:29" s="39" customFormat="1" ht="18" customHeight="1" x14ac:dyDescent="0.25">
      <c r="A1447" s="41" t="s">
        <v>39</v>
      </c>
      <c r="B1447" s="37">
        <f>[1]consoCURRENT!E28024</f>
        <v>0</v>
      </c>
      <c r="C1447" s="37">
        <f>[1]consoCURRENT!F28024</f>
        <v>0</v>
      </c>
      <c r="D1447" s="37">
        <f>[1]consoCURRENT!G28024</f>
        <v>0</v>
      </c>
      <c r="E1447" s="37">
        <f>[1]consoCURRENT!H28024</f>
        <v>0</v>
      </c>
      <c r="F1447" s="37">
        <f>[1]consoCURRENT!I28024</f>
        <v>0</v>
      </c>
      <c r="G1447" s="37">
        <f>[1]consoCURRENT!J28024</f>
        <v>0</v>
      </c>
      <c r="H1447" s="37">
        <f>[1]consoCURRENT!K28024</f>
        <v>0</v>
      </c>
      <c r="I1447" s="37">
        <f>[1]consoCURRENT!L28024</f>
        <v>0</v>
      </c>
      <c r="J1447" s="37">
        <f>[1]consoCURRENT!M28024</f>
        <v>0</v>
      </c>
      <c r="K1447" s="37">
        <f>[1]consoCURRENT!N28024</f>
        <v>0</v>
      </c>
      <c r="L1447" s="37">
        <f>[1]consoCURRENT!O28024</f>
        <v>0</v>
      </c>
      <c r="M1447" s="37">
        <f>[1]consoCURRENT!P28024</f>
        <v>0</v>
      </c>
      <c r="N1447" s="37">
        <f>[1]consoCURRENT!Q28024</f>
        <v>0</v>
      </c>
      <c r="O1447" s="37">
        <f>[1]consoCURRENT!R28024</f>
        <v>0</v>
      </c>
      <c r="P1447" s="37">
        <f>[1]consoCURRENT!S28024</f>
        <v>0</v>
      </c>
      <c r="Q1447" s="37">
        <f>[1]consoCURRENT!T28024</f>
        <v>0</v>
      </c>
      <c r="R1447" s="37">
        <f>[1]consoCURRENT!U28024</f>
        <v>0</v>
      </c>
      <c r="S1447" s="37">
        <f>[1]consoCURRENT!V28024</f>
        <v>0</v>
      </c>
      <c r="T1447" s="37">
        <f>[1]consoCURRENT!W28024</f>
        <v>0</v>
      </c>
      <c r="U1447" s="37">
        <f>[1]consoCURRENT!X28024</f>
        <v>0</v>
      </c>
      <c r="V1447" s="37">
        <f>[1]consoCURRENT!Y28024</f>
        <v>0</v>
      </c>
      <c r="W1447" s="37">
        <f>[1]consoCURRENT!Z28024</f>
        <v>0</v>
      </c>
      <c r="X1447" s="37">
        <f>[1]consoCURRENT!AA28024</f>
        <v>0</v>
      </c>
      <c r="Y1447" s="37">
        <f>[1]consoCURRENT!AB28024</f>
        <v>0</v>
      </c>
      <c r="Z1447" s="37">
        <f t="shared" si="1030"/>
        <v>0</v>
      </c>
      <c r="AA1447" s="37">
        <f t="shared" si="1031"/>
        <v>0</v>
      </c>
      <c r="AB1447" s="42"/>
      <c r="AC1447" s="38"/>
    </row>
    <row r="1448" spans="1:29" s="39" customFormat="1" ht="18" customHeight="1" x14ac:dyDescent="0.25">
      <c r="A1448" s="43" t="s">
        <v>40</v>
      </c>
      <c r="B1448" s="44">
        <f>SUM(B1444:B1447)</f>
        <v>2824000</v>
      </c>
      <c r="C1448" s="44">
        <f t="shared" ref="C1448:AA1448" si="1033">SUM(C1444:C1447)</f>
        <v>0</v>
      </c>
      <c r="D1448" s="44">
        <f t="shared" si="1033"/>
        <v>0</v>
      </c>
      <c r="E1448" s="44">
        <f t="shared" si="1033"/>
        <v>584915.16999999993</v>
      </c>
      <c r="F1448" s="44">
        <f t="shared" si="1033"/>
        <v>838861.08</v>
      </c>
      <c r="G1448" s="44">
        <f t="shared" si="1033"/>
        <v>443595.88</v>
      </c>
      <c r="H1448" s="44">
        <f t="shared" si="1033"/>
        <v>277638.83999999997</v>
      </c>
      <c r="I1448" s="44">
        <f t="shared" si="1033"/>
        <v>0</v>
      </c>
      <c r="J1448" s="44">
        <f t="shared" si="1033"/>
        <v>0</v>
      </c>
      <c r="K1448" s="44">
        <f t="shared" si="1033"/>
        <v>0</v>
      </c>
      <c r="L1448" s="44">
        <f t="shared" si="1033"/>
        <v>0</v>
      </c>
      <c r="M1448" s="44">
        <f t="shared" si="1033"/>
        <v>0</v>
      </c>
      <c r="N1448" s="44">
        <f t="shared" si="1033"/>
        <v>0</v>
      </c>
      <c r="O1448" s="44">
        <f t="shared" si="1033"/>
        <v>417439.69</v>
      </c>
      <c r="P1448" s="44">
        <f t="shared" si="1033"/>
        <v>167475.47999999998</v>
      </c>
      <c r="Q1448" s="44">
        <f t="shared" si="1033"/>
        <v>339829.8</v>
      </c>
      <c r="R1448" s="44">
        <f t="shared" si="1033"/>
        <v>141483.88</v>
      </c>
      <c r="S1448" s="44">
        <f t="shared" si="1033"/>
        <v>357547.4</v>
      </c>
      <c r="T1448" s="44">
        <f t="shared" si="1033"/>
        <v>11216</v>
      </c>
      <c r="U1448" s="44">
        <f t="shared" si="1033"/>
        <v>231551.88</v>
      </c>
      <c r="V1448" s="44">
        <f t="shared" si="1033"/>
        <v>200828</v>
      </c>
      <c r="W1448" s="44">
        <f t="shared" si="1033"/>
        <v>277638.83999999997</v>
      </c>
      <c r="X1448" s="44">
        <f t="shared" si="1033"/>
        <v>0</v>
      </c>
      <c r="Y1448" s="44">
        <f t="shared" si="1033"/>
        <v>0</v>
      </c>
      <c r="Z1448" s="44">
        <f t="shared" si="1033"/>
        <v>2145010.9699999997</v>
      </c>
      <c r="AA1448" s="44">
        <f t="shared" si="1033"/>
        <v>678989.03</v>
      </c>
      <c r="AB1448" s="45">
        <f t="shared" si="1032"/>
        <v>0.75956479107648711</v>
      </c>
      <c r="AC1448" s="38"/>
    </row>
    <row r="1449" spans="1:29" s="39" customFormat="1" ht="18" customHeight="1" x14ac:dyDescent="0.25">
      <c r="A1449" s="46" t="s">
        <v>41</v>
      </c>
      <c r="B1449" s="37">
        <f>[1]consoCURRENT!E28028</f>
        <v>0</v>
      </c>
      <c r="C1449" s="37">
        <f>[1]consoCURRENT!F28028</f>
        <v>0</v>
      </c>
      <c r="D1449" s="37">
        <f>[1]consoCURRENT!G28028</f>
        <v>0</v>
      </c>
      <c r="E1449" s="37">
        <f>[1]consoCURRENT!H28028</f>
        <v>0</v>
      </c>
      <c r="F1449" s="37">
        <f>[1]consoCURRENT!I28028</f>
        <v>0</v>
      </c>
      <c r="G1449" s="37">
        <f>[1]consoCURRENT!J28028</f>
        <v>0</v>
      </c>
      <c r="H1449" s="37">
        <f>[1]consoCURRENT!K28028</f>
        <v>0</v>
      </c>
      <c r="I1449" s="37">
        <f>[1]consoCURRENT!L28028</f>
        <v>0</v>
      </c>
      <c r="J1449" s="37">
        <f>[1]consoCURRENT!M28028</f>
        <v>0</v>
      </c>
      <c r="K1449" s="37">
        <f>[1]consoCURRENT!N28028</f>
        <v>0</v>
      </c>
      <c r="L1449" s="37">
        <f>[1]consoCURRENT!O28028</f>
        <v>0</v>
      </c>
      <c r="M1449" s="37">
        <f>[1]consoCURRENT!P28028</f>
        <v>0</v>
      </c>
      <c r="N1449" s="37">
        <f>[1]consoCURRENT!Q28028</f>
        <v>0</v>
      </c>
      <c r="O1449" s="37">
        <f>[1]consoCURRENT!R28028</f>
        <v>0</v>
      </c>
      <c r="P1449" s="37">
        <f>[1]consoCURRENT!S28028</f>
        <v>0</v>
      </c>
      <c r="Q1449" s="37">
        <f>[1]consoCURRENT!T28028</f>
        <v>0</v>
      </c>
      <c r="R1449" s="37">
        <f>[1]consoCURRENT!U28028</f>
        <v>0</v>
      </c>
      <c r="S1449" s="37">
        <f>[1]consoCURRENT!V28028</f>
        <v>0</v>
      </c>
      <c r="T1449" s="37">
        <f>[1]consoCURRENT!W28028</f>
        <v>0</v>
      </c>
      <c r="U1449" s="37">
        <f>[1]consoCURRENT!X28028</f>
        <v>0</v>
      </c>
      <c r="V1449" s="37">
        <f>[1]consoCURRENT!Y28028</f>
        <v>0</v>
      </c>
      <c r="W1449" s="37">
        <f>[1]consoCURRENT!Z28028</f>
        <v>0</v>
      </c>
      <c r="X1449" s="37">
        <f>[1]consoCURRENT!AA28028</f>
        <v>0</v>
      </c>
      <c r="Y1449" s="37">
        <f>[1]consoCURRENT!AB28028</f>
        <v>0</v>
      </c>
      <c r="Z1449" s="37">
        <f t="shared" ref="Z1449" si="1034">SUM(M1449:Y1449)</f>
        <v>0</v>
      </c>
      <c r="AA1449" s="37">
        <f t="shared" ref="AA1449" si="1035">B1449-Z1449</f>
        <v>0</v>
      </c>
      <c r="AB1449" s="42"/>
      <c r="AC1449" s="38"/>
    </row>
    <row r="1450" spans="1:29" s="39" customFormat="1" ht="18" customHeight="1" x14ac:dyDescent="0.25">
      <c r="A1450" s="43" t="s">
        <v>42</v>
      </c>
      <c r="B1450" s="44">
        <f>B1449+B1448</f>
        <v>2824000</v>
      </c>
      <c r="C1450" s="44">
        <f t="shared" ref="C1450:AA1450" si="1036">C1449+C1448</f>
        <v>0</v>
      </c>
      <c r="D1450" s="44">
        <f t="shared" si="1036"/>
        <v>0</v>
      </c>
      <c r="E1450" s="44">
        <f t="shared" si="1036"/>
        <v>584915.16999999993</v>
      </c>
      <c r="F1450" s="44">
        <f t="shared" si="1036"/>
        <v>838861.08</v>
      </c>
      <c r="G1450" s="44">
        <f t="shared" si="1036"/>
        <v>443595.88</v>
      </c>
      <c r="H1450" s="44">
        <f t="shared" si="1036"/>
        <v>277638.83999999997</v>
      </c>
      <c r="I1450" s="44">
        <f t="shared" si="1036"/>
        <v>0</v>
      </c>
      <c r="J1450" s="44">
        <f t="shared" si="1036"/>
        <v>0</v>
      </c>
      <c r="K1450" s="44">
        <f t="shared" si="1036"/>
        <v>0</v>
      </c>
      <c r="L1450" s="44">
        <f t="shared" si="1036"/>
        <v>0</v>
      </c>
      <c r="M1450" s="44">
        <f t="shared" si="1036"/>
        <v>0</v>
      </c>
      <c r="N1450" s="44">
        <f t="shared" si="1036"/>
        <v>0</v>
      </c>
      <c r="O1450" s="44">
        <f t="shared" si="1036"/>
        <v>417439.69</v>
      </c>
      <c r="P1450" s="44">
        <f t="shared" si="1036"/>
        <v>167475.47999999998</v>
      </c>
      <c r="Q1450" s="44">
        <f t="shared" si="1036"/>
        <v>339829.8</v>
      </c>
      <c r="R1450" s="44">
        <f t="shared" si="1036"/>
        <v>141483.88</v>
      </c>
      <c r="S1450" s="44">
        <f t="shared" si="1036"/>
        <v>357547.4</v>
      </c>
      <c r="T1450" s="44">
        <f t="shared" si="1036"/>
        <v>11216</v>
      </c>
      <c r="U1450" s="44">
        <f t="shared" si="1036"/>
        <v>231551.88</v>
      </c>
      <c r="V1450" s="44">
        <f t="shared" si="1036"/>
        <v>200828</v>
      </c>
      <c r="W1450" s="44">
        <f t="shared" si="1036"/>
        <v>277638.83999999997</v>
      </c>
      <c r="X1450" s="44">
        <f t="shared" si="1036"/>
        <v>0</v>
      </c>
      <c r="Y1450" s="44">
        <f t="shared" si="1036"/>
        <v>0</v>
      </c>
      <c r="Z1450" s="44">
        <f t="shared" si="1036"/>
        <v>2145010.9699999997</v>
      </c>
      <c r="AA1450" s="44">
        <f t="shared" si="1036"/>
        <v>678989.03</v>
      </c>
      <c r="AB1450" s="45">
        <f t="shared" si="1032"/>
        <v>0.75956479107648711</v>
      </c>
      <c r="AC1450" s="47"/>
    </row>
    <row r="1451" spans="1:29" s="39" customFormat="1" ht="15" customHeight="1" x14ac:dyDescent="0.25">
      <c r="A1451" s="36"/>
      <c r="B1451" s="37"/>
      <c r="C1451" s="37"/>
      <c r="D1451" s="37"/>
      <c r="E1451" s="37"/>
      <c r="F1451" s="37"/>
      <c r="G1451" s="37"/>
      <c r="H1451" s="37"/>
      <c r="I1451" s="37"/>
      <c r="J1451" s="37"/>
      <c r="K1451" s="37"/>
      <c r="L1451" s="37"/>
      <c r="M1451" s="37"/>
      <c r="N1451" s="37"/>
      <c r="O1451" s="37"/>
      <c r="P1451" s="37"/>
      <c r="Q1451" s="37"/>
      <c r="R1451" s="37"/>
      <c r="S1451" s="37"/>
      <c r="T1451" s="37"/>
      <c r="U1451" s="37"/>
      <c r="V1451" s="37"/>
      <c r="W1451" s="37"/>
      <c r="X1451" s="37"/>
      <c r="Y1451" s="37"/>
      <c r="Z1451" s="37"/>
      <c r="AA1451" s="37"/>
      <c r="AB1451" s="37"/>
      <c r="AC1451" s="38"/>
    </row>
    <row r="1452" spans="1:29" s="39" customFormat="1" ht="15" customHeight="1" x14ac:dyDescent="0.25">
      <c r="A1452" s="36"/>
      <c r="B1452" s="37"/>
      <c r="C1452" s="37"/>
      <c r="D1452" s="37"/>
      <c r="E1452" s="37"/>
      <c r="F1452" s="37"/>
      <c r="G1452" s="37"/>
      <c r="H1452" s="37"/>
      <c r="I1452" s="37"/>
      <c r="J1452" s="37"/>
      <c r="K1452" s="37"/>
      <c r="L1452" s="37"/>
      <c r="M1452" s="37"/>
      <c r="N1452" s="37"/>
      <c r="O1452" s="37"/>
      <c r="P1452" s="37"/>
      <c r="Q1452" s="37"/>
      <c r="R1452" s="37"/>
      <c r="S1452" s="37"/>
      <c r="T1452" s="37"/>
      <c r="U1452" s="37"/>
      <c r="V1452" s="37"/>
      <c r="W1452" s="37"/>
      <c r="X1452" s="37"/>
      <c r="Y1452" s="37"/>
      <c r="Z1452" s="37"/>
      <c r="AA1452" s="37"/>
      <c r="AB1452" s="37"/>
      <c r="AC1452" s="38"/>
    </row>
    <row r="1453" spans="1:29" s="39" customFormat="1" ht="15" customHeight="1" x14ac:dyDescent="0.3">
      <c r="A1453" s="40" t="s">
        <v>67</v>
      </c>
      <c r="B1453" s="37"/>
      <c r="C1453" s="37"/>
      <c r="D1453" s="37"/>
      <c r="E1453" s="37"/>
      <c r="F1453" s="37"/>
      <c r="G1453" s="37"/>
      <c r="H1453" s="37"/>
      <c r="I1453" s="37"/>
      <c r="J1453" s="37"/>
      <c r="K1453" s="37"/>
      <c r="L1453" s="37"/>
      <c r="M1453" s="37"/>
      <c r="N1453" s="37"/>
      <c r="O1453" s="37"/>
      <c r="P1453" s="37"/>
      <c r="Q1453" s="37"/>
      <c r="R1453" s="37"/>
      <c r="S1453" s="37"/>
      <c r="T1453" s="37"/>
      <c r="U1453" s="37"/>
      <c r="V1453" s="37"/>
      <c r="W1453" s="37"/>
      <c r="X1453" s="37"/>
      <c r="Y1453" s="37"/>
      <c r="Z1453" s="37"/>
      <c r="AA1453" s="37"/>
      <c r="AB1453" s="37"/>
      <c r="AC1453" s="38"/>
    </row>
    <row r="1454" spans="1:29" s="39" customFormat="1" ht="18" customHeight="1" x14ac:dyDescent="0.25">
      <c r="A1454" s="41" t="s">
        <v>36</v>
      </c>
      <c r="B1454" s="37">
        <f>[1]consoCURRENT!E28088</f>
        <v>2092740</v>
      </c>
      <c r="C1454" s="37">
        <f>[1]consoCURRENT!F28088</f>
        <v>0</v>
      </c>
      <c r="D1454" s="37">
        <f>[1]consoCURRENT!G28088</f>
        <v>0</v>
      </c>
      <c r="E1454" s="37">
        <f>[1]consoCURRENT!H28088</f>
        <v>517559.31</v>
      </c>
      <c r="F1454" s="37">
        <f>[1]consoCURRENT!I28088</f>
        <v>523185.00000000006</v>
      </c>
      <c r="G1454" s="37">
        <f>[1]consoCURRENT!J28088</f>
        <v>537682.67999999993</v>
      </c>
      <c r="H1454" s="37">
        <f>[1]consoCURRENT!K28088</f>
        <v>174395</v>
      </c>
      <c r="I1454" s="37">
        <f>[1]consoCURRENT!L28088</f>
        <v>0</v>
      </c>
      <c r="J1454" s="37">
        <f>[1]consoCURRENT!M28088</f>
        <v>0</v>
      </c>
      <c r="K1454" s="37">
        <f>[1]consoCURRENT!N28088</f>
        <v>0</v>
      </c>
      <c r="L1454" s="37">
        <f>[1]consoCURRENT!O28088</f>
        <v>0</v>
      </c>
      <c r="M1454" s="37">
        <f>[1]consoCURRENT!P28088</f>
        <v>0</v>
      </c>
      <c r="N1454" s="37">
        <f>[1]consoCURRENT!Q28088</f>
        <v>0</v>
      </c>
      <c r="O1454" s="37">
        <f>[1]consoCURRENT!R28088</f>
        <v>377025.17</v>
      </c>
      <c r="P1454" s="37">
        <f>[1]consoCURRENT!S28088</f>
        <v>140534.14000000001</v>
      </c>
      <c r="Q1454" s="37">
        <f>[1]consoCURRENT!T28088</f>
        <v>174395.00000000006</v>
      </c>
      <c r="R1454" s="37">
        <f>[1]consoCURRENT!U28088</f>
        <v>174395</v>
      </c>
      <c r="S1454" s="37">
        <f>[1]consoCURRENT!V28088</f>
        <v>174395</v>
      </c>
      <c r="T1454" s="37">
        <f>[1]consoCURRENT!W28088</f>
        <v>174395</v>
      </c>
      <c r="U1454" s="37">
        <f>[1]consoCURRENT!X28088</f>
        <v>174395</v>
      </c>
      <c r="V1454" s="37">
        <f>[1]consoCURRENT!Y28088</f>
        <v>188892.68</v>
      </c>
      <c r="W1454" s="37">
        <f>[1]consoCURRENT!Z28088</f>
        <v>174395</v>
      </c>
      <c r="X1454" s="37">
        <f>[1]consoCURRENT!AA28088</f>
        <v>0</v>
      </c>
      <c r="Y1454" s="37">
        <f>[1]consoCURRENT!AB28088</f>
        <v>0</v>
      </c>
      <c r="Z1454" s="37">
        <f>SUM(M1454:Y1454)</f>
        <v>1752821.99</v>
      </c>
      <c r="AA1454" s="37">
        <f>B1454-Z1454</f>
        <v>339918.01</v>
      </c>
      <c r="AB1454" s="42">
        <f>Z1454/B1454</f>
        <v>0.83757274673394688</v>
      </c>
      <c r="AC1454" s="38"/>
    </row>
    <row r="1455" spans="1:29" s="39" customFormat="1" ht="18" customHeight="1" x14ac:dyDescent="0.25">
      <c r="A1455" s="41" t="s">
        <v>37</v>
      </c>
      <c r="B1455" s="37">
        <f>[1]consoCURRENT!E28164</f>
        <v>731260</v>
      </c>
      <c r="C1455" s="37">
        <f>[1]consoCURRENT!F28164</f>
        <v>0</v>
      </c>
      <c r="D1455" s="37">
        <f>[1]consoCURRENT!G28164</f>
        <v>0</v>
      </c>
      <c r="E1455" s="37">
        <f>[1]consoCURRENT!H28164</f>
        <v>354272</v>
      </c>
      <c r="F1455" s="37">
        <f>[1]consoCURRENT!I28164</f>
        <v>282365</v>
      </c>
      <c r="G1455" s="37">
        <f>[1]consoCURRENT!J28164</f>
        <v>80847.040000000008</v>
      </c>
      <c r="H1455" s="37">
        <f>[1]consoCURRENT!K28164</f>
        <v>13775.96</v>
      </c>
      <c r="I1455" s="37">
        <f>[1]consoCURRENT!L28164</f>
        <v>0</v>
      </c>
      <c r="J1455" s="37">
        <f>[1]consoCURRENT!M28164</f>
        <v>0</v>
      </c>
      <c r="K1455" s="37">
        <f>[1]consoCURRENT!N28164</f>
        <v>0</v>
      </c>
      <c r="L1455" s="37">
        <f>[1]consoCURRENT!O28164</f>
        <v>0</v>
      </c>
      <c r="M1455" s="37">
        <f>[1]consoCURRENT!P28164</f>
        <v>0</v>
      </c>
      <c r="N1455" s="37">
        <f>[1]consoCURRENT!Q28164</f>
        <v>0</v>
      </c>
      <c r="O1455" s="37">
        <f>[1]consoCURRENT!R28164</f>
        <v>63994.14</v>
      </c>
      <c r="P1455" s="37">
        <f>[1]consoCURRENT!S28164</f>
        <v>290277.86</v>
      </c>
      <c r="Q1455" s="37">
        <f>[1]consoCURRENT!T28164</f>
        <v>43668.4</v>
      </c>
      <c r="R1455" s="37">
        <f>[1]consoCURRENT!U28164</f>
        <v>155048.6</v>
      </c>
      <c r="S1455" s="37">
        <f>[1]consoCURRENT!V28164</f>
        <v>83648</v>
      </c>
      <c r="T1455" s="37">
        <f>[1]consoCURRENT!W28164</f>
        <v>60578</v>
      </c>
      <c r="U1455" s="37">
        <f>[1]consoCURRENT!X28164</f>
        <v>0</v>
      </c>
      <c r="V1455" s="37">
        <f>[1]consoCURRENT!Y28164</f>
        <v>20269.04</v>
      </c>
      <c r="W1455" s="37">
        <f>[1]consoCURRENT!Z28164</f>
        <v>13775.96</v>
      </c>
      <c r="X1455" s="37">
        <f>[1]consoCURRENT!AA28164</f>
        <v>0</v>
      </c>
      <c r="Y1455" s="37">
        <f>[1]consoCURRENT!AB28164</f>
        <v>0</v>
      </c>
      <c r="Z1455" s="37">
        <f t="shared" ref="Z1455:Z1457" si="1037">SUM(M1455:Y1455)</f>
        <v>731260</v>
      </c>
      <c r="AA1455" s="37">
        <f t="shared" ref="AA1455:AA1457" si="1038">B1455-Z1455</f>
        <v>0</v>
      </c>
      <c r="AB1455" s="42">
        <f t="shared" ref="AB1455:AB1460" si="1039">Z1455/B1455</f>
        <v>1</v>
      </c>
      <c r="AC1455" s="38"/>
    </row>
    <row r="1456" spans="1:29" s="39" customFormat="1" ht="18" customHeight="1" x14ac:dyDescent="0.25">
      <c r="A1456" s="41" t="s">
        <v>38</v>
      </c>
      <c r="B1456" s="37">
        <f>[1]consoCURRENT!E28170</f>
        <v>0</v>
      </c>
      <c r="C1456" s="37">
        <f>[1]consoCURRENT!F28170</f>
        <v>0</v>
      </c>
      <c r="D1456" s="37">
        <f>[1]consoCURRENT!G28170</f>
        <v>0</v>
      </c>
      <c r="E1456" s="37">
        <f>[1]consoCURRENT!H28170</f>
        <v>0</v>
      </c>
      <c r="F1456" s="37">
        <f>[1]consoCURRENT!I28170</f>
        <v>0</v>
      </c>
      <c r="G1456" s="37">
        <f>[1]consoCURRENT!J28170</f>
        <v>0</v>
      </c>
      <c r="H1456" s="37">
        <f>[1]consoCURRENT!K28170</f>
        <v>0</v>
      </c>
      <c r="I1456" s="37">
        <f>[1]consoCURRENT!L28170</f>
        <v>0</v>
      </c>
      <c r="J1456" s="37">
        <f>[1]consoCURRENT!M28170</f>
        <v>0</v>
      </c>
      <c r="K1456" s="37">
        <f>[1]consoCURRENT!N28170</f>
        <v>0</v>
      </c>
      <c r="L1456" s="37">
        <f>[1]consoCURRENT!O28170</f>
        <v>0</v>
      </c>
      <c r="M1456" s="37">
        <f>[1]consoCURRENT!P28170</f>
        <v>0</v>
      </c>
      <c r="N1456" s="37">
        <f>[1]consoCURRENT!Q28170</f>
        <v>0</v>
      </c>
      <c r="O1456" s="37">
        <f>[1]consoCURRENT!R28170</f>
        <v>0</v>
      </c>
      <c r="P1456" s="37">
        <f>[1]consoCURRENT!S28170</f>
        <v>0</v>
      </c>
      <c r="Q1456" s="37">
        <f>[1]consoCURRENT!T28170</f>
        <v>0</v>
      </c>
      <c r="R1456" s="37">
        <f>[1]consoCURRENT!U28170</f>
        <v>0</v>
      </c>
      <c r="S1456" s="37">
        <f>[1]consoCURRENT!V28170</f>
        <v>0</v>
      </c>
      <c r="T1456" s="37">
        <f>[1]consoCURRENT!W28170</f>
        <v>0</v>
      </c>
      <c r="U1456" s="37">
        <f>[1]consoCURRENT!X28170</f>
        <v>0</v>
      </c>
      <c r="V1456" s="37">
        <f>[1]consoCURRENT!Y28170</f>
        <v>0</v>
      </c>
      <c r="W1456" s="37">
        <f>[1]consoCURRENT!Z28170</f>
        <v>0</v>
      </c>
      <c r="X1456" s="37">
        <f>[1]consoCURRENT!AA28170</f>
        <v>0</v>
      </c>
      <c r="Y1456" s="37">
        <f>[1]consoCURRENT!AB28170</f>
        <v>0</v>
      </c>
      <c r="Z1456" s="37">
        <f t="shared" si="1037"/>
        <v>0</v>
      </c>
      <c r="AA1456" s="37">
        <f t="shared" si="1038"/>
        <v>0</v>
      </c>
      <c r="AB1456" s="42"/>
      <c r="AC1456" s="38"/>
    </row>
    <row r="1457" spans="1:29" s="39" customFormat="1" ht="18" customHeight="1" x14ac:dyDescent="0.25">
      <c r="A1457" s="41" t="s">
        <v>39</v>
      </c>
      <c r="B1457" s="37">
        <f>[1]consoCURRENT!E28199</f>
        <v>0</v>
      </c>
      <c r="C1457" s="37">
        <f>[1]consoCURRENT!F28199</f>
        <v>0</v>
      </c>
      <c r="D1457" s="37">
        <f>[1]consoCURRENT!G28199</f>
        <v>0</v>
      </c>
      <c r="E1457" s="37">
        <f>[1]consoCURRENT!H28199</f>
        <v>0</v>
      </c>
      <c r="F1457" s="37">
        <f>[1]consoCURRENT!I28199</f>
        <v>0</v>
      </c>
      <c r="G1457" s="37">
        <f>[1]consoCURRENT!J28199</f>
        <v>0</v>
      </c>
      <c r="H1457" s="37">
        <f>[1]consoCURRENT!K28199</f>
        <v>0</v>
      </c>
      <c r="I1457" s="37">
        <f>[1]consoCURRENT!L28199</f>
        <v>0</v>
      </c>
      <c r="J1457" s="37">
        <f>[1]consoCURRENT!M28199</f>
        <v>0</v>
      </c>
      <c r="K1457" s="37">
        <f>[1]consoCURRENT!N28199</f>
        <v>0</v>
      </c>
      <c r="L1457" s="37">
        <f>[1]consoCURRENT!O28199</f>
        <v>0</v>
      </c>
      <c r="M1457" s="37">
        <f>[1]consoCURRENT!P28199</f>
        <v>0</v>
      </c>
      <c r="N1457" s="37">
        <f>[1]consoCURRENT!Q28199</f>
        <v>0</v>
      </c>
      <c r="O1457" s="37">
        <f>[1]consoCURRENT!R28199</f>
        <v>0</v>
      </c>
      <c r="P1457" s="37">
        <f>[1]consoCURRENT!S28199</f>
        <v>0</v>
      </c>
      <c r="Q1457" s="37">
        <f>[1]consoCURRENT!T28199</f>
        <v>0</v>
      </c>
      <c r="R1457" s="37">
        <f>[1]consoCURRENT!U28199</f>
        <v>0</v>
      </c>
      <c r="S1457" s="37">
        <f>[1]consoCURRENT!V28199</f>
        <v>0</v>
      </c>
      <c r="T1457" s="37">
        <f>[1]consoCURRENT!W28199</f>
        <v>0</v>
      </c>
      <c r="U1457" s="37">
        <f>[1]consoCURRENT!X28199</f>
        <v>0</v>
      </c>
      <c r="V1457" s="37">
        <f>[1]consoCURRENT!Y28199</f>
        <v>0</v>
      </c>
      <c r="W1457" s="37">
        <f>[1]consoCURRENT!Z28199</f>
        <v>0</v>
      </c>
      <c r="X1457" s="37">
        <f>[1]consoCURRENT!AA28199</f>
        <v>0</v>
      </c>
      <c r="Y1457" s="37">
        <f>[1]consoCURRENT!AB28199</f>
        <v>0</v>
      </c>
      <c r="Z1457" s="37">
        <f t="shared" si="1037"/>
        <v>0</v>
      </c>
      <c r="AA1457" s="37">
        <f t="shared" si="1038"/>
        <v>0</v>
      </c>
      <c r="AB1457" s="42"/>
      <c r="AC1457" s="38"/>
    </row>
    <row r="1458" spans="1:29" s="39" customFormat="1" ht="18" customHeight="1" x14ac:dyDescent="0.25">
      <c r="A1458" s="43" t="s">
        <v>40</v>
      </c>
      <c r="B1458" s="44">
        <f>SUM(B1454:B1457)</f>
        <v>2824000</v>
      </c>
      <c r="C1458" s="44">
        <f t="shared" ref="C1458:AA1458" si="1040">SUM(C1454:C1457)</f>
        <v>0</v>
      </c>
      <c r="D1458" s="44">
        <f t="shared" si="1040"/>
        <v>0</v>
      </c>
      <c r="E1458" s="44">
        <f t="shared" si="1040"/>
        <v>871831.31</v>
      </c>
      <c r="F1458" s="44">
        <f t="shared" si="1040"/>
        <v>805550</v>
      </c>
      <c r="G1458" s="44">
        <f t="shared" si="1040"/>
        <v>618529.72</v>
      </c>
      <c r="H1458" s="44">
        <f t="shared" si="1040"/>
        <v>188170.96</v>
      </c>
      <c r="I1458" s="44">
        <f t="shared" si="1040"/>
        <v>0</v>
      </c>
      <c r="J1458" s="44">
        <f t="shared" si="1040"/>
        <v>0</v>
      </c>
      <c r="K1458" s="44">
        <f t="shared" si="1040"/>
        <v>0</v>
      </c>
      <c r="L1458" s="44">
        <f t="shared" si="1040"/>
        <v>0</v>
      </c>
      <c r="M1458" s="44">
        <f t="shared" si="1040"/>
        <v>0</v>
      </c>
      <c r="N1458" s="44">
        <f t="shared" si="1040"/>
        <v>0</v>
      </c>
      <c r="O1458" s="44">
        <f t="shared" si="1040"/>
        <v>441019.31</v>
      </c>
      <c r="P1458" s="44">
        <f t="shared" si="1040"/>
        <v>430812</v>
      </c>
      <c r="Q1458" s="44">
        <f t="shared" si="1040"/>
        <v>218063.40000000005</v>
      </c>
      <c r="R1458" s="44">
        <f t="shared" si="1040"/>
        <v>329443.59999999998</v>
      </c>
      <c r="S1458" s="44">
        <f t="shared" si="1040"/>
        <v>258043</v>
      </c>
      <c r="T1458" s="44">
        <f t="shared" si="1040"/>
        <v>234973</v>
      </c>
      <c r="U1458" s="44">
        <f t="shared" si="1040"/>
        <v>174395</v>
      </c>
      <c r="V1458" s="44">
        <f t="shared" si="1040"/>
        <v>209161.72</v>
      </c>
      <c r="W1458" s="44">
        <f t="shared" si="1040"/>
        <v>188170.96</v>
      </c>
      <c r="X1458" s="44">
        <f t="shared" si="1040"/>
        <v>0</v>
      </c>
      <c r="Y1458" s="44">
        <f t="shared" si="1040"/>
        <v>0</v>
      </c>
      <c r="Z1458" s="44">
        <f t="shared" si="1040"/>
        <v>2484081.9900000002</v>
      </c>
      <c r="AA1458" s="44">
        <f t="shared" si="1040"/>
        <v>339918.01</v>
      </c>
      <c r="AB1458" s="45">
        <f t="shared" si="1039"/>
        <v>0.87963243271954683</v>
      </c>
      <c r="AC1458" s="38"/>
    </row>
    <row r="1459" spans="1:29" s="39" customFormat="1" ht="18" customHeight="1" x14ac:dyDescent="0.25">
      <c r="A1459" s="46" t="s">
        <v>41</v>
      </c>
      <c r="B1459" s="37">
        <f>[1]consoCURRENT!E28203</f>
        <v>0</v>
      </c>
      <c r="C1459" s="37">
        <f>[1]consoCURRENT!F28203</f>
        <v>0</v>
      </c>
      <c r="D1459" s="37">
        <f>[1]consoCURRENT!G28203</f>
        <v>0</v>
      </c>
      <c r="E1459" s="37">
        <f>[1]consoCURRENT!H28203</f>
        <v>0</v>
      </c>
      <c r="F1459" s="37">
        <f>[1]consoCURRENT!I28203</f>
        <v>0</v>
      </c>
      <c r="G1459" s="37">
        <f>[1]consoCURRENT!J28203</f>
        <v>0</v>
      </c>
      <c r="H1459" s="37">
        <f>[1]consoCURRENT!K28203</f>
        <v>0</v>
      </c>
      <c r="I1459" s="37">
        <f>[1]consoCURRENT!L28203</f>
        <v>0</v>
      </c>
      <c r="J1459" s="37">
        <f>[1]consoCURRENT!M28203</f>
        <v>0</v>
      </c>
      <c r="K1459" s="37">
        <f>[1]consoCURRENT!N28203</f>
        <v>0</v>
      </c>
      <c r="L1459" s="37">
        <f>[1]consoCURRENT!O28203</f>
        <v>0</v>
      </c>
      <c r="M1459" s="37">
        <f>[1]consoCURRENT!P28203</f>
        <v>0</v>
      </c>
      <c r="N1459" s="37">
        <f>[1]consoCURRENT!Q28203</f>
        <v>0</v>
      </c>
      <c r="O1459" s="37">
        <f>[1]consoCURRENT!R28203</f>
        <v>0</v>
      </c>
      <c r="P1459" s="37">
        <f>[1]consoCURRENT!S28203</f>
        <v>0</v>
      </c>
      <c r="Q1459" s="37">
        <f>[1]consoCURRENT!T28203</f>
        <v>0</v>
      </c>
      <c r="R1459" s="37">
        <f>[1]consoCURRENT!U28203</f>
        <v>0</v>
      </c>
      <c r="S1459" s="37">
        <f>[1]consoCURRENT!V28203</f>
        <v>0</v>
      </c>
      <c r="T1459" s="37">
        <f>[1]consoCURRENT!W28203</f>
        <v>0</v>
      </c>
      <c r="U1459" s="37">
        <f>[1]consoCURRENT!X28203</f>
        <v>0</v>
      </c>
      <c r="V1459" s="37">
        <f>[1]consoCURRENT!Y28203</f>
        <v>0</v>
      </c>
      <c r="W1459" s="37">
        <f>[1]consoCURRENT!Z28203</f>
        <v>0</v>
      </c>
      <c r="X1459" s="37">
        <f>[1]consoCURRENT!AA28203</f>
        <v>0</v>
      </c>
      <c r="Y1459" s="37">
        <f>[1]consoCURRENT!AB28203</f>
        <v>0</v>
      </c>
      <c r="Z1459" s="37">
        <f t="shared" ref="Z1459" si="1041">SUM(M1459:Y1459)</f>
        <v>0</v>
      </c>
      <c r="AA1459" s="37">
        <f t="shared" ref="AA1459" si="1042">B1459-Z1459</f>
        <v>0</v>
      </c>
      <c r="AB1459" s="42"/>
      <c r="AC1459" s="38"/>
    </row>
    <row r="1460" spans="1:29" s="39" customFormat="1" ht="18" customHeight="1" x14ac:dyDescent="0.25">
      <c r="A1460" s="43" t="s">
        <v>42</v>
      </c>
      <c r="B1460" s="44">
        <f>B1459+B1458</f>
        <v>2824000</v>
      </c>
      <c r="C1460" s="44">
        <f t="shared" ref="C1460:AA1460" si="1043">C1459+C1458</f>
        <v>0</v>
      </c>
      <c r="D1460" s="44">
        <f t="shared" si="1043"/>
        <v>0</v>
      </c>
      <c r="E1460" s="44">
        <f t="shared" si="1043"/>
        <v>871831.31</v>
      </c>
      <c r="F1460" s="44">
        <f t="shared" si="1043"/>
        <v>805550</v>
      </c>
      <c r="G1460" s="44">
        <f t="shared" si="1043"/>
        <v>618529.72</v>
      </c>
      <c r="H1460" s="44">
        <f t="shared" si="1043"/>
        <v>188170.96</v>
      </c>
      <c r="I1460" s="44">
        <f t="shared" si="1043"/>
        <v>0</v>
      </c>
      <c r="J1460" s="44">
        <f t="shared" si="1043"/>
        <v>0</v>
      </c>
      <c r="K1460" s="44">
        <f t="shared" si="1043"/>
        <v>0</v>
      </c>
      <c r="L1460" s="44">
        <f t="shared" si="1043"/>
        <v>0</v>
      </c>
      <c r="M1460" s="44">
        <f t="shared" si="1043"/>
        <v>0</v>
      </c>
      <c r="N1460" s="44">
        <f t="shared" si="1043"/>
        <v>0</v>
      </c>
      <c r="O1460" s="44">
        <f t="shared" si="1043"/>
        <v>441019.31</v>
      </c>
      <c r="P1460" s="44">
        <f t="shared" si="1043"/>
        <v>430812</v>
      </c>
      <c r="Q1460" s="44">
        <f t="shared" si="1043"/>
        <v>218063.40000000005</v>
      </c>
      <c r="R1460" s="44">
        <f t="shared" si="1043"/>
        <v>329443.59999999998</v>
      </c>
      <c r="S1460" s="44">
        <f t="shared" si="1043"/>
        <v>258043</v>
      </c>
      <c r="T1460" s="44">
        <f t="shared" si="1043"/>
        <v>234973</v>
      </c>
      <c r="U1460" s="44">
        <f t="shared" si="1043"/>
        <v>174395</v>
      </c>
      <c r="V1460" s="44">
        <f t="shared" si="1043"/>
        <v>209161.72</v>
      </c>
      <c r="W1460" s="44">
        <f t="shared" si="1043"/>
        <v>188170.96</v>
      </c>
      <c r="X1460" s="44">
        <f t="shared" si="1043"/>
        <v>0</v>
      </c>
      <c r="Y1460" s="44">
        <f t="shared" si="1043"/>
        <v>0</v>
      </c>
      <c r="Z1460" s="44">
        <f t="shared" si="1043"/>
        <v>2484081.9900000002</v>
      </c>
      <c r="AA1460" s="44">
        <f t="shared" si="1043"/>
        <v>339918.01</v>
      </c>
      <c r="AB1460" s="45">
        <f t="shared" si="1039"/>
        <v>0.87963243271954683</v>
      </c>
      <c r="AC1460" s="47"/>
    </row>
    <row r="1461" spans="1:29" s="39" customFormat="1" ht="15" customHeight="1" x14ac:dyDescent="0.25">
      <c r="A1461" s="36"/>
      <c r="B1461" s="37"/>
      <c r="C1461" s="37"/>
      <c r="D1461" s="37"/>
      <c r="E1461" s="37"/>
      <c r="F1461" s="37"/>
      <c r="G1461" s="37"/>
      <c r="H1461" s="37"/>
      <c r="I1461" s="37"/>
      <c r="J1461" s="37"/>
      <c r="K1461" s="37"/>
      <c r="L1461" s="37"/>
      <c r="M1461" s="37"/>
      <c r="N1461" s="37"/>
      <c r="O1461" s="37"/>
      <c r="P1461" s="37"/>
      <c r="Q1461" s="37"/>
      <c r="R1461" s="37"/>
      <c r="S1461" s="37"/>
      <c r="T1461" s="37"/>
      <c r="U1461" s="37"/>
      <c r="V1461" s="37"/>
      <c r="W1461" s="37"/>
      <c r="X1461" s="37"/>
      <c r="Y1461" s="37"/>
      <c r="Z1461" s="37"/>
      <c r="AA1461" s="37"/>
      <c r="AB1461" s="37"/>
      <c r="AC1461" s="38"/>
    </row>
    <row r="1462" spans="1:29" s="39" customFormat="1" ht="15" customHeight="1" x14ac:dyDescent="0.25">
      <c r="A1462" s="36"/>
      <c r="B1462" s="37"/>
      <c r="C1462" s="37"/>
      <c r="D1462" s="37"/>
      <c r="E1462" s="37"/>
      <c r="F1462" s="37"/>
      <c r="G1462" s="37"/>
      <c r="H1462" s="37"/>
      <c r="I1462" s="37"/>
      <c r="J1462" s="37"/>
      <c r="K1462" s="37"/>
      <c r="L1462" s="37"/>
      <c r="M1462" s="37"/>
      <c r="N1462" s="37"/>
      <c r="O1462" s="37"/>
      <c r="P1462" s="37"/>
      <c r="Q1462" s="37"/>
      <c r="R1462" s="37"/>
      <c r="S1462" s="37"/>
      <c r="T1462" s="37"/>
      <c r="U1462" s="37"/>
      <c r="V1462" s="37"/>
      <c r="W1462" s="37"/>
      <c r="X1462" s="37"/>
      <c r="Y1462" s="37"/>
      <c r="Z1462" s="37"/>
      <c r="AA1462" s="37"/>
      <c r="AB1462" s="37"/>
      <c r="AC1462" s="38"/>
    </row>
    <row r="1463" spans="1:29" s="39" customFormat="1" ht="15" customHeight="1" x14ac:dyDescent="0.3">
      <c r="A1463" s="40" t="s">
        <v>68</v>
      </c>
      <c r="B1463" s="37"/>
      <c r="C1463" s="37"/>
      <c r="D1463" s="37"/>
      <c r="E1463" s="37"/>
      <c r="F1463" s="37"/>
      <c r="G1463" s="37"/>
      <c r="H1463" s="37"/>
      <c r="I1463" s="37"/>
      <c r="J1463" s="37"/>
      <c r="K1463" s="37"/>
      <c r="L1463" s="37"/>
      <c r="M1463" s="37"/>
      <c r="N1463" s="37"/>
      <c r="O1463" s="37"/>
      <c r="P1463" s="37"/>
      <c r="Q1463" s="37"/>
      <c r="R1463" s="37"/>
      <c r="S1463" s="37"/>
      <c r="T1463" s="37"/>
      <c r="U1463" s="37"/>
      <c r="V1463" s="37"/>
      <c r="W1463" s="37"/>
      <c r="X1463" s="37"/>
      <c r="Y1463" s="37"/>
      <c r="Z1463" s="37"/>
      <c r="AA1463" s="37"/>
      <c r="AB1463" s="37"/>
      <c r="AC1463" s="38"/>
    </row>
    <row r="1464" spans="1:29" s="39" customFormat="1" ht="18" customHeight="1" x14ac:dyDescent="0.25">
      <c r="A1464" s="41" t="s">
        <v>36</v>
      </c>
      <c r="B1464" s="37">
        <f>[1]consoCURRENT!E28263</f>
        <v>3116388</v>
      </c>
      <c r="C1464" s="37">
        <f>[1]consoCURRENT!F28263</f>
        <v>0</v>
      </c>
      <c r="D1464" s="37">
        <f>[1]consoCURRENT!G28263</f>
        <v>0</v>
      </c>
      <c r="E1464" s="37">
        <f>[1]consoCURRENT!H28263</f>
        <v>716778.5</v>
      </c>
      <c r="F1464" s="37">
        <f>[1]consoCURRENT!I28263</f>
        <v>814875</v>
      </c>
      <c r="G1464" s="37">
        <f>[1]consoCURRENT!J28263</f>
        <v>727141</v>
      </c>
      <c r="H1464" s="37">
        <f>[1]consoCURRENT!K28263</f>
        <v>249047</v>
      </c>
      <c r="I1464" s="37">
        <f>[1]consoCURRENT!L28263</f>
        <v>0</v>
      </c>
      <c r="J1464" s="37">
        <f>[1]consoCURRENT!M28263</f>
        <v>0</v>
      </c>
      <c r="K1464" s="37">
        <f>[1]consoCURRENT!N28263</f>
        <v>0</v>
      </c>
      <c r="L1464" s="37">
        <f>[1]consoCURRENT!O28263</f>
        <v>0</v>
      </c>
      <c r="M1464" s="37">
        <f>[1]consoCURRENT!P28263</f>
        <v>0</v>
      </c>
      <c r="N1464" s="37">
        <f>[1]consoCURRENT!Q28263</f>
        <v>0</v>
      </c>
      <c r="O1464" s="37">
        <f>[1]consoCURRENT!R28263</f>
        <v>522094</v>
      </c>
      <c r="P1464" s="37">
        <f>[1]consoCURRENT!S28263</f>
        <v>194684.5</v>
      </c>
      <c r="Q1464" s="37">
        <f>[1]consoCURRENT!T28263</f>
        <v>220259.5</v>
      </c>
      <c r="R1464" s="37">
        <f>[1]consoCURRENT!U28263</f>
        <v>361570.5</v>
      </c>
      <c r="S1464" s="37">
        <f>[1]consoCURRENT!V28263</f>
        <v>233045</v>
      </c>
      <c r="T1464" s="37">
        <f>[1]consoCURRENT!W28263</f>
        <v>233047</v>
      </c>
      <c r="U1464" s="37">
        <f>[1]consoCURRENT!X28263</f>
        <v>228996</v>
      </c>
      <c r="V1464" s="37">
        <f>[1]consoCURRENT!Y28263</f>
        <v>265098</v>
      </c>
      <c r="W1464" s="37">
        <f>[1]consoCURRENT!Z28263</f>
        <v>249047</v>
      </c>
      <c r="X1464" s="37">
        <f>[1]consoCURRENT!AA28263</f>
        <v>0</v>
      </c>
      <c r="Y1464" s="37">
        <f>[1]consoCURRENT!AB28263</f>
        <v>0</v>
      </c>
      <c r="Z1464" s="37">
        <f>SUM(M1464:Y1464)</f>
        <v>2507841.5</v>
      </c>
      <c r="AA1464" s="37">
        <f>B1464-Z1464</f>
        <v>608546.5</v>
      </c>
      <c r="AB1464" s="42">
        <f>Z1464/B1464</f>
        <v>0.80472697879724864</v>
      </c>
      <c r="AC1464" s="38"/>
    </row>
    <row r="1465" spans="1:29" s="39" customFormat="1" ht="18" customHeight="1" x14ac:dyDescent="0.25">
      <c r="A1465" s="41" t="s">
        <v>37</v>
      </c>
      <c r="B1465" s="37">
        <f>[1]consoCURRENT!E28339</f>
        <v>125612</v>
      </c>
      <c r="C1465" s="37">
        <f>[1]consoCURRENT!F28339</f>
        <v>0</v>
      </c>
      <c r="D1465" s="37">
        <f>[1]consoCURRENT!G28339</f>
        <v>0</v>
      </c>
      <c r="E1465" s="37">
        <f>[1]consoCURRENT!H28339</f>
        <v>57969.59</v>
      </c>
      <c r="F1465" s="37">
        <f>[1]consoCURRENT!I28339</f>
        <v>2400</v>
      </c>
      <c r="G1465" s="37">
        <f>[1]consoCURRENT!J28339</f>
        <v>21000</v>
      </c>
      <c r="H1465" s="37">
        <f>[1]consoCURRENT!K28339</f>
        <v>1200</v>
      </c>
      <c r="I1465" s="37">
        <f>[1]consoCURRENT!L28339</f>
        <v>0</v>
      </c>
      <c r="J1465" s="37">
        <f>[1]consoCURRENT!M28339</f>
        <v>0</v>
      </c>
      <c r="K1465" s="37">
        <f>[1]consoCURRENT!N28339</f>
        <v>0</v>
      </c>
      <c r="L1465" s="37">
        <f>[1]consoCURRENT!O28339</f>
        <v>0</v>
      </c>
      <c r="M1465" s="37">
        <f>[1]consoCURRENT!P28339</f>
        <v>0</v>
      </c>
      <c r="N1465" s="37">
        <f>[1]consoCURRENT!Q28339</f>
        <v>0</v>
      </c>
      <c r="O1465" s="37">
        <f>[1]consoCURRENT!R28339</f>
        <v>37098</v>
      </c>
      <c r="P1465" s="37">
        <f>[1]consoCURRENT!S28339</f>
        <v>20871.59</v>
      </c>
      <c r="Q1465" s="37">
        <f>[1]consoCURRENT!T28339</f>
        <v>0</v>
      </c>
      <c r="R1465" s="37">
        <f>[1]consoCURRENT!U28339</f>
        <v>1200</v>
      </c>
      <c r="S1465" s="37">
        <f>[1]consoCURRENT!V28339</f>
        <v>1200</v>
      </c>
      <c r="T1465" s="37">
        <f>[1]consoCURRENT!W28339</f>
        <v>0</v>
      </c>
      <c r="U1465" s="37">
        <f>[1]consoCURRENT!X28339</f>
        <v>2400</v>
      </c>
      <c r="V1465" s="37">
        <f>[1]consoCURRENT!Y28339</f>
        <v>18600</v>
      </c>
      <c r="W1465" s="37">
        <f>[1]consoCURRENT!Z28339</f>
        <v>1200</v>
      </c>
      <c r="X1465" s="37">
        <f>[1]consoCURRENT!AA28339</f>
        <v>0</v>
      </c>
      <c r="Y1465" s="37">
        <f>[1]consoCURRENT!AB28339</f>
        <v>0</v>
      </c>
      <c r="Z1465" s="37">
        <f t="shared" ref="Z1465:Z1467" si="1044">SUM(M1465:Y1465)</f>
        <v>82569.59</v>
      </c>
      <c r="AA1465" s="37">
        <f t="shared" ref="AA1465:AA1467" si="1045">B1465-Z1465</f>
        <v>43042.41</v>
      </c>
      <c r="AB1465" s="42">
        <f t="shared" ref="AB1465:AB1470" si="1046">Z1465/B1465</f>
        <v>0.65733839123650606</v>
      </c>
      <c r="AC1465" s="38"/>
    </row>
    <row r="1466" spans="1:29" s="39" customFormat="1" ht="18" customHeight="1" x14ac:dyDescent="0.25">
      <c r="A1466" s="41" t="s">
        <v>38</v>
      </c>
      <c r="B1466" s="37">
        <f>[1]consoCURRENT!E28345</f>
        <v>0</v>
      </c>
      <c r="C1466" s="37">
        <f>[1]consoCURRENT!F28345</f>
        <v>0</v>
      </c>
      <c r="D1466" s="37">
        <f>[1]consoCURRENT!G28345</f>
        <v>0</v>
      </c>
      <c r="E1466" s="37">
        <f>[1]consoCURRENT!H28345</f>
        <v>0</v>
      </c>
      <c r="F1466" s="37">
        <f>[1]consoCURRENT!I28345</f>
        <v>0</v>
      </c>
      <c r="G1466" s="37">
        <f>[1]consoCURRENT!J28345</f>
        <v>0</v>
      </c>
      <c r="H1466" s="37">
        <f>[1]consoCURRENT!K28345</f>
        <v>0</v>
      </c>
      <c r="I1466" s="37">
        <f>[1]consoCURRENT!L28345</f>
        <v>0</v>
      </c>
      <c r="J1466" s="37">
        <f>[1]consoCURRENT!M28345</f>
        <v>0</v>
      </c>
      <c r="K1466" s="37">
        <f>[1]consoCURRENT!N28345</f>
        <v>0</v>
      </c>
      <c r="L1466" s="37">
        <f>[1]consoCURRENT!O28345</f>
        <v>0</v>
      </c>
      <c r="M1466" s="37">
        <f>[1]consoCURRENT!P28345</f>
        <v>0</v>
      </c>
      <c r="N1466" s="37">
        <f>[1]consoCURRENT!Q28345</f>
        <v>0</v>
      </c>
      <c r="O1466" s="37">
        <f>[1]consoCURRENT!R28345</f>
        <v>0</v>
      </c>
      <c r="P1466" s="37">
        <f>[1]consoCURRENT!S28345</f>
        <v>0</v>
      </c>
      <c r="Q1466" s="37">
        <f>[1]consoCURRENT!T28345</f>
        <v>0</v>
      </c>
      <c r="R1466" s="37">
        <f>[1]consoCURRENT!U28345</f>
        <v>0</v>
      </c>
      <c r="S1466" s="37">
        <f>[1]consoCURRENT!V28345</f>
        <v>0</v>
      </c>
      <c r="T1466" s="37">
        <f>[1]consoCURRENT!W28345</f>
        <v>0</v>
      </c>
      <c r="U1466" s="37">
        <f>[1]consoCURRENT!X28345</f>
        <v>0</v>
      </c>
      <c r="V1466" s="37">
        <f>[1]consoCURRENT!Y28345</f>
        <v>0</v>
      </c>
      <c r="W1466" s="37">
        <f>[1]consoCURRENT!Z28345</f>
        <v>0</v>
      </c>
      <c r="X1466" s="37">
        <f>[1]consoCURRENT!AA28345</f>
        <v>0</v>
      </c>
      <c r="Y1466" s="37">
        <f>[1]consoCURRENT!AB28345</f>
        <v>0</v>
      </c>
      <c r="Z1466" s="37">
        <f t="shared" si="1044"/>
        <v>0</v>
      </c>
      <c r="AA1466" s="37">
        <f t="shared" si="1045"/>
        <v>0</v>
      </c>
      <c r="AB1466" s="42"/>
      <c r="AC1466" s="38"/>
    </row>
    <row r="1467" spans="1:29" s="39" customFormat="1" ht="18" customHeight="1" x14ac:dyDescent="0.25">
      <c r="A1467" s="41" t="s">
        <v>39</v>
      </c>
      <c r="B1467" s="37">
        <f>[1]consoCURRENT!E28374</f>
        <v>0</v>
      </c>
      <c r="C1467" s="37">
        <f>[1]consoCURRENT!F28374</f>
        <v>0</v>
      </c>
      <c r="D1467" s="37">
        <f>[1]consoCURRENT!G28374</f>
        <v>0</v>
      </c>
      <c r="E1467" s="37">
        <f>[1]consoCURRENT!H28374</f>
        <v>0</v>
      </c>
      <c r="F1467" s="37">
        <f>[1]consoCURRENT!I28374</f>
        <v>0</v>
      </c>
      <c r="G1467" s="37">
        <f>[1]consoCURRENT!J28374</f>
        <v>0</v>
      </c>
      <c r="H1467" s="37">
        <f>[1]consoCURRENT!K28374</f>
        <v>0</v>
      </c>
      <c r="I1467" s="37">
        <f>[1]consoCURRENT!L28374</f>
        <v>0</v>
      </c>
      <c r="J1467" s="37">
        <f>[1]consoCURRENT!M28374</f>
        <v>0</v>
      </c>
      <c r="K1467" s="37">
        <f>[1]consoCURRENT!N28374</f>
        <v>0</v>
      </c>
      <c r="L1467" s="37">
        <f>[1]consoCURRENT!O28374</f>
        <v>0</v>
      </c>
      <c r="M1467" s="37">
        <f>[1]consoCURRENT!P28374</f>
        <v>0</v>
      </c>
      <c r="N1467" s="37">
        <f>[1]consoCURRENT!Q28374</f>
        <v>0</v>
      </c>
      <c r="O1467" s="37">
        <f>[1]consoCURRENT!R28374</f>
        <v>0</v>
      </c>
      <c r="P1467" s="37">
        <f>[1]consoCURRENT!S28374</f>
        <v>0</v>
      </c>
      <c r="Q1467" s="37">
        <f>[1]consoCURRENT!T28374</f>
        <v>0</v>
      </c>
      <c r="R1467" s="37">
        <f>[1]consoCURRENT!U28374</f>
        <v>0</v>
      </c>
      <c r="S1467" s="37">
        <f>[1]consoCURRENT!V28374</f>
        <v>0</v>
      </c>
      <c r="T1467" s="37">
        <f>[1]consoCURRENT!W28374</f>
        <v>0</v>
      </c>
      <c r="U1467" s="37">
        <f>[1]consoCURRENT!X28374</f>
        <v>0</v>
      </c>
      <c r="V1467" s="37">
        <f>[1]consoCURRENT!Y28374</f>
        <v>0</v>
      </c>
      <c r="W1467" s="37">
        <f>[1]consoCURRENT!Z28374</f>
        <v>0</v>
      </c>
      <c r="X1467" s="37">
        <f>[1]consoCURRENT!AA28374</f>
        <v>0</v>
      </c>
      <c r="Y1467" s="37">
        <f>[1]consoCURRENT!AB28374</f>
        <v>0</v>
      </c>
      <c r="Z1467" s="37">
        <f t="shared" si="1044"/>
        <v>0</v>
      </c>
      <c r="AA1467" s="37">
        <f t="shared" si="1045"/>
        <v>0</v>
      </c>
      <c r="AB1467" s="42"/>
      <c r="AC1467" s="38"/>
    </row>
    <row r="1468" spans="1:29" s="39" customFormat="1" ht="18" customHeight="1" x14ac:dyDescent="0.25">
      <c r="A1468" s="43" t="s">
        <v>40</v>
      </c>
      <c r="B1468" s="44">
        <f>SUM(B1464:B1467)</f>
        <v>3242000</v>
      </c>
      <c r="C1468" s="44">
        <f t="shared" ref="C1468:AA1468" si="1047">SUM(C1464:C1467)</f>
        <v>0</v>
      </c>
      <c r="D1468" s="44">
        <f t="shared" si="1047"/>
        <v>0</v>
      </c>
      <c r="E1468" s="44">
        <f t="shared" si="1047"/>
        <v>774748.09</v>
      </c>
      <c r="F1468" s="44">
        <f t="shared" si="1047"/>
        <v>817275</v>
      </c>
      <c r="G1468" s="44">
        <f t="shared" si="1047"/>
        <v>748141</v>
      </c>
      <c r="H1468" s="44">
        <f t="shared" si="1047"/>
        <v>250247</v>
      </c>
      <c r="I1468" s="44">
        <f t="shared" si="1047"/>
        <v>0</v>
      </c>
      <c r="J1468" s="44">
        <f t="shared" si="1047"/>
        <v>0</v>
      </c>
      <c r="K1468" s="44">
        <f t="shared" si="1047"/>
        <v>0</v>
      </c>
      <c r="L1468" s="44">
        <f t="shared" si="1047"/>
        <v>0</v>
      </c>
      <c r="M1468" s="44">
        <f t="shared" si="1047"/>
        <v>0</v>
      </c>
      <c r="N1468" s="44">
        <f t="shared" si="1047"/>
        <v>0</v>
      </c>
      <c r="O1468" s="44">
        <f t="shared" si="1047"/>
        <v>559192</v>
      </c>
      <c r="P1468" s="44">
        <f t="shared" si="1047"/>
        <v>215556.09</v>
      </c>
      <c r="Q1468" s="44">
        <f t="shared" si="1047"/>
        <v>220259.5</v>
      </c>
      <c r="R1468" s="44">
        <f t="shared" si="1047"/>
        <v>362770.5</v>
      </c>
      <c r="S1468" s="44">
        <f t="shared" si="1047"/>
        <v>234245</v>
      </c>
      <c r="T1468" s="44">
        <f t="shared" si="1047"/>
        <v>233047</v>
      </c>
      <c r="U1468" s="44">
        <f t="shared" si="1047"/>
        <v>231396</v>
      </c>
      <c r="V1468" s="44">
        <f t="shared" si="1047"/>
        <v>283698</v>
      </c>
      <c r="W1468" s="44">
        <f t="shared" si="1047"/>
        <v>250247</v>
      </c>
      <c r="X1468" s="44">
        <f t="shared" si="1047"/>
        <v>0</v>
      </c>
      <c r="Y1468" s="44">
        <f t="shared" si="1047"/>
        <v>0</v>
      </c>
      <c r="Z1468" s="44">
        <f t="shared" si="1047"/>
        <v>2590411.09</v>
      </c>
      <c r="AA1468" s="44">
        <f t="shared" si="1047"/>
        <v>651588.91</v>
      </c>
      <c r="AB1468" s="45">
        <f t="shared" si="1046"/>
        <v>0.79901637569401596</v>
      </c>
      <c r="AC1468" s="38"/>
    </row>
    <row r="1469" spans="1:29" s="39" customFormat="1" ht="18" customHeight="1" x14ac:dyDescent="0.25">
      <c r="A1469" s="46" t="s">
        <v>41</v>
      </c>
      <c r="B1469" s="37">
        <f>[1]consoCURRENT!E28378</f>
        <v>0</v>
      </c>
      <c r="C1469" s="37">
        <f>[1]consoCURRENT!F28378</f>
        <v>0</v>
      </c>
      <c r="D1469" s="37">
        <f>[1]consoCURRENT!G28378</f>
        <v>0</v>
      </c>
      <c r="E1469" s="37">
        <f>[1]consoCURRENT!H28378</f>
        <v>0</v>
      </c>
      <c r="F1469" s="37">
        <f>[1]consoCURRENT!I28378</f>
        <v>0</v>
      </c>
      <c r="G1469" s="37">
        <f>[1]consoCURRENT!J28378</f>
        <v>0</v>
      </c>
      <c r="H1469" s="37">
        <f>[1]consoCURRENT!K28378</f>
        <v>0</v>
      </c>
      <c r="I1469" s="37">
        <f>[1]consoCURRENT!L28378</f>
        <v>0</v>
      </c>
      <c r="J1469" s="37">
        <f>[1]consoCURRENT!M28378</f>
        <v>0</v>
      </c>
      <c r="K1469" s="37">
        <f>[1]consoCURRENT!N28378</f>
        <v>0</v>
      </c>
      <c r="L1469" s="37">
        <f>[1]consoCURRENT!O28378</f>
        <v>0</v>
      </c>
      <c r="M1469" s="37">
        <f>[1]consoCURRENT!P28378</f>
        <v>0</v>
      </c>
      <c r="N1469" s="37">
        <f>[1]consoCURRENT!Q28378</f>
        <v>0</v>
      </c>
      <c r="O1469" s="37">
        <f>[1]consoCURRENT!R28378</f>
        <v>0</v>
      </c>
      <c r="P1469" s="37">
        <f>[1]consoCURRENT!S28378</f>
        <v>0</v>
      </c>
      <c r="Q1469" s="37">
        <f>[1]consoCURRENT!T28378</f>
        <v>0</v>
      </c>
      <c r="R1469" s="37">
        <f>[1]consoCURRENT!U28378</f>
        <v>0</v>
      </c>
      <c r="S1469" s="37">
        <f>[1]consoCURRENT!V28378</f>
        <v>0</v>
      </c>
      <c r="T1469" s="37">
        <f>[1]consoCURRENT!W28378</f>
        <v>0</v>
      </c>
      <c r="U1469" s="37">
        <f>[1]consoCURRENT!X28378</f>
        <v>0</v>
      </c>
      <c r="V1469" s="37">
        <f>[1]consoCURRENT!Y28378</f>
        <v>0</v>
      </c>
      <c r="W1469" s="37">
        <f>[1]consoCURRENT!Z28378</f>
        <v>0</v>
      </c>
      <c r="X1469" s="37">
        <f>[1]consoCURRENT!AA28378</f>
        <v>0</v>
      </c>
      <c r="Y1469" s="37">
        <f>[1]consoCURRENT!AB28378</f>
        <v>0</v>
      </c>
      <c r="Z1469" s="37">
        <f t="shared" ref="Z1469" si="1048">SUM(M1469:Y1469)</f>
        <v>0</v>
      </c>
      <c r="AA1469" s="37">
        <f t="shared" ref="AA1469" si="1049">B1469-Z1469</f>
        <v>0</v>
      </c>
      <c r="AB1469" s="42"/>
      <c r="AC1469" s="38"/>
    </row>
    <row r="1470" spans="1:29" s="39" customFormat="1" ht="18" customHeight="1" x14ac:dyDescent="0.25">
      <c r="A1470" s="43" t="s">
        <v>42</v>
      </c>
      <c r="B1470" s="44">
        <f>B1469+B1468</f>
        <v>3242000</v>
      </c>
      <c r="C1470" s="44">
        <f t="shared" ref="C1470:AA1470" si="1050">C1469+C1468</f>
        <v>0</v>
      </c>
      <c r="D1470" s="44">
        <f t="shared" si="1050"/>
        <v>0</v>
      </c>
      <c r="E1470" s="44">
        <f t="shared" si="1050"/>
        <v>774748.09</v>
      </c>
      <c r="F1470" s="44">
        <f t="shared" si="1050"/>
        <v>817275</v>
      </c>
      <c r="G1470" s="44">
        <f t="shared" si="1050"/>
        <v>748141</v>
      </c>
      <c r="H1470" s="44">
        <f t="shared" si="1050"/>
        <v>250247</v>
      </c>
      <c r="I1470" s="44">
        <f t="shared" si="1050"/>
        <v>0</v>
      </c>
      <c r="J1470" s="44">
        <f t="shared" si="1050"/>
        <v>0</v>
      </c>
      <c r="K1470" s="44">
        <f t="shared" si="1050"/>
        <v>0</v>
      </c>
      <c r="L1470" s="44">
        <f t="shared" si="1050"/>
        <v>0</v>
      </c>
      <c r="M1470" s="44">
        <f t="shared" si="1050"/>
        <v>0</v>
      </c>
      <c r="N1470" s="44">
        <f t="shared" si="1050"/>
        <v>0</v>
      </c>
      <c r="O1470" s="44">
        <f t="shared" si="1050"/>
        <v>559192</v>
      </c>
      <c r="P1470" s="44">
        <f t="shared" si="1050"/>
        <v>215556.09</v>
      </c>
      <c r="Q1470" s="44">
        <f t="shared" si="1050"/>
        <v>220259.5</v>
      </c>
      <c r="R1470" s="44">
        <f t="shared" si="1050"/>
        <v>362770.5</v>
      </c>
      <c r="S1470" s="44">
        <f t="shared" si="1050"/>
        <v>234245</v>
      </c>
      <c r="T1470" s="44">
        <f t="shared" si="1050"/>
        <v>233047</v>
      </c>
      <c r="U1470" s="44">
        <f t="shared" si="1050"/>
        <v>231396</v>
      </c>
      <c r="V1470" s="44">
        <f t="shared" si="1050"/>
        <v>283698</v>
      </c>
      <c r="W1470" s="44">
        <f t="shared" si="1050"/>
        <v>250247</v>
      </c>
      <c r="X1470" s="44">
        <f t="shared" si="1050"/>
        <v>0</v>
      </c>
      <c r="Y1470" s="44">
        <f t="shared" si="1050"/>
        <v>0</v>
      </c>
      <c r="Z1470" s="44">
        <f t="shared" si="1050"/>
        <v>2590411.09</v>
      </c>
      <c r="AA1470" s="44">
        <f t="shared" si="1050"/>
        <v>651588.91</v>
      </c>
      <c r="AB1470" s="45">
        <f t="shared" si="1046"/>
        <v>0.79901637569401596</v>
      </c>
      <c r="AC1470" s="47"/>
    </row>
    <row r="1471" spans="1:29" s="39" customFormat="1" ht="15" customHeight="1" x14ac:dyDescent="0.25">
      <c r="A1471" s="36"/>
      <c r="B1471" s="37"/>
      <c r="C1471" s="37"/>
      <c r="D1471" s="37"/>
      <c r="E1471" s="37"/>
      <c r="F1471" s="37"/>
      <c r="G1471" s="37"/>
      <c r="H1471" s="37"/>
      <c r="I1471" s="37"/>
      <c r="J1471" s="37"/>
      <c r="K1471" s="37"/>
      <c r="L1471" s="37"/>
      <c r="M1471" s="37"/>
      <c r="N1471" s="37"/>
      <c r="O1471" s="37"/>
      <c r="P1471" s="37"/>
      <c r="Q1471" s="37"/>
      <c r="R1471" s="37"/>
      <c r="S1471" s="37"/>
      <c r="T1471" s="37"/>
      <c r="U1471" s="37"/>
      <c r="V1471" s="37"/>
      <c r="W1471" s="37"/>
      <c r="X1471" s="37"/>
      <c r="Y1471" s="37"/>
      <c r="Z1471" s="37"/>
      <c r="AA1471" s="37"/>
      <c r="AB1471" s="37"/>
      <c r="AC1471" s="38"/>
    </row>
    <row r="1472" spans="1:29" s="39" customFormat="1" ht="15" customHeight="1" x14ac:dyDescent="0.25">
      <c r="A1472" s="36"/>
      <c r="B1472" s="37"/>
      <c r="C1472" s="37"/>
      <c r="D1472" s="37"/>
      <c r="E1472" s="37"/>
      <c r="F1472" s="37"/>
      <c r="G1472" s="37"/>
      <c r="H1472" s="37"/>
      <c r="I1472" s="37"/>
      <c r="J1472" s="37"/>
      <c r="K1472" s="37"/>
      <c r="L1472" s="37"/>
      <c r="M1472" s="37"/>
      <c r="N1472" s="37"/>
      <c r="O1472" s="37"/>
      <c r="P1472" s="37"/>
      <c r="Q1472" s="37"/>
      <c r="R1472" s="37"/>
      <c r="S1472" s="37"/>
      <c r="T1472" s="37"/>
      <c r="U1472" s="37"/>
      <c r="V1472" s="37"/>
      <c r="W1472" s="37"/>
      <c r="X1472" s="37"/>
      <c r="Y1472" s="37"/>
      <c r="Z1472" s="37"/>
      <c r="AA1472" s="37"/>
      <c r="AB1472" s="37"/>
      <c r="AC1472" s="38"/>
    </row>
    <row r="1473" spans="1:29" s="39" customFormat="1" ht="15" customHeight="1" x14ac:dyDescent="0.3">
      <c r="A1473" s="40" t="s">
        <v>69</v>
      </c>
      <c r="B1473" s="37"/>
      <c r="C1473" s="37"/>
      <c r="D1473" s="37"/>
      <c r="E1473" s="37"/>
      <c r="F1473" s="37"/>
      <c r="G1473" s="37"/>
      <c r="H1473" s="37"/>
      <c r="I1473" s="37"/>
      <c r="J1473" s="37"/>
      <c r="K1473" s="37"/>
      <c r="L1473" s="37"/>
      <c r="M1473" s="37"/>
      <c r="N1473" s="37"/>
      <c r="O1473" s="37"/>
      <c r="P1473" s="37"/>
      <c r="Q1473" s="37"/>
      <c r="R1473" s="37"/>
      <c r="S1473" s="37"/>
      <c r="T1473" s="37"/>
      <c r="U1473" s="37"/>
      <c r="V1473" s="37"/>
      <c r="W1473" s="37"/>
      <c r="X1473" s="37"/>
      <c r="Y1473" s="37"/>
      <c r="Z1473" s="37"/>
      <c r="AA1473" s="37"/>
      <c r="AB1473" s="37"/>
      <c r="AC1473" s="38"/>
    </row>
    <row r="1474" spans="1:29" s="39" customFormat="1" ht="18" customHeight="1" x14ac:dyDescent="0.25">
      <c r="A1474" s="41" t="s">
        <v>36</v>
      </c>
      <c r="B1474" s="37">
        <f>[1]consoCURRENT!E28438</f>
        <v>2092740</v>
      </c>
      <c r="C1474" s="37">
        <f>[1]consoCURRENT!F28438</f>
        <v>0</v>
      </c>
      <c r="D1474" s="37">
        <f>[1]consoCURRENT!G28438</f>
        <v>0</v>
      </c>
      <c r="E1474" s="37">
        <f>[1]consoCURRENT!H28438</f>
        <v>626971.28</v>
      </c>
      <c r="F1474" s="37">
        <f>[1]consoCURRENT!I28438</f>
        <v>686095.01</v>
      </c>
      <c r="G1474" s="37">
        <f>[1]consoCURRENT!J28438</f>
        <v>575895.29</v>
      </c>
      <c r="H1474" s="37">
        <f>[1]consoCURRENT!K28438</f>
        <v>109387.8</v>
      </c>
      <c r="I1474" s="37">
        <f>[1]consoCURRENT!L28438</f>
        <v>0</v>
      </c>
      <c r="J1474" s="37">
        <f>[1]consoCURRENT!M28438</f>
        <v>0</v>
      </c>
      <c r="K1474" s="37">
        <f>[1]consoCURRENT!N28438</f>
        <v>0</v>
      </c>
      <c r="L1474" s="37">
        <f>[1]consoCURRENT!O28438</f>
        <v>0</v>
      </c>
      <c r="M1474" s="37">
        <f>[1]consoCURRENT!P28438</f>
        <v>0</v>
      </c>
      <c r="N1474" s="37">
        <f>[1]consoCURRENT!Q28438</f>
        <v>0</v>
      </c>
      <c r="O1474" s="37">
        <f>[1]consoCURRENT!R28438</f>
        <v>379933.63</v>
      </c>
      <c r="P1474" s="37">
        <f>[1]consoCURRENT!S28438</f>
        <v>247037.65</v>
      </c>
      <c r="Q1474" s="37">
        <f>[1]consoCURRENT!T28438</f>
        <v>287440.09999999998</v>
      </c>
      <c r="R1474" s="37">
        <f>[1]consoCURRENT!U28438</f>
        <v>226550.51</v>
      </c>
      <c r="S1474" s="37">
        <f>[1]consoCURRENT!V28438</f>
        <v>172104.4</v>
      </c>
      <c r="T1474" s="37">
        <f>[1]consoCURRENT!W28438</f>
        <v>203742.6</v>
      </c>
      <c r="U1474" s="37">
        <f>[1]consoCURRENT!X28438</f>
        <v>195082</v>
      </c>
      <c r="V1474" s="37">
        <f>[1]consoCURRENT!Y28438</f>
        <v>177070.69</v>
      </c>
      <c r="W1474" s="37">
        <f>[1]consoCURRENT!Z28438</f>
        <v>109387.8</v>
      </c>
      <c r="X1474" s="37">
        <f>[1]consoCURRENT!AA28438</f>
        <v>0</v>
      </c>
      <c r="Y1474" s="37">
        <f>[1]consoCURRENT!AB28438</f>
        <v>0</v>
      </c>
      <c r="Z1474" s="37">
        <f>SUM(M1474:Y1474)</f>
        <v>1998349.3800000001</v>
      </c>
      <c r="AA1474" s="37">
        <f>B1474-Z1474</f>
        <v>94390.619999999879</v>
      </c>
      <c r="AB1474" s="42">
        <f>Z1474/B1474</f>
        <v>0.95489615527968119</v>
      </c>
      <c r="AC1474" s="38"/>
    </row>
    <row r="1475" spans="1:29" s="39" customFormat="1" ht="18" customHeight="1" x14ac:dyDescent="0.25">
      <c r="A1475" s="41" t="s">
        <v>37</v>
      </c>
      <c r="B1475" s="37">
        <f>[1]consoCURRENT!E28514</f>
        <v>740260</v>
      </c>
      <c r="C1475" s="37">
        <f>[1]consoCURRENT!F28514</f>
        <v>0</v>
      </c>
      <c r="D1475" s="37">
        <f>[1]consoCURRENT!G28514</f>
        <v>0</v>
      </c>
      <c r="E1475" s="37">
        <f>[1]consoCURRENT!H28514</f>
        <v>66579.240000000005</v>
      </c>
      <c r="F1475" s="37">
        <f>[1]consoCURRENT!I28514</f>
        <v>419551.62</v>
      </c>
      <c r="G1475" s="37">
        <f>[1]consoCURRENT!J28514</f>
        <v>155600.14000000001</v>
      </c>
      <c r="H1475" s="37">
        <f>[1]consoCURRENT!K28514</f>
        <v>98529</v>
      </c>
      <c r="I1475" s="37">
        <f>[1]consoCURRENT!L28514</f>
        <v>0</v>
      </c>
      <c r="J1475" s="37">
        <f>[1]consoCURRENT!M28514</f>
        <v>0</v>
      </c>
      <c r="K1475" s="37">
        <f>[1]consoCURRENT!N28514</f>
        <v>0</v>
      </c>
      <c r="L1475" s="37">
        <f>[1]consoCURRENT!O28514</f>
        <v>0</v>
      </c>
      <c r="M1475" s="37">
        <f>[1]consoCURRENT!P28514</f>
        <v>0</v>
      </c>
      <c r="N1475" s="37">
        <f>[1]consoCURRENT!Q28514</f>
        <v>0</v>
      </c>
      <c r="O1475" s="37">
        <f>[1]consoCURRENT!R28514</f>
        <v>10191</v>
      </c>
      <c r="P1475" s="37">
        <f>[1]consoCURRENT!S28514</f>
        <v>56388.240000000005</v>
      </c>
      <c r="Q1475" s="37">
        <f>[1]consoCURRENT!T28514</f>
        <v>182826.12</v>
      </c>
      <c r="R1475" s="37">
        <f>[1]consoCURRENT!U28514</f>
        <v>157704.5</v>
      </c>
      <c r="S1475" s="37">
        <f>[1]consoCURRENT!V28514</f>
        <v>79021</v>
      </c>
      <c r="T1475" s="37">
        <f>[1]consoCURRENT!W28514</f>
        <v>37386</v>
      </c>
      <c r="U1475" s="37">
        <f>[1]consoCURRENT!X28514</f>
        <v>86513.14</v>
      </c>
      <c r="V1475" s="37">
        <f>[1]consoCURRENT!Y28514</f>
        <v>31701</v>
      </c>
      <c r="W1475" s="37">
        <f>[1]consoCURRENT!Z28514</f>
        <v>98529</v>
      </c>
      <c r="X1475" s="37">
        <f>[1]consoCURRENT!AA28514</f>
        <v>0</v>
      </c>
      <c r="Y1475" s="37">
        <f>[1]consoCURRENT!AB28514</f>
        <v>0</v>
      </c>
      <c r="Z1475" s="37">
        <f t="shared" ref="Z1475:Z1477" si="1051">SUM(M1475:Y1475)</f>
        <v>740260</v>
      </c>
      <c r="AA1475" s="37">
        <f t="shared" ref="AA1475:AA1477" si="1052">B1475-Z1475</f>
        <v>0</v>
      </c>
      <c r="AB1475" s="42">
        <f t="shared" ref="AB1475:AB1480" si="1053">Z1475/B1475</f>
        <v>1</v>
      </c>
      <c r="AC1475" s="38"/>
    </row>
    <row r="1476" spans="1:29" s="39" customFormat="1" ht="18" customHeight="1" x14ac:dyDescent="0.25">
      <c r="A1476" s="41" t="s">
        <v>38</v>
      </c>
      <c r="B1476" s="37">
        <f>[1]consoCURRENT!E28520</f>
        <v>0</v>
      </c>
      <c r="C1476" s="37">
        <f>[1]consoCURRENT!F28520</f>
        <v>0</v>
      </c>
      <c r="D1476" s="37">
        <f>[1]consoCURRENT!G28520</f>
        <v>0</v>
      </c>
      <c r="E1476" s="37">
        <f>[1]consoCURRENT!H28520</f>
        <v>0</v>
      </c>
      <c r="F1476" s="37">
        <f>[1]consoCURRENT!I28520</f>
        <v>0</v>
      </c>
      <c r="G1476" s="37">
        <f>[1]consoCURRENT!J28520</f>
        <v>0</v>
      </c>
      <c r="H1476" s="37">
        <f>[1]consoCURRENT!K28520</f>
        <v>0</v>
      </c>
      <c r="I1476" s="37">
        <f>[1]consoCURRENT!L28520</f>
        <v>0</v>
      </c>
      <c r="J1476" s="37">
        <f>[1]consoCURRENT!M28520</f>
        <v>0</v>
      </c>
      <c r="K1476" s="37">
        <f>[1]consoCURRENT!N28520</f>
        <v>0</v>
      </c>
      <c r="L1476" s="37">
        <f>[1]consoCURRENT!O28520</f>
        <v>0</v>
      </c>
      <c r="M1476" s="37">
        <f>[1]consoCURRENT!P28520</f>
        <v>0</v>
      </c>
      <c r="N1476" s="37">
        <f>[1]consoCURRENT!Q28520</f>
        <v>0</v>
      </c>
      <c r="O1476" s="37">
        <f>[1]consoCURRENT!R28520</f>
        <v>0</v>
      </c>
      <c r="P1476" s="37">
        <f>[1]consoCURRENT!S28520</f>
        <v>0</v>
      </c>
      <c r="Q1476" s="37">
        <f>[1]consoCURRENT!T28520</f>
        <v>0</v>
      </c>
      <c r="R1476" s="37">
        <f>[1]consoCURRENT!U28520</f>
        <v>0</v>
      </c>
      <c r="S1476" s="37">
        <f>[1]consoCURRENT!V28520</f>
        <v>0</v>
      </c>
      <c r="T1476" s="37">
        <f>[1]consoCURRENT!W28520</f>
        <v>0</v>
      </c>
      <c r="U1476" s="37">
        <f>[1]consoCURRENT!X28520</f>
        <v>0</v>
      </c>
      <c r="V1476" s="37">
        <f>[1]consoCURRENT!Y28520</f>
        <v>0</v>
      </c>
      <c r="W1476" s="37">
        <f>[1]consoCURRENT!Z28520</f>
        <v>0</v>
      </c>
      <c r="X1476" s="37">
        <f>[1]consoCURRENT!AA28520</f>
        <v>0</v>
      </c>
      <c r="Y1476" s="37">
        <f>[1]consoCURRENT!AB28520</f>
        <v>0</v>
      </c>
      <c r="Z1476" s="37">
        <f t="shared" si="1051"/>
        <v>0</v>
      </c>
      <c r="AA1476" s="37">
        <f t="shared" si="1052"/>
        <v>0</v>
      </c>
      <c r="AB1476" s="42"/>
      <c r="AC1476" s="38"/>
    </row>
    <row r="1477" spans="1:29" s="39" customFormat="1" ht="18" customHeight="1" x14ac:dyDescent="0.25">
      <c r="A1477" s="41" t="s">
        <v>39</v>
      </c>
      <c r="B1477" s="37">
        <f>[1]consoCURRENT!E28549</f>
        <v>0</v>
      </c>
      <c r="C1477" s="37">
        <f>[1]consoCURRENT!F28549</f>
        <v>0</v>
      </c>
      <c r="D1477" s="37">
        <f>[1]consoCURRENT!G28549</f>
        <v>0</v>
      </c>
      <c r="E1477" s="37">
        <f>[1]consoCURRENT!H28549</f>
        <v>0</v>
      </c>
      <c r="F1477" s="37">
        <f>[1]consoCURRENT!I28549</f>
        <v>0</v>
      </c>
      <c r="G1477" s="37">
        <f>[1]consoCURRENT!J28549</f>
        <v>0</v>
      </c>
      <c r="H1477" s="37">
        <f>[1]consoCURRENT!K28549</f>
        <v>0</v>
      </c>
      <c r="I1477" s="37">
        <f>[1]consoCURRENT!L28549</f>
        <v>0</v>
      </c>
      <c r="J1477" s="37">
        <f>[1]consoCURRENT!M28549</f>
        <v>0</v>
      </c>
      <c r="K1477" s="37">
        <f>[1]consoCURRENT!N28549</f>
        <v>0</v>
      </c>
      <c r="L1477" s="37">
        <f>[1]consoCURRENT!O28549</f>
        <v>0</v>
      </c>
      <c r="M1477" s="37">
        <f>[1]consoCURRENT!P28549</f>
        <v>0</v>
      </c>
      <c r="N1477" s="37">
        <f>[1]consoCURRENT!Q28549</f>
        <v>0</v>
      </c>
      <c r="O1477" s="37">
        <f>[1]consoCURRENT!R28549</f>
        <v>0</v>
      </c>
      <c r="P1477" s="37">
        <f>[1]consoCURRENT!S28549</f>
        <v>0</v>
      </c>
      <c r="Q1477" s="37">
        <f>[1]consoCURRENT!T28549</f>
        <v>0</v>
      </c>
      <c r="R1477" s="37">
        <f>[1]consoCURRENT!U28549</f>
        <v>0</v>
      </c>
      <c r="S1477" s="37">
        <f>[1]consoCURRENT!V28549</f>
        <v>0</v>
      </c>
      <c r="T1477" s="37">
        <f>[1]consoCURRENT!W28549</f>
        <v>0</v>
      </c>
      <c r="U1477" s="37">
        <f>[1]consoCURRENT!X28549</f>
        <v>0</v>
      </c>
      <c r="V1477" s="37">
        <f>[1]consoCURRENT!Y28549</f>
        <v>0</v>
      </c>
      <c r="W1477" s="37">
        <f>[1]consoCURRENT!Z28549</f>
        <v>0</v>
      </c>
      <c r="X1477" s="37">
        <f>[1]consoCURRENT!AA28549</f>
        <v>0</v>
      </c>
      <c r="Y1477" s="37">
        <f>[1]consoCURRENT!AB28549</f>
        <v>0</v>
      </c>
      <c r="Z1477" s="37">
        <f t="shared" si="1051"/>
        <v>0</v>
      </c>
      <c r="AA1477" s="37">
        <f t="shared" si="1052"/>
        <v>0</v>
      </c>
      <c r="AB1477" s="42"/>
      <c r="AC1477" s="38"/>
    </row>
    <row r="1478" spans="1:29" s="39" customFormat="1" ht="18" customHeight="1" x14ac:dyDescent="0.25">
      <c r="A1478" s="43" t="s">
        <v>40</v>
      </c>
      <c r="B1478" s="44">
        <f>SUM(B1474:B1477)</f>
        <v>2833000</v>
      </c>
      <c r="C1478" s="44">
        <f t="shared" ref="C1478:AA1478" si="1054">SUM(C1474:C1477)</f>
        <v>0</v>
      </c>
      <c r="D1478" s="44">
        <f t="shared" si="1054"/>
        <v>0</v>
      </c>
      <c r="E1478" s="44">
        <f t="shared" si="1054"/>
        <v>693550.52</v>
      </c>
      <c r="F1478" s="44">
        <f t="shared" si="1054"/>
        <v>1105646.6299999999</v>
      </c>
      <c r="G1478" s="44">
        <f t="shared" si="1054"/>
        <v>731495.43</v>
      </c>
      <c r="H1478" s="44">
        <f t="shared" si="1054"/>
        <v>207916.79999999999</v>
      </c>
      <c r="I1478" s="44">
        <f t="shared" si="1054"/>
        <v>0</v>
      </c>
      <c r="J1478" s="44">
        <f t="shared" si="1054"/>
        <v>0</v>
      </c>
      <c r="K1478" s="44">
        <f t="shared" si="1054"/>
        <v>0</v>
      </c>
      <c r="L1478" s="44">
        <f t="shared" si="1054"/>
        <v>0</v>
      </c>
      <c r="M1478" s="44">
        <f t="shared" si="1054"/>
        <v>0</v>
      </c>
      <c r="N1478" s="44">
        <f t="shared" si="1054"/>
        <v>0</v>
      </c>
      <c r="O1478" s="44">
        <f t="shared" si="1054"/>
        <v>390124.63</v>
      </c>
      <c r="P1478" s="44">
        <f t="shared" si="1054"/>
        <v>303425.89</v>
      </c>
      <c r="Q1478" s="44">
        <f t="shared" si="1054"/>
        <v>470266.22</v>
      </c>
      <c r="R1478" s="44">
        <f t="shared" si="1054"/>
        <v>384255.01</v>
      </c>
      <c r="S1478" s="44">
        <f t="shared" si="1054"/>
        <v>251125.4</v>
      </c>
      <c r="T1478" s="44">
        <f t="shared" si="1054"/>
        <v>241128.6</v>
      </c>
      <c r="U1478" s="44">
        <f t="shared" si="1054"/>
        <v>281595.14</v>
      </c>
      <c r="V1478" s="44">
        <f t="shared" si="1054"/>
        <v>208771.69</v>
      </c>
      <c r="W1478" s="44">
        <f t="shared" si="1054"/>
        <v>207916.79999999999</v>
      </c>
      <c r="X1478" s="44">
        <f t="shared" si="1054"/>
        <v>0</v>
      </c>
      <c r="Y1478" s="44">
        <f t="shared" si="1054"/>
        <v>0</v>
      </c>
      <c r="Z1478" s="44">
        <f t="shared" si="1054"/>
        <v>2738609.38</v>
      </c>
      <c r="AA1478" s="44">
        <f t="shared" si="1054"/>
        <v>94390.619999999879</v>
      </c>
      <c r="AB1478" s="45">
        <f t="shared" si="1053"/>
        <v>0.96668174373455695</v>
      </c>
      <c r="AC1478" s="38"/>
    </row>
    <row r="1479" spans="1:29" s="39" customFormat="1" ht="18" customHeight="1" x14ac:dyDescent="0.25">
      <c r="A1479" s="46" t="s">
        <v>41</v>
      </c>
      <c r="B1479" s="37">
        <f>[1]consoCURRENT!E28553</f>
        <v>0</v>
      </c>
      <c r="C1479" s="37">
        <f>[1]consoCURRENT!F28553</f>
        <v>0</v>
      </c>
      <c r="D1479" s="37">
        <f>[1]consoCURRENT!G28553</f>
        <v>0</v>
      </c>
      <c r="E1479" s="37">
        <f>[1]consoCURRENT!H28553</f>
        <v>0</v>
      </c>
      <c r="F1479" s="37">
        <f>[1]consoCURRENT!I28553</f>
        <v>0</v>
      </c>
      <c r="G1479" s="37">
        <f>[1]consoCURRENT!J28553</f>
        <v>0</v>
      </c>
      <c r="H1479" s="37">
        <f>[1]consoCURRENT!K28553</f>
        <v>0</v>
      </c>
      <c r="I1479" s="37">
        <f>[1]consoCURRENT!L28553</f>
        <v>0</v>
      </c>
      <c r="J1479" s="37">
        <f>[1]consoCURRENT!M28553</f>
        <v>0</v>
      </c>
      <c r="K1479" s="37">
        <f>[1]consoCURRENT!N28553</f>
        <v>0</v>
      </c>
      <c r="L1479" s="37">
        <f>[1]consoCURRENT!O28553</f>
        <v>0</v>
      </c>
      <c r="M1479" s="37">
        <f>[1]consoCURRENT!P28553</f>
        <v>0</v>
      </c>
      <c r="N1479" s="37">
        <f>[1]consoCURRENT!Q28553</f>
        <v>0</v>
      </c>
      <c r="O1479" s="37">
        <f>[1]consoCURRENT!R28553</f>
        <v>0</v>
      </c>
      <c r="P1479" s="37">
        <f>[1]consoCURRENT!S28553</f>
        <v>0</v>
      </c>
      <c r="Q1479" s="37">
        <f>[1]consoCURRENT!T28553</f>
        <v>0</v>
      </c>
      <c r="R1479" s="37">
        <f>[1]consoCURRENT!U28553</f>
        <v>0</v>
      </c>
      <c r="S1479" s="37">
        <f>[1]consoCURRENT!V28553</f>
        <v>0</v>
      </c>
      <c r="T1479" s="37">
        <f>[1]consoCURRENT!W28553</f>
        <v>0</v>
      </c>
      <c r="U1479" s="37">
        <f>[1]consoCURRENT!X28553</f>
        <v>0</v>
      </c>
      <c r="V1479" s="37">
        <f>[1]consoCURRENT!Y28553</f>
        <v>0</v>
      </c>
      <c r="W1479" s="37">
        <f>[1]consoCURRENT!Z28553</f>
        <v>0</v>
      </c>
      <c r="X1479" s="37">
        <f>[1]consoCURRENT!AA28553</f>
        <v>0</v>
      </c>
      <c r="Y1479" s="37">
        <f>[1]consoCURRENT!AB28553</f>
        <v>0</v>
      </c>
      <c r="Z1479" s="37">
        <f t="shared" ref="Z1479" si="1055">SUM(M1479:Y1479)</f>
        <v>0</v>
      </c>
      <c r="AA1479" s="37">
        <f t="shared" ref="AA1479" si="1056">B1479-Z1479</f>
        <v>0</v>
      </c>
      <c r="AB1479" s="42"/>
      <c r="AC1479" s="38"/>
    </row>
    <row r="1480" spans="1:29" s="39" customFormat="1" ht="18" customHeight="1" x14ac:dyDescent="0.25">
      <c r="A1480" s="43" t="s">
        <v>42</v>
      </c>
      <c r="B1480" s="44">
        <f>B1479+B1478</f>
        <v>2833000</v>
      </c>
      <c r="C1480" s="44">
        <f t="shared" ref="C1480:AA1480" si="1057">C1479+C1478</f>
        <v>0</v>
      </c>
      <c r="D1480" s="44">
        <f t="shared" si="1057"/>
        <v>0</v>
      </c>
      <c r="E1480" s="44">
        <f t="shared" si="1057"/>
        <v>693550.52</v>
      </c>
      <c r="F1480" s="44">
        <f t="shared" si="1057"/>
        <v>1105646.6299999999</v>
      </c>
      <c r="G1480" s="44">
        <f t="shared" si="1057"/>
        <v>731495.43</v>
      </c>
      <c r="H1480" s="44">
        <f t="shared" si="1057"/>
        <v>207916.79999999999</v>
      </c>
      <c r="I1480" s="44">
        <f t="shared" si="1057"/>
        <v>0</v>
      </c>
      <c r="J1480" s="44">
        <f t="shared" si="1057"/>
        <v>0</v>
      </c>
      <c r="K1480" s="44">
        <f t="shared" si="1057"/>
        <v>0</v>
      </c>
      <c r="L1480" s="44">
        <f t="shared" si="1057"/>
        <v>0</v>
      </c>
      <c r="M1480" s="44">
        <f t="shared" si="1057"/>
        <v>0</v>
      </c>
      <c r="N1480" s="44">
        <f t="shared" si="1057"/>
        <v>0</v>
      </c>
      <c r="O1480" s="44">
        <f t="shared" si="1057"/>
        <v>390124.63</v>
      </c>
      <c r="P1480" s="44">
        <f t="shared" si="1057"/>
        <v>303425.89</v>
      </c>
      <c r="Q1480" s="44">
        <f t="shared" si="1057"/>
        <v>470266.22</v>
      </c>
      <c r="R1480" s="44">
        <f t="shared" si="1057"/>
        <v>384255.01</v>
      </c>
      <c r="S1480" s="44">
        <f t="shared" si="1057"/>
        <v>251125.4</v>
      </c>
      <c r="T1480" s="44">
        <f t="shared" si="1057"/>
        <v>241128.6</v>
      </c>
      <c r="U1480" s="44">
        <f t="shared" si="1057"/>
        <v>281595.14</v>
      </c>
      <c r="V1480" s="44">
        <f t="shared" si="1057"/>
        <v>208771.69</v>
      </c>
      <c r="W1480" s="44">
        <f t="shared" si="1057"/>
        <v>207916.79999999999</v>
      </c>
      <c r="X1480" s="44">
        <f t="shared" si="1057"/>
        <v>0</v>
      </c>
      <c r="Y1480" s="44">
        <f t="shared" si="1057"/>
        <v>0</v>
      </c>
      <c r="Z1480" s="44">
        <f t="shared" si="1057"/>
        <v>2738609.38</v>
      </c>
      <c r="AA1480" s="44">
        <f t="shared" si="1057"/>
        <v>94390.619999999879</v>
      </c>
      <c r="AB1480" s="45">
        <f t="shared" si="1053"/>
        <v>0.96668174373455695</v>
      </c>
      <c r="AC1480" s="47"/>
    </row>
    <row r="1481" spans="1:29" s="39" customFormat="1" ht="15" customHeight="1" x14ac:dyDescent="0.25">
      <c r="A1481" s="36"/>
      <c r="B1481" s="37"/>
      <c r="C1481" s="37"/>
      <c r="D1481" s="37"/>
      <c r="E1481" s="37"/>
      <c r="F1481" s="37"/>
      <c r="G1481" s="37"/>
      <c r="H1481" s="37"/>
      <c r="I1481" s="37"/>
      <c r="J1481" s="37"/>
      <c r="K1481" s="37"/>
      <c r="L1481" s="37"/>
      <c r="M1481" s="37"/>
      <c r="N1481" s="37"/>
      <c r="O1481" s="37"/>
      <c r="P1481" s="37"/>
      <c r="Q1481" s="37"/>
      <c r="R1481" s="37"/>
      <c r="S1481" s="37"/>
      <c r="T1481" s="37"/>
      <c r="U1481" s="37"/>
      <c r="V1481" s="37"/>
      <c r="W1481" s="37"/>
      <c r="X1481" s="37"/>
      <c r="Y1481" s="37"/>
      <c r="Z1481" s="37"/>
      <c r="AA1481" s="37"/>
      <c r="AB1481" s="37"/>
      <c r="AC1481" s="38"/>
    </row>
    <row r="1482" spans="1:29" s="39" customFormat="1" ht="15" customHeight="1" x14ac:dyDescent="0.25">
      <c r="A1482" s="36"/>
      <c r="B1482" s="37"/>
      <c r="C1482" s="37"/>
      <c r="D1482" s="37"/>
      <c r="E1482" s="37"/>
      <c r="F1482" s="37"/>
      <c r="G1482" s="37"/>
      <c r="H1482" s="37"/>
      <c r="I1482" s="37"/>
      <c r="J1482" s="37"/>
      <c r="K1482" s="37"/>
      <c r="L1482" s="37"/>
      <c r="M1482" s="37"/>
      <c r="N1482" s="37"/>
      <c r="O1482" s="37"/>
      <c r="P1482" s="37"/>
      <c r="Q1482" s="37"/>
      <c r="R1482" s="37"/>
      <c r="S1482" s="37"/>
      <c r="T1482" s="37"/>
      <c r="U1482" s="37"/>
      <c r="V1482" s="37"/>
      <c r="W1482" s="37"/>
      <c r="X1482" s="37"/>
      <c r="Y1482" s="37"/>
      <c r="Z1482" s="37"/>
      <c r="AA1482" s="37"/>
      <c r="AB1482" s="37"/>
      <c r="AC1482" s="38"/>
    </row>
    <row r="1483" spans="1:29" s="39" customFormat="1" ht="15" customHeight="1" x14ac:dyDescent="0.3">
      <c r="A1483" s="40" t="s">
        <v>93</v>
      </c>
      <c r="B1483" s="37"/>
      <c r="C1483" s="37"/>
      <c r="D1483" s="37"/>
      <c r="E1483" s="37"/>
      <c r="F1483" s="37"/>
      <c r="G1483" s="37"/>
      <c r="H1483" s="37"/>
      <c r="I1483" s="37"/>
      <c r="J1483" s="37"/>
      <c r="K1483" s="37"/>
      <c r="L1483" s="37"/>
      <c r="M1483" s="37"/>
      <c r="N1483" s="37"/>
      <c r="O1483" s="37"/>
      <c r="P1483" s="37"/>
      <c r="Q1483" s="37"/>
      <c r="R1483" s="37"/>
      <c r="S1483" s="37"/>
      <c r="T1483" s="37"/>
      <c r="U1483" s="37"/>
      <c r="V1483" s="37"/>
      <c r="W1483" s="37"/>
      <c r="X1483" s="37"/>
      <c r="Y1483" s="37"/>
      <c r="Z1483" s="37"/>
      <c r="AA1483" s="37"/>
      <c r="AB1483" s="37"/>
      <c r="AC1483" s="38"/>
    </row>
    <row r="1484" spans="1:29" s="39" customFormat="1" ht="18" customHeight="1" x14ac:dyDescent="0.25">
      <c r="A1484" s="41" t="s">
        <v>36</v>
      </c>
      <c r="B1484" s="37">
        <f>[1]consoCURRENT!E28613</f>
        <v>0</v>
      </c>
      <c r="C1484" s="37">
        <f>[1]consoCURRENT!F28613</f>
        <v>0</v>
      </c>
      <c r="D1484" s="37">
        <f>[1]consoCURRENT!G28613</f>
        <v>0</v>
      </c>
      <c r="E1484" s="37">
        <f>[1]consoCURRENT!H28613</f>
        <v>0</v>
      </c>
      <c r="F1484" s="37">
        <f>[1]consoCURRENT!I28613</f>
        <v>0</v>
      </c>
      <c r="G1484" s="37">
        <f>[1]consoCURRENT!J28613</f>
        <v>0</v>
      </c>
      <c r="H1484" s="37">
        <f>[1]consoCURRENT!K28613</f>
        <v>0</v>
      </c>
      <c r="I1484" s="37">
        <f>[1]consoCURRENT!L28613</f>
        <v>0</v>
      </c>
      <c r="J1484" s="37">
        <f>[1]consoCURRENT!M28613</f>
        <v>0</v>
      </c>
      <c r="K1484" s="37">
        <f>[1]consoCURRENT!N28613</f>
        <v>0</v>
      </c>
      <c r="L1484" s="37">
        <f>[1]consoCURRENT!O28613</f>
        <v>0</v>
      </c>
      <c r="M1484" s="37">
        <f>[1]consoCURRENT!P28613</f>
        <v>0</v>
      </c>
      <c r="N1484" s="37">
        <f>[1]consoCURRENT!Q28613</f>
        <v>0</v>
      </c>
      <c r="O1484" s="37">
        <f>[1]consoCURRENT!R28613</f>
        <v>0</v>
      </c>
      <c r="P1484" s="37">
        <f>[1]consoCURRENT!S28613</f>
        <v>0</v>
      </c>
      <c r="Q1484" s="37">
        <f>[1]consoCURRENT!T28613</f>
        <v>0</v>
      </c>
      <c r="R1484" s="37">
        <f>[1]consoCURRENT!U28613</f>
        <v>0</v>
      </c>
      <c r="S1484" s="37">
        <f>[1]consoCURRENT!V28613</f>
        <v>0</v>
      </c>
      <c r="T1484" s="37">
        <f>[1]consoCURRENT!W28613</f>
        <v>0</v>
      </c>
      <c r="U1484" s="37">
        <f>[1]consoCURRENT!X28613</f>
        <v>0</v>
      </c>
      <c r="V1484" s="37">
        <f>[1]consoCURRENT!Y28613</f>
        <v>0</v>
      </c>
      <c r="W1484" s="37">
        <f>[1]consoCURRENT!Z28613</f>
        <v>0</v>
      </c>
      <c r="X1484" s="37">
        <f>[1]consoCURRENT!AA28613</f>
        <v>0</v>
      </c>
      <c r="Y1484" s="37">
        <f>[1]consoCURRENT!AB28613</f>
        <v>0</v>
      </c>
      <c r="Z1484" s="37">
        <f>SUM(M1484:Y1484)</f>
        <v>0</v>
      </c>
      <c r="AA1484" s="37">
        <f>B1484-Z1484</f>
        <v>0</v>
      </c>
      <c r="AB1484" s="42"/>
      <c r="AC1484" s="38"/>
    </row>
    <row r="1485" spans="1:29" s="39" customFormat="1" ht="18" customHeight="1" x14ac:dyDescent="0.25">
      <c r="A1485" s="41" t="s">
        <v>37</v>
      </c>
      <c r="B1485" s="37">
        <f>[1]consoCURRENT!E28689</f>
        <v>801540000</v>
      </c>
      <c r="C1485" s="37">
        <f>[1]consoCURRENT!F28689</f>
        <v>9250000</v>
      </c>
      <c r="D1485" s="37">
        <f>[1]consoCURRENT!G28689</f>
        <v>-792290000</v>
      </c>
      <c r="E1485" s="37">
        <f>[1]consoCURRENT!H28689</f>
        <v>0</v>
      </c>
      <c r="F1485" s="37">
        <f>[1]consoCURRENT!I28689</f>
        <v>0</v>
      </c>
      <c r="G1485" s="37">
        <f>[1]consoCURRENT!J28689</f>
        <v>421224173.56</v>
      </c>
      <c r="H1485" s="37">
        <f>[1]consoCURRENT!K28689</f>
        <v>0</v>
      </c>
      <c r="I1485" s="37">
        <f>[1]consoCURRENT!L28689</f>
        <v>0</v>
      </c>
      <c r="J1485" s="37">
        <f>[1]consoCURRENT!M28689</f>
        <v>0</v>
      </c>
      <c r="K1485" s="37">
        <f>[1]consoCURRENT!N28689</f>
        <v>421224173.56</v>
      </c>
      <c r="L1485" s="37">
        <f>[1]consoCURRENT!O28689</f>
        <v>0</v>
      </c>
      <c r="M1485" s="37">
        <f>[1]consoCURRENT!P28689</f>
        <v>421224173.56</v>
      </c>
      <c r="N1485" s="37">
        <f>[1]consoCURRENT!Q28689</f>
        <v>0</v>
      </c>
      <c r="O1485" s="37">
        <f>[1]consoCURRENT!R28689</f>
        <v>0</v>
      </c>
      <c r="P1485" s="37">
        <f>[1]consoCURRENT!S28689</f>
        <v>0</v>
      </c>
      <c r="Q1485" s="37">
        <f>[1]consoCURRENT!T28689</f>
        <v>0</v>
      </c>
      <c r="R1485" s="37">
        <f>[1]consoCURRENT!U28689</f>
        <v>0</v>
      </c>
      <c r="S1485" s="37">
        <f>[1]consoCURRENT!V28689</f>
        <v>0</v>
      </c>
      <c r="T1485" s="37">
        <f>[1]consoCURRENT!W28689</f>
        <v>0</v>
      </c>
      <c r="U1485" s="37">
        <f>[1]consoCURRENT!X28689</f>
        <v>0</v>
      </c>
      <c r="V1485" s="37">
        <f>[1]consoCURRENT!Y28689</f>
        <v>0</v>
      </c>
      <c r="W1485" s="37">
        <f>[1]consoCURRENT!Z28689</f>
        <v>0</v>
      </c>
      <c r="X1485" s="37">
        <f>[1]consoCURRENT!AA28689</f>
        <v>0</v>
      </c>
      <c r="Y1485" s="37">
        <f>[1]consoCURRENT!AB28689</f>
        <v>0</v>
      </c>
      <c r="Z1485" s="37">
        <f t="shared" ref="Z1485:Z1487" si="1058">SUM(M1485:Y1485)</f>
        <v>421224173.56</v>
      </c>
      <c r="AA1485" s="37">
        <f t="shared" ref="AA1485:AA1487" si="1059">B1485-Z1485</f>
        <v>380315826.44</v>
      </c>
      <c r="AB1485" s="42">
        <f t="shared" ref="AB1485:AB1490" si="1060">Z1485/B1485</f>
        <v>0.52551859365720988</v>
      </c>
      <c r="AC1485" s="38"/>
    </row>
    <row r="1486" spans="1:29" s="39" customFormat="1" ht="18" customHeight="1" x14ac:dyDescent="0.25">
      <c r="A1486" s="41" t="s">
        <v>38</v>
      </c>
      <c r="B1486" s="37">
        <f>[1]consoCURRENT!E28695</f>
        <v>0</v>
      </c>
      <c r="C1486" s="37">
        <f>[1]consoCURRENT!F28695</f>
        <v>0</v>
      </c>
      <c r="D1486" s="37">
        <f>[1]consoCURRENT!G28695</f>
        <v>0</v>
      </c>
      <c r="E1486" s="37">
        <f>[1]consoCURRENT!H28695</f>
        <v>0</v>
      </c>
      <c r="F1486" s="37">
        <f>[1]consoCURRENT!I28695</f>
        <v>0</v>
      </c>
      <c r="G1486" s="37">
        <f>[1]consoCURRENT!J28695</f>
        <v>0</v>
      </c>
      <c r="H1486" s="37">
        <f>[1]consoCURRENT!K28695</f>
        <v>0</v>
      </c>
      <c r="I1486" s="37">
        <f>[1]consoCURRENT!L28695</f>
        <v>0</v>
      </c>
      <c r="J1486" s="37">
        <f>[1]consoCURRENT!M28695</f>
        <v>0</v>
      </c>
      <c r="K1486" s="37">
        <f>[1]consoCURRENT!N28695</f>
        <v>0</v>
      </c>
      <c r="L1486" s="37">
        <f>[1]consoCURRENT!O28695</f>
        <v>0</v>
      </c>
      <c r="M1486" s="37">
        <f>[1]consoCURRENT!P28695</f>
        <v>0</v>
      </c>
      <c r="N1486" s="37">
        <f>[1]consoCURRENT!Q28695</f>
        <v>0</v>
      </c>
      <c r="O1486" s="37">
        <f>[1]consoCURRENT!R28695</f>
        <v>0</v>
      </c>
      <c r="P1486" s="37">
        <f>[1]consoCURRENT!S28695</f>
        <v>0</v>
      </c>
      <c r="Q1486" s="37">
        <f>[1]consoCURRENT!T28695</f>
        <v>0</v>
      </c>
      <c r="R1486" s="37">
        <f>[1]consoCURRENT!U28695</f>
        <v>0</v>
      </c>
      <c r="S1486" s="37">
        <f>[1]consoCURRENT!V28695</f>
        <v>0</v>
      </c>
      <c r="T1486" s="37">
        <f>[1]consoCURRENT!W28695</f>
        <v>0</v>
      </c>
      <c r="U1486" s="37">
        <f>[1]consoCURRENT!X28695</f>
        <v>0</v>
      </c>
      <c r="V1486" s="37">
        <f>[1]consoCURRENT!Y28695</f>
        <v>0</v>
      </c>
      <c r="W1486" s="37">
        <f>[1]consoCURRENT!Z28695</f>
        <v>0</v>
      </c>
      <c r="X1486" s="37">
        <f>[1]consoCURRENT!AA28695</f>
        <v>0</v>
      </c>
      <c r="Y1486" s="37">
        <f>[1]consoCURRENT!AB28695</f>
        <v>0</v>
      </c>
      <c r="Z1486" s="37">
        <f t="shared" si="1058"/>
        <v>0</v>
      </c>
      <c r="AA1486" s="37">
        <f t="shared" si="1059"/>
        <v>0</v>
      </c>
      <c r="AB1486" s="42"/>
      <c r="AC1486" s="38"/>
    </row>
    <row r="1487" spans="1:29" s="39" customFormat="1" ht="18" customHeight="1" x14ac:dyDescent="0.25">
      <c r="A1487" s="41" t="s">
        <v>39</v>
      </c>
      <c r="B1487" s="37">
        <f>[1]consoCURRENT!E28724</f>
        <v>0</v>
      </c>
      <c r="C1487" s="37">
        <f>[1]consoCURRENT!F28724</f>
        <v>0</v>
      </c>
      <c r="D1487" s="37">
        <f>[1]consoCURRENT!G28724</f>
        <v>0</v>
      </c>
      <c r="E1487" s="37">
        <f>[1]consoCURRENT!H28724</f>
        <v>0</v>
      </c>
      <c r="F1487" s="37">
        <f>[1]consoCURRENT!I28724</f>
        <v>0</v>
      </c>
      <c r="G1487" s="37">
        <f>[1]consoCURRENT!J28724</f>
        <v>0</v>
      </c>
      <c r="H1487" s="37">
        <f>[1]consoCURRENT!K28724</f>
        <v>0</v>
      </c>
      <c r="I1487" s="37">
        <f>[1]consoCURRENT!L28724</f>
        <v>0</v>
      </c>
      <c r="J1487" s="37">
        <f>[1]consoCURRENT!M28724</f>
        <v>0</v>
      </c>
      <c r="K1487" s="37">
        <f>[1]consoCURRENT!N28724</f>
        <v>0</v>
      </c>
      <c r="L1487" s="37">
        <f>[1]consoCURRENT!O28724</f>
        <v>0</v>
      </c>
      <c r="M1487" s="37">
        <f>[1]consoCURRENT!P28724</f>
        <v>0</v>
      </c>
      <c r="N1487" s="37">
        <f>[1]consoCURRENT!Q28724</f>
        <v>0</v>
      </c>
      <c r="O1487" s="37">
        <f>[1]consoCURRENT!R28724</f>
        <v>0</v>
      </c>
      <c r="P1487" s="37">
        <f>[1]consoCURRENT!S28724</f>
        <v>0</v>
      </c>
      <c r="Q1487" s="37">
        <f>[1]consoCURRENT!T28724</f>
        <v>0</v>
      </c>
      <c r="R1487" s="37">
        <f>[1]consoCURRENT!U28724</f>
        <v>0</v>
      </c>
      <c r="S1487" s="37">
        <f>[1]consoCURRENT!V28724</f>
        <v>0</v>
      </c>
      <c r="T1487" s="37">
        <f>[1]consoCURRENT!W28724</f>
        <v>0</v>
      </c>
      <c r="U1487" s="37">
        <f>[1]consoCURRENT!X28724</f>
        <v>0</v>
      </c>
      <c r="V1487" s="37">
        <f>[1]consoCURRENT!Y28724</f>
        <v>0</v>
      </c>
      <c r="W1487" s="37">
        <f>[1]consoCURRENT!Z28724</f>
        <v>0</v>
      </c>
      <c r="X1487" s="37">
        <f>[1]consoCURRENT!AA28724</f>
        <v>0</v>
      </c>
      <c r="Y1487" s="37">
        <f>[1]consoCURRENT!AB28724</f>
        <v>0</v>
      </c>
      <c r="Z1487" s="37">
        <f t="shared" si="1058"/>
        <v>0</v>
      </c>
      <c r="AA1487" s="37">
        <f t="shared" si="1059"/>
        <v>0</v>
      </c>
      <c r="AB1487" s="42"/>
      <c r="AC1487" s="38"/>
    </row>
    <row r="1488" spans="1:29" s="39" customFormat="1" ht="18" customHeight="1" x14ac:dyDescent="0.25">
      <c r="A1488" s="43" t="s">
        <v>40</v>
      </c>
      <c r="B1488" s="44">
        <f>SUM(B1484:B1487)</f>
        <v>801540000</v>
      </c>
      <c r="C1488" s="44">
        <f t="shared" ref="C1488:AA1488" si="1061">SUM(C1484:C1487)</f>
        <v>9250000</v>
      </c>
      <c r="D1488" s="44">
        <f t="shared" si="1061"/>
        <v>-792290000</v>
      </c>
      <c r="E1488" s="44">
        <f t="shared" si="1061"/>
        <v>0</v>
      </c>
      <c r="F1488" s="44">
        <f t="shared" si="1061"/>
        <v>0</v>
      </c>
      <c r="G1488" s="44">
        <f t="shared" si="1061"/>
        <v>421224173.56</v>
      </c>
      <c r="H1488" s="44">
        <f t="shared" si="1061"/>
        <v>0</v>
      </c>
      <c r="I1488" s="44">
        <f t="shared" si="1061"/>
        <v>0</v>
      </c>
      <c r="J1488" s="44">
        <f t="shared" si="1061"/>
        <v>0</v>
      </c>
      <c r="K1488" s="44">
        <f t="shared" si="1061"/>
        <v>421224173.56</v>
      </c>
      <c r="L1488" s="44">
        <f t="shared" si="1061"/>
        <v>0</v>
      </c>
      <c r="M1488" s="44">
        <f t="shared" si="1061"/>
        <v>421224173.56</v>
      </c>
      <c r="N1488" s="44">
        <f t="shared" si="1061"/>
        <v>0</v>
      </c>
      <c r="O1488" s="44">
        <f t="shared" si="1061"/>
        <v>0</v>
      </c>
      <c r="P1488" s="44">
        <f t="shared" si="1061"/>
        <v>0</v>
      </c>
      <c r="Q1488" s="44">
        <f t="shared" si="1061"/>
        <v>0</v>
      </c>
      <c r="R1488" s="44">
        <f t="shared" si="1061"/>
        <v>0</v>
      </c>
      <c r="S1488" s="44">
        <f t="shared" si="1061"/>
        <v>0</v>
      </c>
      <c r="T1488" s="44">
        <f t="shared" si="1061"/>
        <v>0</v>
      </c>
      <c r="U1488" s="44">
        <f t="shared" si="1061"/>
        <v>0</v>
      </c>
      <c r="V1488" s="44">
        <f t="shared" si="1061"/>
        <v>0</v>
      </c>
      <c r="W1488" s="44">
        <f t="shared" si="1061"/>
        <v>0</v>
      </c>
      <c r="X1488" s="44">
        <f t="shared" si="1061"/>
        <v>0</v>
      </c>
      <c r="Y1488" s="44">
        <f t="shared" si="1061"/>
        <v>0</v>
      </c>
      <c r="Z1488" s="44">
        <f t="shared" si="1061"/>
        <v>421224173.56</v>
      </c>
      <c r="AA1488" s="44">
        <f t="shared" si="1061"/>
        <v>380315826.44</v>
      </c>
      <c r="AB1488" s="45">
        <f t="shared" si="1060"/>
        <v>0.52551859365720988</v>
      </c>
      <c r="AC1488" s="38"/>
    </row>
    <row r="1489" spans="1:29" s="39" customFormat="1" ht="18" customHeight="1" x14ac:dyDescent="0.25">
      <c r="A1489" s="46" t="s">
        <v>41</v>
      </c>
      <c r="B1489" s="37">
        <f>[1]consoCURRENT!E28728</f>
        <v>0</v>
      </c>
      <c r="C1489" s="37">
        <f>[1]consoCURRENT!F28728</f>
        <v>0</v>
      </c>
      <c r="D1489" s="37">
        <f>[1]consoCURRENT!G28728</f>
        <v>0</v>
      </c>
      <c r="E1489" s="37">
        <f>[1]consoCURRENT!H28728</f>
        <v>0</v>
      </c>
      <c r="F1489" s="37">
        <f>[1]consoCURRENT!I28728</f>
        <v>0</v>
      </c>
      <c r="G1489" s="37">
        <f>[1]consoCURRENT!J28728</f>
        <v>0</v>
      </c>
      <c r="H1489" s="37">
        <f>[1]consoCURRENT!K28728</f>
        <v>0</v>
      </c>
      <c r="I1489" s="37">
        <f>[1]consoCURRENT!L28728</f>
        <v>0</v>
      </c>
      <c r="J1489" s="37">
        <f>[1]consoCURRENT!M28728</f>
        <v>0</v>
      </c>
      <c r="K1489" s="37">
        <f>[1]consoCURRENT!N28728</f>
        <v>0</v>
      </c>
      <c r="L1489" s="37">
        <f>[1]consoCURRENT!O28728</f>
        <v>0</v>
      </c>
      <c r="M1489" s="37">
        <f>[1]consoCURRENT!P28728</f>
        <v>0</v>
      </c>
      <c r="N1489" s="37">
        <f>[1]consoCURRENT!Q28728</f>
        <v>0</v>
      </c>
      <c r="O1489" s="37">
        <f>[1]consoCURRENT!R28728</f>
        <v>0</v>
      </c>
      <c r="P1489" s="37">
        <f>[1]consoCURRENT!S28728</f>
        <v>0</v>
      </c>
      <c r="Q1489" s="37">
        <f>[1]consoCURRENT!T28728</f>
        <v>0</v>
      </c>
      <c r="R1489" s="37">
        <f>[1]consoCURRENT!U28728</f>
        <v>0</v>
      </c>
      <c r="S1489" s="37">
        <f>[1]consoCURRENT!V28728</f>
        <v>0</v>
      </c>
      <c r="T1489" s="37">
        <f>[1]consoCURRENT!W28728</f>
        <v>0</v>
      </c>
      <c r="U1489" s="37">
        <f>[1]consoCURRENT!X28728</f>
        <v>0</v>
      </c>
      <c r="V1489" s="37">
        <f>[1]consoCURRENT!Y28728</f>
        <v>0</v>
      </c>
      <c r="W1489" s="37">
        <f>[1]consoCURRENT!Z28728</f>
        <v>0</v>
      </c>
      <c r="X1489" s="37">
        <f>[1]consoCURRENT!AA28728</f>
        <v>0</v>
      </c>
      <c r="Y1489" s="37">
        <f>[1]consoCURRENT!AB28728</f>
        <v>0</v>
      </c>
      <c r="Z1489" s="37">
        <f t="shared" ref="Z1489" si="1062">SUM(M1489:Y1489)</f>
        <v>0</v>
      </c>
      <c r="AA1489" s="37">
        <f t="shared" ref="AA1489" si="1063">B1489-Z1489</f>
        <v>0</v>
      </c>
      <c r="AB1489" s="42"/>
      <c r="AC1489" s="38"/>
    </row>
    <row r="1490" spans="1:29" s="39" customFormat="1" ht="18" customHeight="1" x14ac:dyDescent="0.25">
      <c r="A1490" s="43" t="s">
        <v>42</v>
      </c>
      <c r="B1490" s="44">
        <f>B1489+B1488</f>
        <v>801540000</v>
      </c>
      <c r="C1490" s="44">
        <f t="shared" ref="C1490:AA1490" si="1064">C1489+C1488</f>
        <v>9250000</v>
      </c>
      <c r="D1490" s="44">
        <f t="shared" si="1064"/>
        <v>-792290000</v>
      </c>
      <c r="E1490" s="44">
        <f t="shared" si="1064"/>
        <v>0</v>
      </c>
      <c r="F1490" s="44">
        <f t="shared" si="1064"/>
        <v>0</v>
      </c>
      <c r="G1490" s="44">
        <f t="shared" si="1064"/>
        <v>421224173.56</v>
      </c>
      <c r="H1490" s="44">
        <f t="shared" si="1064"/>
        <v>0</v>
      </c>
      <c r="I1490" s="44">
        <f t="shared" si="1064"/>
        <v>0</v>
      </c>
      <c r="J1490" s="44">
        <f t="shared" si="1064"/>
        <v>0</v>
      </c>
      <c r="K1490" s="44">
        <f t="shared" si="1064"/>
        <v>421224173.56</v>
      </c>
      <c r="L1490" s="44">
        <f t="shared" si="1064"/>
        <v>0</v>
      </c>
      <c r="M1490" s="44">
        <f t="shared" si="1064"/>
        <v>421224173.56</v>
      </c>
      <c r="N1490" s="44">
        <f t="shared" si="1064"/>
        <v>0</v>
      </c>
      <c r="O1490" s="44">
        <f t="shared" si="1064"/>
        <v>0</v>
      </c>
      <c r="P1490" s="44">
        <f t="shared" si="1064"/>
        <v>0</v>
      </c>
      <c r="Q1490" s="44">
        <f t="shared" si="1064"/>
        <v>0</v>
      </c>
      <c r="R1490" s="44">
        <f t="shared" si="1064"/>
        <v>0</v>
      </c>
      <c r="S1490" s="44">
        <f t="shared" si="1064"/>
        <v>0</v>
      </c>
      <c r="T1490" s="44">
        <f t="shared" si="1064"/>
        <v>0</v>
      </c>
      <c r="U1490" s="44">
        <f t="shared" si="1064"/>
        <v>0</v>
      </c>
      <c r="V1490" s="44">
        <f t="shared" si="1064"/>
        <v>0</v>
      </c>
      <c r="W1490" s="44">
        <f t="shared" si="1064"/>
        <v>0</v>
      </c>
      <c r="X1490" s="44">
        <f t="shared" si="1064"/>
        <v>0</v>
      </c>
      <c r="Y1490" s="44">
        <f t="shared" si="1064"/>
        <v>0</v>
      </c>
      <c r="Z1490" s="44">
        <f t="shared" si="1064"/>
        <v>421224173.56</v>
      </c>
      <c r="AA1490" s="44">
        <f t="shared" si="1064"/>
        <v>380315826.44</v>
      </c>
      <c r="AB1490" s="45">
        <f t="shared" si="1060"/>
        <v>0.52551859365720988</v>
      </c>
      <c r="AC1490" s="47"/>
    </row>
    <row r="1491" spans="1:29" s="39" customFormat="1" ht="15" customHeight="1" x14ac:dyDescent="0.25">
      <c r="A1491" s="36"/>
      <c r="B1491" s="37"/>
      <c r="C1491" s="37"/>
      <c r="D1491" s="37"/>
      <c r="E1491" s="37"/>
      <c r="F1491" s="37"/>
      <c r="G1491" s="37"/>
      <c r="H1491" s="37"/>
      <c r="I1491" s="37"/>
      <c r="J1491" s="37"/>
      <c r="K1491" s="37"/>
      <c r="L1491" s="37"/>
      <c r="M1491" s="37"/>
      <c r="N1491" s="37"/>
      <c r="O1491" s="37"/>
      <c r="P1491" s="37"/>
      <c r="Q1491" s="37"/>
      <c r="R1491" s="37"/>
      <c r="S1491" s="37"/>
      <c r="T1491" s="37"/>
      <c r="U1491" s="37"/>
      <c r="V1491" s="37"/>
      <c r="W1491" s="37"/>
      <c r="X1491" s="37"/>
      <c r="Y1491" s="37"/>
      <c r="Z1491" s="37"/>
      <c r="AA1491" s="37"/>
      <c r="AB1491" s="37"/>
      <c r="AC1491" s="38"/>
    </row>
    <row r="1492" spans="1:29" s="39" customFormat="1" ht="15" customHeight="1" x14ac:dyDescent="0.25">
      <c r="A1492" s="36"/>
      <c r="B1492" s="37"/>
      <c r="C1492" s="37"/>
      <c r="D1492" s="37"/>
      <c r="E1492" s="37"/>
      <c r="F1492" s="37"/>
      <c r="G1492" s="37"/>
      <c r="H1492" s="37"/>
      <c r="I1492" s="37"/>
      <c r="J1492" s="37"/>
      <c r="K1492" s="37"/>
      <c r="L1492" s="37"/>
      <c r="M1492" s="37"/>
      <c r="N1492" s="37"/>
      <c r="O1492" s="37"/>
      <c r="P1492" s="37"/>
      <c r="Q1492" s="37"/>
      <c r="R1492" s="37"/>
      <c r="S1492" s="37"/>
      <c r="T1492" s="37"/>
      <c r="U1492" s="37"/>
      <c r="V1492" s="37"/>
      <c r="W1492" s="37"/>
      <c r="X1492" s="37"/>
      <c r="Y1492" s="37"/>
      <c r="Z1492" s="37"/>
      <c r="AA1492" s="37"/>
      <c r="AB1492" s="37"/>
      <c r="AC1492" s="38"/>
    </row>
    <row r="1493" spans="1:29" s="39" customFormat="1" ht="15" customHeight="1" x14ac:dyDescent="0.3">
      <c r="A1493" s="40" t="s">
        <v>94</v>
      </c>
      <c r="B1493" s="37"/>
      <c r="C1493" s="37"/>
      <c r="D1493" s="37"/>
      <c r="E1493" s="37"/>
      <c r="F1493" s="37"/>
      <c r="G1493" s="37"/>
      <c r="H1493" s="37"/>
      <c r="I1493" s="37"/>
      <c r="J1493" s="37"/>
      <c r="K1493" s="37"/>
      <c r="L1493" s="37"/>
      <c r="M1493" s="37"/>
      <c r="N1493" s="37"/>
      <c r="O1493" s="37"/>
      <c r="P1493" s="37"/>
      <c r="Q1493" s="37"/>
      <c r="R1493" s="37"/>
      <c r="S1493" s="37"/>
      <c r="T1493" s="37"/>
      <c r="U1493" s="37"/>
      <c r="V1493" s="37"/>
      <c r="W1493" s="37"/>
      <c r="X1493" s="37"/>
      <c r="Y1493" s="37"/>
      <c r="Z1493" s="37"/>
      <c r="AA1493" s="37"/>
      <c r="AB1493" s="37"/>
      <c r="AC1493" s="38"/>
    </row>
    <row r="1494" spans="1:29" s="39" customFormat="1" ht="18" customHeight="1" x14ac:dyDescent="0.25">
      <c r="A1494" s="41" t="s">
        <v>36</v>
      </c>
      <c r="B1494" s="37">
        <f>B1504+B1514</f>
        <v>0</v>
      </c>
      <c r="C1494" s="37">
        <f t="shared" ref="C1494:Y1499" si="1065">C1504+C1514</f>
        <v>0</v>
      </c>
      <c r="D1494" s="37">
        <f t="shared" si="1065"/>
        <v>0</v>
      </c>
      <c r="E1494" s="37">
        <f t="shared" si="1065"/>
        <v>0</v>
      </c>
      <c r="F1494" s="37">
        <f t="shared" si="1065"/>
        <v>0</v>
      </c>
      <c r="G1494" s="37">
        <f t="shared" si="1065"/>
        <v>0</v>
      </c>
      <c r="H1494" s="37">
        <f t="shared" si="1065"/>
        <v>0</v>
      </c>
      <c r="I1494" s="37">
        <f t="shared" si="1065"/>
        <v>0</v>
      </c>
      <c r="J1494" s="37">
        <f t="shared" si="1065"/>
        <v>0</v>
      </c>
      <c r="K1494" s="37">
        <f t="shared" si="1065"/>
        <v>0</v>
      </c>
      <c r="L1494" s="37">
        <f t="shared" si="1065"/>
        <v>0</v>
      </c>
      <c r="M1494" s="37">
        <f t="shared" si="1065"/>
        <v>0</v>
      </c>
      <c r="N1494" s="37">
        <f t="shared" si="1065"/>
        <v>0</v>
      </c>
      <c r="O1494" s="37">
        <f t="shared" si="1065"/>
        <v>0</v>
      </c>
      <c r="P1494" s="37">
        <f t="shared" si="1065"/>
        <v>0</v>
      </c>
      <c r="Q1494" s="37">
        <f t="shared" si="1065"/>
        <v>0</v>
      </c>
      <c r="R1494" s="37">
        <f t="shared" si="1065"/>
        <v>0</v>
      </c>
      <c r="S1494" s="37">
        <f t="shared" si="1065"/>
        <v>0</v>
      </c>
      <c r="T1494" s="37">
        <f t="shared" si="1065"/>
        <v>0</v>
      </c>
      <c r="U1494" s="37">
        <f t="shared" si="1065"/>
        <v>0</v>
      </c>
      <c r="V1494" s="37">
        <f t="shared" si="1065"/>
        <v>0</v>
      </c>
      <c r="W1494" s="37">
        <f t="shared" si="1065"/>
        <v>0</v>
      </c>
      <c r="X1494" s="37">
        <f t="shared" si="1065"/>
        <v>0</v>
      </c>
      <c r="Y1494" s="37">
        <f t="shared" si="1065"/>
        <v>0</v>
      </c>
      <c r="Z1494" s="37">
        <f>SUM(M1494:Y1494)</f>
        <v>0</v>
      </c>
      <c r="AA1494" s="37">
        <f>B1494-Z1494</f>
        <v>0</v>
      </c>
      <c r="AB1494" s="42"/>
      <c r="AC1494" s="38"/>
    </row>
    <row r="1495" spans="1:29" s="39" customFormat="1" ht="18" customHeight="1" x14ac:dyDescent="0.25">
      <c r="A1495" s="41" t="s">
        <v>37</v>
      </c>
      <c r="B1495" s="37">
        <f t="shared" ref="B1495:Q1499" si="1066">B1505+B1515</f>
        <v>922014000</v>
      </c>
      <c r="C1495" s="37">
        <f t="shared" si="1066"/>
        <v>502310254.76999998</v>
      </c>
      <c r="D1495" s="37">
        <f t="shared" si="1066"/>
        <v>-419703745.23000002</v>
      </c>
      <c r="E1495" s="37">
        <f t="shared" si="1066"/>
        <v>37720790.979999997</v>
      </c>
      <c r="F1495" s="37">
        <f t="shared" si="1066"/>
        <v>192350349.23000002</v>
      </c>
      <c r="G1495" s="37">
        <f t="shared" si="1066"/>
        <v>353571197.12</v>
      </c>
      <c r="H1495" s="37">
        <f t="shared" si="1066"/>
        <v>39497960.980000004</v>
      </c>
      <c r="I1495" s="37">
        <f t="shared" si="1066"/>
        <v>35511802.519999996</v>
      </c>
      <c r="J1495" s="37">
        <f t="shared" si="1066"/>
        <v>101948832.13</v>
      </c>
      <c r="K1495" s="37">
        <f t="shared" si="1066"/>
        <v>178768198.11000001</v>
      </c>
      <c r="L1495" s="37">
        <f t="shared" si="1066"/>
        <v>0</v>
      </c>
      <c r="M1495" s="37">
        <f t="shared" si="1066"/>
        <v>316228832.75999999</v>
      </c>
      <c r="N1495" s="37">
        <f t="shared" si="1066"/>
        <v>0</v>
      </c>
      <c r="O1495" s="37">
        <f t="shared" si="1066"/>
        <v>2078141.6800000002</v>
      </c>
      <c r="P1495" s="37">
        <f t="shared" si="1066"/>
        <v>130846.77999999998</v>
      </c>
      <c r="Q1495" s="37">
        <f t="shared" si="1066"/>
        <v>1407191.04</v>
      </c>
      <c r="R1495" s="37">
        <f t="shared" si="1065"/>
        <v>12636313.939999999</v>
      </c>
      <c r="S1495" s="37">
        <f t="shared" si="1065"/>
        <v>76358012.120000005</v>
      </c>
      <c r="T1495" s="37">
        <f t="shared" si="1065"/>
        <v>5446705.0599999996</v>
      </c>
      <c r="U1495" s="37">
        <f t="shared" si="1065"/>
        <v>86670946.200000003</v>
      </c>
      <c r="V1495" s="37">
        <f t="shared" si="1065"/>
        <v>82685347.75</v>
      </c>
      <c r="W1495" s="37">
        <f t="shared" si="1065"/>
        <v>39497960.980000004</v>
      </c>
      <c r="X1495" s="37">
        <f t="shared" si="1065"/>
        <v>0</v>
      </c>
      <c r="Y1495" s="37">
        <f t="shared" si="1065"/>
        <v>0</v>
      </c>
      <c r="Z1495" s="37">
        <f t="shared" ref="Z1495:Z1497" si="1067">SUM(M1495:Y1495)</f>
        <v>623140298.30999994</v>
      </c>
      <c r="AA1495" s="37">
        <f t="shared" ref="AA1495:AA1497" si="1068">B1495-Z1495</f>
        <v>298873701.69000006</v>
      </c>
      <c r="AB1495" s="42">
        <f t="shared" ref="AB1495:AB1500" si="1069">Z1495/B1495</f>
        <v>0.67584689420117261</v>
      </c>
      <c r="AC1495" s="38"/>
    </row>
    <row r="1496" spans="1:29" s="39" customFormat="1" ht="18" customHeight="1" x14ac:dyDescent="0.25">
      <c r="A1496" s="41" t="s">
        <v>38</v>
      </c>
      <c r="B1496" s="37">
        <f t="shared" si="1066"/>
        <v>0</v>
      </c>
      <c r="C1496" s="37">
        <f t="shared" si="1065"/>
        <v>0</v>
      </c>
      <c r="D1496" s="37">
        <f t="shared" si="1065"/>
        <v>0</v>
      </c>
      <c r="E1496" s="37">
        <f t="shared" si="1065"/>
        <v>0</v>
      </c>
      <c r="F1496" s="37">
        <f t="shared" si="1065"/>
        <v>0</v>
      </c>
      <c r="G1496" s="37">
        <f t="shared" si="1065"/>
        <v>0</v>
      </c>
      <c r="H1496" s="37">
        <f t="shared" si="1065"/>
        <v>0</v>
      </c>
      <c r="I1496" s="37">
        <f t="shared" si="1065"/>
        <v>0</v>
      </c>
      <c r="J1496" s="37">
        <f t="shared" si="1065"/>
        <v>0</v>
      </c>
      <c r="K1496" s="37">
        <f t="shared" si="1065"/>
        <v>0</v>
      </c>
      <c r="L1496" s="37">
        <f t="shared" si="1065"/>
        <v>0</v>
      </c>
      <c r="M1496" s="37">
        <f t="shared" si="1065"/>
        <v>0</v>
      </c>
      <c r="N1496" s="37">
        <f t="shared" si="1065"/>
        <v>0</v>
      </c>
      <c r="O1496" s="37">
        <f t="shared" si="1065"/>
        <v>0</v>
      </c>
      <c r="P1496" s="37">
        <f t="shared" si="1065"/>
        <v>0</v>
      </c>
      <c r="Q1496" s="37">
        <f t="shared" si="1065"/>
        <v>0</v>
      </c>
      <c r="R1496" s="37">
        <f t="shared" si="1065"/>
        <v>0</v>
      </c>
      <c r="S1496" s="37">
        <f t="shared" si="1065"/>
        <v>0</v>
      </c>
      <c r="T1496" s="37">
        <f t="shared" si="1065"/>
        <v>0</v>
      </c>
      <c r="U1496" s="37">
        <f t="shared" si="1065"/>
        <v>0</v>
      </c>
      <c r="V1496" s="37">
        <f t="shared" si="1065"/>
        <v>0</v>
      </c>
      <c r="W1496" s="37">
        <f t="shared" si="1065"/>
        <v>0</v>
      </c>
      <c r="X1496" s="37">
        <f t="shared" si="1065"/>
        <v>0</v>
      </c>
      <c r="Y1496" s="37">
        <f t="shared" si="1065"/>
        <v>0</v>
      </c>
      <c r="Z1496" s="37">
        <f t="shared" si="1067"/>
        <v>0</v>
      </c>
      <c r="AA1496" s="37">
        <f t="shared" si="1068"/>
        <v>0</v>
      </c>
      <c r="AB1496" s="42"/>
      <c r="AC1496" s="38"/>
    </row>
    <row r="1497" spans="1:29" s="39" customFormat="1" ht="18" customHeight="1" x14ac:dyDescent="0.25">
      <c r="A1497" s="41" t="s">
        <v>39</v>
      </c>
      <c r="B1497" s="37">
        <f t="shared" si="1066"/>
        <v>0</v>
      </c>
      <c r="C1497" s="37">
        <f t="shared" si="1065"/>
        <v>0</v>
      </c>
      <c r="D1497" s="37">
        <f t="shared" si="1065"/>
        <v>0</v>
      </c>
      <c r="E1497" s="37">
        <f t="shared" si="1065"/>
        <v>0</v>
      </c>
      <c r="F1497" s="37">
        <f t="shared" si="1065"/>
        <v>0</v>
      </c>
      <c r="G1497" s="37">
        <f t="shared" si="1065"/>
        <v>0</v>
      </c>
      <c r="H1497" s="37">
        <f t="shared" si="1065"/>
        <v>0</v>
      </c>
      <c r="I1497" s="37">
        <f t="shared" si="1065"/>
        <v>0</v>
      </c>
      <c r="J1497" s="37">
        <f t="shared" si="1065"/>
        <v>0</v>
      </c>
      <c r="K1497" s="37">
        <f t="shared" si="1065"/>
        <v>0</v>
      </c>
      <c r="L1497" s="37">
        <f t="shared" si="1065"/>
        <v>0</v>
      </c>
      <c r="M1497" s="37">
        <f t="shared" si="1065"/>
        <v>0</v>
      </c>
      <c r="N1497" s="37">
        <f t="shared" si="1065"/>
        <v>0</v>
      </c>
      <c r="O1497" s="37">
        <f t="shared" si="1065"/>
        <v>0</v>
      </c>
      <c r="P1497" s="37">
        <f t="shared" si="1065"/>
        <v>0</v>
      </c>
      <c r="Q1497" s="37">
        <f t="shared" si="1065"/>
        <v>0</v>
      </c>
      <c r="R1497" s="37">
        <f t="shared" si="1065"/>
        <v>0</v>
      </c>
      <c r="S1497" s="37">
        <f t="shared" si="1065"/>
        <v>0</v>
      </c>
      <c r="T1497" s="37">
        <f t="shared" si="1065"/>
        <v>0</v>
      </c>
      <c r="U1497" s="37">
        <f t="shared" si="1065"/>
        <v>0</v>
      </c>
      <c r="V1497" s="37">
        <f t="shared" si="1065"/>
        <v>0</v>
      </c>
      <c r="W1497" s="37">
        <f t="shared" si="1065"/>
        <v>0</v>
      </c>
      <c r="X1497" s="37">
        <f t="shared" si="1065"/>
        <v>0</v>
      </c>
      <c r="Y1497" s="37">
        <f t="shared" si="1065"/>
        <v>0</v>
      </c>
      <c r="Z1497" s="37">
        <f t="shared" si="1067"/>
        <v>0</v>
      </c>
      <c r="AA1497" s="37">
        <f t="shared" si="1068"/>
        <v>0</v>
      </c>
      <c r="AB1497" s="42"/>
      <c r="AC1497" s="38"/>
    </row>
    <row r="1498" spans="1:29" s="39" customFormat="1" ht="18" customHeight="1" x14ac:dyDescent="0.25">
      <c r="A1498" s="43" t="s">
        <v>40</v>
      </c>
      <c r="B1498" s="44">
        <f>SUM(B1494:B1497)</f>
        <v>922014000</v>
      </c>
      <c r="C1498" s="44">
        <f t="shared" ref="C1498:AA1498" si="1070">SUM(C1494:C1497)</f>
        <v>502310254.76999998</v>
      </c>
      <c r="D1498" s="44">
        <f t="shared" si="1070"/>
        <v>-419703745.23000002</v>
      </c>
      <c r="E1498" s="44">
        <f t="shared" si="1070"/>
        <v>37720790.979999997</v>
      </c>
      <c r="F1498" s="44">
        <f t="shared" si="1070"/>
        <v>192350349.23000002</v>
      </c>
      <c r="G1498" s="44">
        <f t="shared" si="1070"/>
        <v>353571197.12</v>
      </c>
      <c r="H1498" s="44">
        <f t="shared" si="1070"/>
        <v>39497960.980000004</v>
      </c>
      <c r="I1498" s="44">
        <f t="shared" si="1070"/>
        <v>35511802.519999996</v>
      </c>
      <c r="J1498" s="44">
        <f t="shared" si="1070"/>
        <v>101948832.13</v>
      </c>
      <c r="K1498" s="44">
        <f t="shared" si="1070"/>
        <v>178768198.11000001</v>
      </c>
      <c r="L1498" s="44">
        <f t="shared" si="1070"/>
        <v>0</v>
      </c>
      <c r="M1498" s="44">
        <f t="shared" si="1070"/>
        <v>316228832.75999999</v>
      </c>
      <c r="N1498" s="44">
        <f t="shared" si="1070"/>
        <v>0</v>
      </c>
      <c r="O1498" s="44">
        <f t="shared" si="1070"/>
        <v>2078141.6800000002</v>
      </c>
      <c r="P1498" s="44">
        <f t="shared" si="1070"/>
        <v>130846.77999999998</v>
      </c>
      <c r="Q1498" s="44">
        <f t="shared" si="1070"/>
        <v>1407191.04</v>
      </c>
      <c r="R1498" s="44">
        <f t="shared" si="1070"/>
        <v>12636313.939999999</v>
      </c>
      <c r="S1498" s="44">
        <f t="shared" si="1070"/>
        <v>76358012.120000005</v>
      </c>
      <c r="T1498" s="44">
        <f t="shared" si="1070"/>
        <v>5446705.0599999996</v>
      </c>
      <c r="U1498" s="44">
        <f t="shared" si="1070"/>
        <v>86670946.200000003</v>
      </c>
      <c r="V1498" s="44">
        <f t="shared" si="1070"/>
        <v>82685347.75</v>
      </c>
      <c r="W1498" s="44">
        <f t="shared" si="1070"/>
        <v>39497960.980000004</v>
      </c>
      <c r="X1498" s="44">
        <f t="shared" si="1070"/>
        <v>0</v>
      </c>
      <c r="Y1498" s="44">
        <f t="shared" si="1070"/>
        <v>0</v>
      </c>
      <c r="Z1498" s="44">
        <f t="shared" si="1070"/>
        <v>623140298.30999994</v>
      </c>
      <c r="AA1498" s="44">
        <f t="shared" si="1070"/>
        <v>298873701.69000006</v>
      </c>
      <c r="AB1498" s="45">
        <f t="shared" si="1069"/>
        <v>0.67584689420117261</v>
      </c>
      <c r="AC1498" s="38"/>
    </row>
    <row r="1499" spans="1:29" s="39" customFormat="1" ht="18" customHeight="1" x14ac:dyDescent="0.25">
      <c r="A1499" s="46" t="s">
        <v>41</v>
      </c>
      <c r="B1499" s="37">
        <f t="shared" si="1066"/>
        <v>0</v>
      </c>
      <c r="C1499" s="37">
        <f t="shared" si="1065"/>
        <v>0</v>
      </c>
      <c r="D1499" s="37">
        <f t="shared" si="1065"/>
        <v>0</v>
      </c>
      <c r="E1499" s="37">
        <f t="shared" si="1065"/>
        <v>0</v>
      </c>
      <c r="F1499" s="37">
        <f t="shared" si="1065"/>
        <v>0</v>
      </c>
      <c r="G1499" s="37">
        <f t="shared" si="1065"/>
        <v>0</v>
      </c>
      <c r="H1499" s="37">
        <f t="shared" si="1065"/>
        <v>0</v>
      </c>
      <c r="I1499" s="37">
        <f t="shared" si="1065"/>
        <v>0</v>
      </c>
      <c r="J1499" s="37">
        <f t="shared" si="1065"/>
        <v>0</v>
      </c>
      <c r="K1499" s="37">
        <f t="shared" si="1065"/>
        <v>0</v>
      </c>
      <c r="L1499" s="37">
        <f t="shared" si="1065"/>
        <v>0</v>
      </c>
      <c r="M1499" s="37">
        <f t="shared" si="1065"/>
        <v>0</v>
      </c>
      <c r="N1499" s="37">
        <f t="shared" si="1065"/>
        <v>0</v>
      </c>
      <c r="O1499" s="37">
        <f t="shared" si="1065"/>
        <v>0</v>
      </c>
      <c r="P1499" s="37">
        <f t="shared" si="1065"/>
        <v>0</v>
      </c>
      <c r="Q1499" s="37">
        <f t="shared" si="1065"/>
        <v>0</v>
      </c>
      <c r="R1499" s="37">
        <f t="shared" si="1065"/>
        <v>0</v>
      </c>
      <c r="S1499" s="37">
        <f t="shared" si="1065"/>
        <v>0</v>
      </c>
      <c r="T1499" s="37">
        <f t="shared" si="1065"/>
        <v>0</v>
      </c>
      <c r="U1499" s="37">
        <f t="shared" si="1065"/>
        <v>0</v>
      </c>
      <c r="V1499" s="37">
        <f t="shared" si="1065"/>
        <v>0</v>
      </c>
      <c r="W1499" s="37">
        <f t="shared" si="1065"/>
        <v>0</v>
      </c>
      <c r="X1499" s="37">
        <f t="shared" si="1065"/>
        <v>0</v>
      </c>
      <c r="Y1499" s="37">
        <f t="shared" si="1065"/>
        <v>0</v>
      </c>
      <c r="Z1499" s="37">
        <f t="shared" ref="Z1499" si="1071">SUM(M1499:Y1499)</f>
        <v>0</v>
      </c>
      <c r="AA1499" s="37">
        <f t="shared" ref="AA1499" si="1072">B1499-Z1499</f>
        <v>0</v>
      </c>
      <c r="AB1499" s="42"/>
      <c r="AC1499" s="38"/>
    </row>
    <row r="1500" spans="1:29" s="39" customFormat="1" ht="18" customHeight="1" x14ac:dyDescent="0.25">
      <c r="A1500" s="43" t="s">
        <v>42</v>
      </c>
      <c r="B1500" s="44">
        <f>B1499+B1498</f>
        <v>922014000</v>
      </c>
      <c r="C1500" s="44">
        <f t="shared" ref="C1500:AA1500" si="1073">C1499+C1498</f>
        <v>502310254.76999998</v>
      </c>
      <c r="D1500" s="44">
        <f t="shared" si="1073"/>
        <v>-419703745.23000002</v>
      </c>
      <c r="E1500" s="44">
        <f t="shared" si="1073"/>
        <v>37720790.979999997</v>
      </c>
      <c r="F1500" s="44">
        <f t="shared" si="1073"/>
        <v>192350349.23000002</v>
      </c>
      <c r="G1500" s="44">
        <f t="shared" si="1073"/>
        <v>353571197.12</v>
      </c>
      <c r="H1500" s="44">
        <f t="shared" si="1073"/>
        <v>39497960.980000004</v>
      </c>
      <c r="I1500" s="44">
        <f t="shared" si="1073"/>
        <v>35511802.519999996</v>
      </c>
      <c r="J1500" s="44">
        <f t="shared" si="1073"/>
        <v>101948832.13</v>
      </c>
      <c r="K1500" s="44">
        <f t="shared" si="1073"/>
        <v>178768198.11000001</v>
      </c>
      <c r="L1500" s="44">
        <f t="shared" si="1073"/>
        <v>0</v>
      </c>
      <c r="M1500" s="44">
        <f t="shared" si="1073"/>
        <v>316228832.75999999</v>
      </c>
      <c r="N1500" s="44">
        <f t="shared" si="1073"/>
        <v>0</v>
      </c>
      <c r="O1500" s="44">
        <f t="shared" si="1073"/>
        <v>2078141.6800000002</v>
      </c>
      <c r="P1500" s="44">
        <f t="shared" si="1073"/>
        <v>130846.77999999998</v>
      </c>
      <c r="Q1500" s="44">
        <f t="shared" si="1073"/>
        <v>1407191.04</v>
      </c>
      <c r="R1500" s="44">
        <f t="shared" si="1073"/>
        <v>12636313.939999999</v>
      </c>
      <c r="S1500" s="44">
        <f t="shared" si="1073"/>
        <v>76358012.120000005</v>
      </c>
      <c r="T1500" s="44">
        <f t="shared" si="1073"/>
        <v>5446705.0599999996</v>
      </c>
      <c r="U1500" s="44">
        <f t="shared" si="1073"/>
        <v>86670946.200000003</v>
      </c>
      <c r="V1500" s="44">
        <f t="shared" si="1073"/>
        <v>82685347.75</v>
      </c>
      <c r="W1500" s="44">
        <f t="shared" si="1073"/>
        <v>39497960.980000004</v>
      </c>
      <c r="X1500" s="44">
        <f t="shared" si="1073"/>
        <v>0</v>
      </c>
      <c r="Y1500" s="44">
        <f t="shared" si="1073"/>
        <v>0</v>
      </c>
      <c r="Z1500" s="44">
        <f t="shared" si="1073"/>
        <v>623140298.30999994</v>
      </c>
      <c r="AA1500" s="44">
        <f t="shared" si="1073"/>
        <v>298873701.69000006</v>
      </c>
      <c r="AB1500" s="45">
        <f t="shared" si="1069"/>
        <v>0.67584689420117261</v>
      </c>
      <c r="AC1500" s="47"/>
    </row>
    <row r="1501" spans="1:29" s="39" customFormat="1" ht="15" customHeight="1" x14ac:dyDescent="0.25">
      <c r="A1501" s="36"/>
      <c r="B1501" s="37"/>
      <c r="C1501" s="37"/>
      <c r="D1501" s="37"/>
      <c r="E1501" s="37"/>
      <c r="F1501" s="37"/>
      <c r="G1501" s="37"/>
      <c r="H1501" s="37"/>
      <c r="I1501" s="37"/>
      <c r="J1501" s="37"/>
      <c r="K1501" s="37"/>
      <c r="L1501" s="37"/>
      <c r="M1501" s="37"/>
      <c r="N1501" s="37"/>
      <c r="O1501" s="37"/>
      <c r="P1501" s="37"/>
      <c r="Q1501" s="37"/>
      <c r="R1501" s="37"/>
      <c r="S1501" s="37"/>
      <c r="T1501" s="37"/>
      <c r="U1501" s="37"/>
      <c r="V1501" s="37"/>
      <c r="W1501" s="37"/>
      <c r="X1501" s="37"/>
      <c r="Y1501" s="37"/>
      <c r="Z1501" s="37"/>
      <c r="AA1501" s="37"/>
      <c r="AB1501" s="37"/>
      <c r="AC1501" s="38"/>
    </row>
    <row r="1502" spans="1:29" s="39" customFormat="1" ht="15" customHeight="1" x14ac:dyDescent="0.25">
      <c r="A1502" s="36"/>
      <c r="B1502" s="37"/>
      <c r="C1502" s="37"/>
      <c r="D1502" s="37"/>
      <c r="E1502" s="37"/>
      <c r="F1502" s="37"/>
      <c r="G1502" s="37"/>
      <c r="H1502" s="37"/>
      <c r="I1502" s="37"/>
      <c r="J1502" s="37"/>
      <c r="K1502" s="37"/>
      <c r="L1502" s="37"/>
      <c r="M1502" s="37"/>
      <c r="N1502" s="37"/>
      <c r="O1502" s="37"/>
      <c r="P1502" s="37"/>
      <c r="Q1502" s="37"/>
      <c r="R1502" s="37"/>
      <c r="S1502" s="37"/>
      <c r="T1502" s="37"/>
      <c r="U1502" s="37"/>
      <c r="V1502" s="37"/>
      <c r="W1502" s="37"/>
      <c r="X1502" s="37"/>
      <c r="Y1502" s="37"/>
      <c r="Z1502" s="37"/>
      <c r="AA1502" s="37"/>
      <c r="AB1502" s="37"/>
      <c r="AC1502" s="38"/>
    </row>
    <row r="1503" spans="1:29" s="39" customFormat="1" ht="15" customHeight="1" x14ac:dyDescent="0.3">
      <c r="A1503" s="40" t="s">
        <v>95</v>
      </c>
      <c r="B1503" s="37"/>
      <c r="C1503" s="37"/>
      <c r="D1503" s="37"/>
      <c r="E1503" s="37"/>
      <c r="F1503" s="37"/>
      <c r="G1503" s="37"/>
      <c r="H1503" s="37"/>
      <c r="I1503" s="37"/>
      <c r="J1503" s="37"/>
      <c r="K1503" s="37"/>
      <c r="L1503" s="37"/>
      <c r="M1503" s="37"/>
      <c r="N1503" s="37"/>
      <c r="O1503" s="37"/>
      <c r="P1503" s="37"/>
      <c r="Q1503" s="37"/>
      <c r="R1503" s="37"/>
      <c r="S1503" s="37"/>
      <c r="T1503" s="37"/>
      <c r="U1503" s="37"/>
      <c r="V1503" s="37"/>
      <c r="W1503" s="37"/>
      <c r="X1503" s="37"/>
      <c r="Y1503" s="37"/>
      <c r="Z1503" s="37"/>
      <c r="AA1503" s="37"/>
      <c r="AB1503" s="37"/>
      <c r="AC1503" s="38"/>
    </row>
    <row r="1504" spans="1:29" s="39" customFormat="1" ht="18" customHeight="1" x14ac:dyDescent="0.25">
      <c r="A1504" s="41" t="s">
        <v>36</v>
      </c>
      <c r="B1504" s="37">
        <f>[1]consoCURRENT!E28963</f>
        <v>0</v>
      </c>
      <c r="C1504" s="37">
        <f>[1]consoCURRENT!F28963</f>
        <v>0</v>
      </c>
      <c r="D1504" s="37">
        <f>[1]consoCURRENT!G28963</f>
        <v>0</v>
      </c>
      <c r="E1504" s="37">
        <f>[1]consoCURRENT!H28963</f>
        <v>0</v>
      </c>
      <c r="F1504" s="37">
        <f>[1]consoCURRENT!I28963</f>
        <v>0</v>
      </c>
      <c r="G1504" s="37">
        <f>[1]consoCURRENT!J28963</f>
        <v>0</v>
      </c>
      <c r="H1504" s="37">
        <f>[1]consoCURRENT!K28963</f>
        <v>0</v>
      </c>
      <c r="I1504" s="37">
        <f>[1]consoCURRENT!L28963</f>
        <v>0</v>
      </c>
      <c r="J1504" s="37">
        <f>[1]consoCURRENT!M28963</f>
        <v>0</v>
      </c>
      <c r="K1504" s="37">
        <f>[1]consoCURRENT!N28963</f>
        <v>0</v>
      </c>
      <c r="L1504" s="37">
        <f>[1]consoCURRENT!O28963</f>
        <v>0</v>
      </c>
      <c r="M1504" s="37">
        <f>[1]consoCURRENT!P28963</f>
        <v>0</v>
      </c>
      <c r="N1504" s="37">
        <f>[1]consoCURRENT!Q28963</f>
        <v>0</v>
      </c>
      <c r="O1504" s="37">
        <f>[1]consoCURRENT!R28963</f>
        <v>0</v>
      </c>
      <c r="P1504" s="37">
        <f>[1]consoCURRENT!S28963</f>
        <v>0</v>
      </c>
      <c r="Q1504" s="37">
        <f>[1]consoCURRENT!T28963</f>
        <v>0</v>
      </c>
      <c r="R1504" s="37">
        <f>[1]consoCURRENT!U28963</f>
        <v>0</v>
      </c>
      <c r="S1504" s="37">
        <f>[1]consoCURRENT!V28963</f>
        <v>0</v>
      </c>
      <c r="T1504" s="37">
        <f>[1]consoCURRENT!W28963</f>
        <v>0</v>
      </c>
      <c r="U1504" s="37">
        <f>[1]consoCURRENT!X28963</f>
        <v>0</v>
      </c>
      <c r="V1504" s="37">
        <f>[1]consoCURRENT!Y28963</f>
        <v>0</v>
      </c>
      <c r="W1504" s="37">
        <f>[1]consoCURRENT!Z28963</f>
        <v>0</v>
      </c>
      <c r="X1504" s="37">
        <f>[1]consoCURRENT!AA28963</f>
        <v>0</v>
      </c>
      <c r="Y1504" s="37">
        <f>[1]consoCURRENT!AB28963</f>
        <v>0</v>
      </c>
      <c r="Z1504" s="37">
        <f>SUM(M1504:Y1504)</f>
        <v>0</v>
      </c>
      <c r="AA1504" s="37">
        <f>B1504-Z1504</f>
        <v>0</v>
      </c>
      <c r="AB1504" s="42"/>
      <c r="AC1504" s="38"/>
    </row>
    <row r="1505" spans="1:29" s="39" customFormat="1" ht="18" customHeight="1" x14ac:dyDescent="0.25">
      <c r="A1505" s="41" t="s">
        <v>37</v>
      </c>
      <c r="B1505" s="37">
        <f>[1]consoCURRENT!E29039</f>
        <v>614085426</v>
      </c>
      <c r="C1505" s="37">
        <f>[1]consoCURRENT!F29039</f>
        <v>468757527.76999998</v>
      </c>
      <c r="D1505" s="37">
        <f>[1]consoCURRENT!G29039</f>
        <v>-145327898.22999999</v>
      </c>
      <c r="E1505" s="37">
        <f>[1]consoCURRENT!H29039</f>
        <v>32662196.219999995</v>
      </c>
      <c r="F1505" s="37">
        <f>[1]consoCURRENT!I29039</f>
        <v>127853959.73000002</v>
      </c>
      <c r="G1505" s="37">
        <f>[1]consoCURRENT!J29039</f>
        <v>216282217.91999999</v>
      </c>
      <c r="H1505" s="37">
        <f>[1]consoCURRENT!K29039</f>
        <v>39396119.760000005</v>
      </c>
      <c r="I1505" s="37">
        <f>[1]consoCURRENT!L29039</f>
        <v>31421095.359999996</v>
      </c>
      <c r="J1505" s="37">
        <f>[1]consoCURRENT!M29039</f>
        <v>38028680.25</v>
      </c>
      <c r="K1505" s="37">
        <f>[1]consoCURRENT!N29039</f>
        <v>42187749.640000001</v>
      </c>
      <c r="L1505" s="37">
        <f>[1]consoCURRENT!O29039</f>
        <v>0</v>
      </c>
      <c r="M1505" s="37">
        <f>[1]consoCURRENT!P29039</f>
        <v>111637525.25</v>
      </c>
      <c r="N1505" s="37">
        <f>[1]consoCURRENT!Q29039</f>
        <v>0</v>
      </c>
      <c r="O1505" s="37">
        <f>[1]consoCURRENT!R29039</f>
        <v>1217196</v>
      </c>
      <c r="P1505" s="37">
        <f>[1]consoCURRENT!S29039</f>
        <v>23904.86</v>
      </c>
      <c r="Q1505" s="37">
        <f>[1]consoCURRENT!T29039</f>
        <v>1253108.04</v>
      </c>
      <c r="R1505" s="37">
        <f>[1]consoCURRENT!U29039</f>
        <v>12625470.439999999</v>
      </c>
      <c r="S1505" s="37">
        <f>[1]consoCURRENT!V29039</f>
        <v>75946701</v>
      </c>
      <c r="T1505" s="37">
        <f>[1]consoCURRENT!W29039</f>
        <v>5427807.5599999996</v>
      </c>
      <c r="U1505" s="37">
        <f>[1]consoCURRENT!X29039</f>
        <v>86130742.159999996</v>
      </c>
      <c r="V1505" s="37">
        <f>[1]consoCURRENT!Y29039</f>
        <v>82535918.560000002</v>
      </c>
      <c r="W1505" s="37">
        <f>[1]consoCURRENT!Z29039</f>
        <v>39396119.760000005</v>
      </c>
      <c r="X1505" s="37">
        <f>[1]consoCURRENT!AA29039</f>
        <v>0</v>
      </c>
      <c r="Y1505" s="37">
        <f>[1]consoCURRENT!AB29039</f>
        <v>0</v>
      </c>
      <c r="Z1505" s="37">
        <f t="shared" ref="Z1505:Z1507" si="1074">SUM(M1505:Y1505)</f>
        <v>416194493.63</v>
      </c>
      <c r="AA1505" s="37">
        <f t="shared" ref="AA1505:AA1507" si="1075">B1505-Z1505</f>
        <v>197890932.37</v>
      </c>
      <c r="AB1505" s="42">
        <f t="shared" ref="AB1505:AB1510" si="1076">Z1505/B1505</f>
        <v>0.67774689971228852</v>
      </c>
      <c r="AC1505" s="38"/>
    </row>
    <row r="1506" spans="1:29" s="39" customFormat="1" ht="18" customHeight="1" x14ac:dyDescent="0.25">
      <c r="A1506" s="41" t="s">
        <v>38</v>
      </c>
      <c r="B1506" s="37">
        <f>[1]consoCURRENT!E29045</f>
        <v>0</v>
      </c>
      <c r="C1506" s="37">
        <f>[1]consoCURRENT!F29045</f>
        <v>0</v>
      </c>
      <c r="D1506" s="37">
        <f>[1]consoCURRENT!G29045</f>
        <v>0</v>
      </c>
      <c r="E1506" s="37">
        <f>[1]consoCURRENT!H29045</f>
        <v>0</v>
      </c>
      <c r="F1506" s="37">
        <f>[1]consoCURRENT!I29045</f>
        <v>0</v>
      </c>
      <c r="G1506" s="37">
        <f>[1]consoCURRENT!J29045</f>
        <v>0</v>
      </c>
      <c r="H1506" s="37">
        <f>[1]consoCURRENT!K29045</f>
        <v>0</v>
      </c>
      <c r="I1506" s="37">
        <f>[1]consoCURRENT!L29045</f>
        <v>0</v>
      </c>
      <c r="J1506" s="37">
        <f>[1]consoCURRENT!M29045</f>
        <v>0</v>
      </c>
      <c r="K1506" s="37">
        <f>[1]consoCURRENT!N29045</f>
        <v>0</v>
      </c>
      <c r="L1506" s="37">
        <f>[1]consoCURRENT!O29045</f>
        <v>0</v>
      </c>
      <c r="M1506" s="37">
        <f>[1]consoCURRENT!P29045</f>
        <v>0</v>
      </c>
      <c r="N1506" s="37">
        <f>[1]consoCURRENT!Q29045</f>
        <v>0</v>
      </c>
      <c r="O1506" s="37">
        <f>[1]consoCURRENT!R29045</f>
        <v>0</v>
      </c>
      <c r="P1506" s="37">
        <f>[1]consoCURRENT!S29045</f>
        <v>0</v>
      </c>
      <c r="Q1506" s="37">
        <f>[1]consoCURRENT!T29045</f>
        <v>0</v>
      </c>
      <c r="R1506" s="37">
        <f>[1]consoCURRENT!U29045</f>
        <v>0</v>
      </c>
      <c r="S1506" s="37">
        <f>[1]consoCURRENT!V29045</f>
        <v>0</v>
      </c>
      <c r="T1506" s="37">
        <f>[1]consoCURRENT!W29045</f>
        <v>0</v>
      </c>
      <c r="U1506" s="37">
        <f>[1]consoCURRENT!X29045</f>
        <v>0</v>
      </c>
      <c r="V1506" s="37">
        <f>[1]consoCURRENT!Y29045</f>
        <v>0</v>
      </c>
      <c r="W1506" s="37">
        <f>[1]consoCURRENT!Z29045</f>
        <v>0</v>
      </c>
      <c r="X1506" s="37">
        <f>[1]consoCURRENT!AA29045</f>
        <v>0</v>
      </c>
      <c r="Y1506" s="37">
        <f>[1]consoCURRENT!AB29045</f>
        <v>0</v>
      </c>
      <c r="Z1506" s="37">
        <f t="shared" si="1074"/>
        <v>0</v>
      </c>
      <c r="AA1506" s="37">
        <f t="shared" si="1075"/>
        <v>0</v>
      </c>
      <c r="AB1506" s="42"/>
      <c r="AC1506" s="38"/>
    </row>
    <row r="1507" spans="1:29" s="39" customFormat="1" ht="18" customHeight="1" x14ac:dyDescent="0.25">
      <c r="A1507" s="41" t="s">
        <v>39</v>
      </c>
      <c r="B1507" s="37">
        <f>[1]consoCURRENT!E29074</f>
        <v>0</v>
      </c>
      <c r="C1507" s="37">
        <f>[1]consoCURRENT!F29074</f>
        <v>0</v>
      </c>
      <c r="D1507" s="37">
        <f>[1]consoCURRENT!G29074</f>
        <v>0</v>
      </c>
      <c r="E1507" s="37">
        <f>[1]consoCURRENT!H29074</f>
        <v>0</v>
      </c>
      <c r="F1507" s="37">
        <f>[1]consoCURRENT!I29074</f>
        <v>0</v>
      </c>
      <c r="G1507" s="37">
        <f>[1]consoCURRENT!J29074</f>
        <v>0</v>
      </c>
      <c r="H1507" s="37">
        <f>[1]consoCURRENT!K29074</f>
        <v>0</v>
      </c>
      <c r="I1507" s="37">
        <f>[1]consoCURRENT!L29074</f>
        <v>0</v>
      </c>
      <c r="J1507" s="37">
        <f>[1]consoCURRENT!M29074</f>
        <v>0</v>
      </c>
      <c r="K1507" s="37">
        <f>[1]consoCURRENT!N29074</f>
        <v>0</v>
      </c>
      <c r="L1507" s="37">
        <f>[1]consoCURRENT!O29074</f>
        <v>0</v>
      </c>
      <c r="M1507" s="37">
        <f>[1]consoCURRENT!P29074</f>
        <v>0</v>
      </c>
      <c r="N1507" s="37">
        <f>[1]consoCURRENT!Q29074</f>
        <v>0</v>
      </c>
      <c r="O1507" s="37">
        <f>[1]consoCURRENT!R29074</f>
        <v>0</v>
      </c>
      <c r="P1507" s="37">
        <f>[1]consoCURRENT!S29074</f>
        <v>0</v>
      </c>
      <c r="Q1507" s="37">
        <f>[1]consoCURRENT!T29074</f>
        <v>0</v>
      </c>
      <c r="R1507" s="37">
        <f>[1]consoCURRENT!U29074</f>
        <v>0</v>
      </c>
      <c r="S1507" s="37">
        <f>[1]consoCURRENT!V29074</f>
        <v>0</v>
      </c>
      <c r="T1507" s="37">
        <f>[1]consoCURRENT!W29074</f>
        <v>0</v>
      </c>
      <c r="U1507" s="37">
        <f>[1]consoCURRENT!X29074</f>
        <v>0</v>
      </c>
      <c r="V1507" s="37">
        <f>[1]consoCURRENT!Y29074</f>
        <v>0</v>
      </c>
      <c r="W1507" s="37">
        <f>[1]consoCURRENT!Z29074</f>
        <v>0</v>
      </c>
      <c r="X1507" s="37">
        <f>[1]consoCURRENT!AA29074</f>
        <v>0</v>
      </c>
      <c r="Y1507" s="37">
        <f>[1]consoCURRENT!AB29074</f>
        <v>0</v>
      </c>
      <c r="Z1507" s="37">
        <f t="shared" si="1074"/>
        <v>0</v>
      </c>
      <c r="AA1507" s="37">
        <f t="shared" si="1075"/>
        <v>0</v>
      </c>
      <c r="AB1507" s="42"/>
      <c r="AC1507" s="38"/>
    </row>
    <row r="1508" spans="1:29" s="39" customFormat="1" ht="18" customHeight="1" x14ac:dyDescent="0.25">
      <c r="A1508" s="43" t="s">
        <v>40</v>
      </c>
      <c r="B1508" s="44">
        <f>SUM(B1504:B1507)</f>
        <v>614085426</v>
      </c>
      <c r="C1508" s="44">
        <f t="shared" ref="C1508:AA1508" si="1077">SUM(C1504:C1507)</f>
        <v>468757527.76999998</v>
      </c>
      <c r="D1508" s="44">
        <f t="shared" si="1077"/>
        <v>-145327898.22999999</v>
      </c>
      <c r="E1508" s="44">
        <f t="shared" si="1077"/>
        <v>32662196.219999995</v>
      </c>
      <c r="F1508" s="44">
        <f t="shared" si="1077"/>
        <v>127853959.73000002</v>
      </c>
      <c r="G1508" s="44">
        <f t="shared" si="1077"/>
        <v>216282217.91999999</v>
      </c>
      <c r="H1508" s="44">
        <f t="shared" si="1077"/>
        <v>39396119.760000005</v>
      </c>
      <c r="I1508" s="44">
        <f t="shared" si="1077"/>
        <v>31421095.359999996</v>
      </c>
      <c r="J1508" s="44">
        <f t="shared" si="1077"/>
        <v>38028680.25</v>
      </c>
      <c r="K1508" s="44">
        <f t="shared" si="1077"/>
        <v>42187749.640000001</v>
      </c>
      <c r="L1508" s="44">
        <f t="shared" si="1077"/>
        <v>0</v>
      </c>
      <c r="M1508" s="44">
        <f t="shared" si="1077"/>
        <v>111637525.25</v>
      </c>
      <c r="N1508" s="44">
        <f t="shared" si="1077"/>
        <v>0</v>
      </c>
      <c r="O1508" s="44">
        <f t="shared" si="1077"/>
        <v>1217196</v>
      </c>
      <c r="P1508" s="44">
        <f t="shared" si="1077"/>
        <v>23904.86</v>
      </c>
      <c r="Q1508" s="44">
        <f t="shared" si="1077"/>
        <v>1253108.04</v>
      </c>
      <c r="R1508" s="44">
        <f t="shared" si="1077"/>
        <v>12625470.439999999</v>
      </c>
      <c r="S1508" s="44">
        <f t="shared" si="1077"/>
        <v>75946701</v>
      </c>
      <c r="T1508" s="44">
        <f t="shared" si="1077"/>
        <v>5427807.5599999996</v>
      </c>
      <c r="U1508" s="44">
        <f t="shared" si="1077"/>
        <v>86130742.159999996</v>
      </c>
      <c r="V1508" s="44">
        <f t="shared" si="1077"/>
        <v>82535918.560000002</v>
      </c>
      <c r="W1508" s="44">
        <f t="shared" si="1077"/>
        <v>39396119.760000005</v>
      </c>
      <c r="X1508" s="44">
        <f t="shared" si="1077"/>
        <v>0</v>
      </c>
      <c r="Y1508" s="44">
        <f t="shared" si="1077"/>
        <v>0</v>
      </c>
      <c r="Z1508" s="44">
        <f t="shared" si="1077"/>
        <v>416194493.63</v>
      </c>
      <c r="AA1508" s="44">
        <f t="shared" si="1077"/>
        <v>197890932.37</v>
      </c>
      <c r="AB1508" s="45">
        <f t="shared" si="1076"/>
        <v>0.67774689971228852</v>
      </c>
      <c r="AC1508" s="38"/>
    </row>
    <row r="1509" spans="1:29" s="39" customFormat="1" ht="18" customHeight="1" x14ac:dyDescent="0.25">
      <c r="A1509" s="46" t="s">
        <v>41</v>
      </c>
      <c r="B1509" s="37">
        <f>[1]consoCURRENT!E29078</f>
        <v>0</v>
      </c>
      <c r="C1509" s="37">
        <f>[1]consoCURRENT!F29078</f>
        <v>0</v>
      </c>
      <c r="D1509" s="37">
        <f>[1]consoCURRENT!G29078</f>
        <v>0</v>
      </c>
      <c r="E1509" s="37">
        <f>[1]consoCURRENT!H29078</f>
        <v>0</v>
      </c>
      <c r="F1509" s="37">
        <f>[1]consoCURRENT!I29078</f>
        <v>0</v>
      </c>
      <c r="G1509" s="37">
        <f>[1]consoCURRENT!J29078</f>
        <v>0</v>
      </c>
      <c r="H1509" s="37">
        <f>[1]consoCURRENT!K29078</f>
        <v>0</v>
      </c>
      <c r="I1509" s="37">
        <f>[1]consoCURRENT!L29078</f>
        <v>0</v>
      </c>
      <c r="J1509" s="37">
        <f>[1]consoCURRENT!M29078</f>
        <v>0</v>
      </c>
      <c r="K1509" s="37">
        <f>[1]consoCURRENT!N29078</f>
        <v>0</v>
      </c>
      <c r="L1509" s="37">
        <f>[1]consoCURRENT!O29078</f>
        <v>0</v>
      </c>
      <c r="M1509" s="37">
        <f>[1]consoCURRENT!P29078</f>
        <v>0</v>
      </c>
      <c r="N1509" s="37">
        <f>[1]consoCURRENT!Q29078</f>
        <v>0</v>
      </c>
      <c r="O1509" s="37">
        <f>[1]consoCURRENT!R29078</f>
        <v>0</v>
      </c>
      <c r="P1509" s="37">
        <f>[1]consoCURRENT!S29078</f>
        <v>0</v>
      </c>
      <c r="Q1509" s="37">
        <f>[1]consoCURRENT!T29078</f>
        <v>0</v>
      </c>
      <c r="R1509" s="37">
        <f>[1]consoCURRENT!U29078</f>
        <v>0</v>
      </c>
      <c r="S1509" s="37">
        <f>[1]consoCURRENT!V29078</f>
        <v>0</v>
      </c>
      <c r="T1509" s="37">
        <f>[1]consoCURRENT!W29078</f>
        <v>0</v>
      </c>
      <c r="U1509" s="37">
        <f>[1]consoCURRENT!X29078</f>
        <v>0</v>
      </c>
      <c r="V1509" s="37">
        <f>[1]consoCURRENT!Y29078</f>
        <v>0</v>
      </c>
      <c r="W1509" s="37">
        <f>[1]consoCURRENT!Z29078</f>
        <v>0</v>
      </c>
      <c r="X1509" s="37">
        <f>[1]consoCURRENT!AA29078</f>
        <v>0</v>
      </c>
      <c r="Y1509" s="37">
        <f>[1]consoCURRENT!AB29078</f>
        <v>0</v>
      </c>
      <c r="Z1509" s="37">
        <f t="shared" ref="Z1509" si="1078">SUM(M1509:Y1509)</f>
        <v>0</v>
      </c>
      <c r="AA1509" s="37">
        <f t="shared" ref="AA1509" si="1079">B1509-Z1509</f>
        <v>0</v>
      </c>
      <c r="AB1509" s="42"/>
      <c r="AC1509" s="38"/>
    </row>
    <row r="1510" spans="1:29" s="39" customFormat="1" ht="18" customHeight="1" x14ac:dyDescent="0.25">
      <c r="A1510" s="43" t="s">
        <v>42</v>
      </c>
      <c r="B1510" s="44">
        <f>B1509+B1508</f>
        <v>614085426</v>
      </c>
      <c r="C1510" s="44">
        <f t="shared" ref="C1510:AA1510" si="1080">C1509+C1508</f>
        <v>468757527.76999998</v>
      </c>
      <c r="D1510" s="44">
        <f t="shared" si="1080"/>
        <v>-145327898.22999999</v>
      </c>
      <c r="E1510" s="44">
        <f t="shared" si="1080"/>
        <v>32662196.219999995</v>
      </c>
      <c r="F1510" s="44">
        <f t="shared" si="1080"/>
        <v>127853959.73000002</v>
      </c>
      <c r="G1510" s="44">
        <f t="shared" si="1080"/>
        <v>216282217.91999999</v>
      </c>
      <c r="H1510" s="44">
        <f t="shared" si="1080"/>
        <v>39396119.760000005</v>
      </c>
      <c r="I1510" s="44">
        <f t="shared" si="1080"/>
        <v>31421095.359999996</v>
      </c>
      <c r="J1510" s="44">
        <f t="shared" si="1080"/>
        <v>38028680.25</v>
      </c>
      <c r="K1510" s="44">
        <f t="shared" si="1080"/>
        <v>42187749.640000001</v>
      </c>
      <c r="L1510" s="44">
        <f t="shared" si="1080"/>
        <v>0</v>
      </c>
      <c r="M1510" s="44">
        <f t="shared" si="1080"/>
        <v>111637525.25</v>
      </c>
      <c r="N1510" s="44">
        <f t="shared" si="1080"/>
        <v>0</v>
      </c>
      <c r="O1510" s="44">
        <f t="shared" si="1080"/>
        <v>1217196</v>
      </c>
      <c r="P1510" s="44">
        <f t="shared" si="1080"/>
        <v>23904.86</v>
      </c>
      <c r="Q1510" s="44">
        <f t="shared" si="1080"/>
        <v>1253108.04</v>
      </c>
      <c r="R1510" s="44">
        <f t="shared" si="1080"/>
        <v>12625470.439999999</v>
      </c>
      <c r="S1510" s="44">
        <f t="shared" si="1080"/>
        <v>75946701</v>
      </c>
      <c r="T1510" s="44">
        <f t="shared" si="1080"/>
        <v>5427807.5599999996</v>
      </c>
      <c r="U1510" s="44">
        <f t="shared" si="1080"/>
        <v>86130742.159999996</v>
      </c>
      <c r="V1510" s="44">
        <f t="shared" si="1080"/>
        <v>82535918.560000002</v>
      </c>
      <c r="W1510" s="44">
        <f t="shared" si="1080"/>
        <v>39396119.760000005</v>
      </c>
      <c r="X1510" s="44">
        <f t="shared" si="1080"/>
        <v>0</v>
      </c>
      <c r="Y1510" s="44">
        <f t="shared" si="1080"/>
        <v>0</v>
      </c>
      <c r="Z1510" s="44">
        <f t="shared" si="1080"/>
        <v>416194493.63</v>
      </c>
      <c r="AA1510" s="44">
        <f t="shared" si="1080"/>
        <v>197890932.37</v>
      </c>
      <c r="AB1510" s="45">
        <f t="shared" si="1076"/>
        <v>0.67774689971228852</v>
      </c>
      <c r="AC1510" s="47"/>
    </row>
    <row r="1511" spans="1:29" s="39" customFormat="1" ht="15" customHeight="1" x14ac:dyDescent="0.25">
      <c r="A1511" s="36"/>
      <c r="B1511" s="37"/>
      <c r="C1511" s="37"/>
      <c r="D1511" s="37"/>
      <c r="E1511" s="37"/>
      <c r="F1511" s="37"/>
      <c r="G1511" s="37"/>
      <c r="H1511" s="37"/>
      <c r="I1511" s="37"/>
      <c r="J1511" s="37"/>
      <c r="K1511" s="37"/>
      <c r="L1511" s="37"/>
      <c r="M1511" s="37"/>
      <c r="N1511" s="37"/>
      <c r="O1511" s="37"/>
      <c r="P1511" s="37"/>
      <c r="Q1511" s="37"/>
      <c r="R1511" s="37"/>
      <c r="S1511" s="37"/>
      <c r="T1511" s="37"/>
      <c r="U1511" s="37"/>
      <c r="V1511" s="37"/>
      <c r="W1511" s="37"/>
      <c r="X1511" s="37"/>
      <c r="Y1511" s="37"/>
      <c r="Z1511" s="37"/>
      <c r="AA1511" s="37"/>
      <c r="AB1511" s="37"/>
      <c r="AC1511" s="38"/>
    </row>
    <row r="1512" spans="1:29" s="39" customFormat="1" ht="15" customHeight="1" x14ac:dyDescent="0.25">
      <c r="A1512" s="36"/>
      <c r="B1512" s="37"/>
      <c r="C1512" s="37"/>
      <c r="D1512" s="37"/>
      <c r="E1512" s="37"/>
      <c r="F1512" s="37"/>
      <c r="G1512" s="37"/>
      <c r="H1512" s="37"/>
      <c r="I1512" s="37"/>
      <c r="J1512" s="37"/>
      <c r="K1512" s="37"/>
      <c r="L1512" s="37"/>
      <c r="M1512" s="37"/>
      <c r="N1512" s="37"/>
      <c r="O1512" s="37"/>
      <c r="P1512" s="37"/>
      <c r="Q1512" s="37"/>
      <c r="R1512" s="37"/>
      <c r="S1512" s="37"/>
      <c r="T1512" s="37"/>
      <c r="U1512" s="37"/>
      <c r="V1512" s="37"/>
      <c r="W1512" s="37"/>
      <c r="X1512" s="37"/>
      <c r="Y1512" s="37"/>
      <c r="Z1512" s="37"/>
      <c r="AA1512" s="37"/>
      <c r="AB1512" s="37"/>
      <c r="AC1512" s="38"/>
    </row>
    <row r="1513" spans="1:29" s="39" customFormat="1" ht="15" customHeight="1" x14ac:dyDescent="0.3">
      <c r="A1513" s="40" t="s">
        <v>96</v>
      </c>
      <c r="B1513" s="37"/>
      <c r="C1513" s="37"/>
      <c r="D1513" s="37"/>
      <c r="E1513" s="37"/>
      <c r="F1513" s="37"/>
      <c r="G1513" s="37"/>
      <c r="H1513" s="37"/>
      <c r="I1513" s="37"/>
      <c r="J1513" s="37"/>
      <c r="K1513" s="37"/>
      <c r="L1513" s="37"/>
      <c r="M1513" s="37"/>
      <c r="N1513" s="37"/>
      <c r="O1513" s="37"/>
      <c r="P1513" s="37"/>
      <c r="Q1513" s="37"/>
      <c r="R1513" s="37"/>
      <c r="S1513" s="37"/>
      <c r="T1513" s="37"/>
      <c r="U1513" s="37"/>
      <c r="V1513" s="37"/>
      <c r="W1513" s="37"/>
      <c r="X1513" s="37"/>
      <c r="Y1513" s="37"/>
      <c r="Z1513" s="37"/>
      <c r="AA1513" s="37"/>
      <c r="AB1513" s="37"/>
      <c r="AC1513" s="38"/>
    </row>
    <row r="1514" spans="1:29" s="39" customFormat="1" ht="18" customHeight="1" x14ac:dyDescent="0.25">
      <c r="A1514" s="41" t="s">
        <v>36</v>
      </c>
      <c r="B1514" s="37">
        <f>[1]consoCURRENT!E29138</f>
        <v>0</v>
      </c>
      <c r="C1514" s="37">
        <f>[1]consoCURRENT!F28643</f>
        <v>0</v>
      </c>
      <c r="D1514" s="37">
        <f>[1]consoCURRENT!G28643</f>
        <v>0</v>
      </c>
      <c r="E1514" s="37">
        <f>[1]consoCURRENT!H28643</f>
        <v>0</v>
      </c>
      <c r="F1514" s="37">
        <f>[1]consoCURRENT!I28643</f>
        <v>0</v>
      </c>
      <c r="G1514" s="37">
        <f>[1]consoCURRENT!J28643</f>
        <v>0</v>
      </c>
      <c r="H1514" s="37">
        <f>[1]consoCURRENT!K28643</f>
        <v>0</v>
      </c>
      <c r="I1514" s="37">
        <f>[1]consoCURRENT!L28643</f>
        <v>0</v>
      </c>
      <c r="J1514" s="37">
        <f>[1]consoCURRENT!M28643</f>
        <v>0</v>
      </c>
      <c r="K1514" s="37">
        <f>[1]consoCURRENT!N28643</f>
        <v>0</v>
      </c>
      <c r="L1514" s="37">
        <f>[1]consoCURRENT!O28643</f>
        <v>0</v>
      </c>
      <c r="M1514" s="37">
        <f>[1]consoCURRENT!P28643</f>
        <v>0</v>
      </c>
      <c r="N1514" s="37">
        <f>[1]consoCURRENT!Q28643</f>
        <v>0</v>
      </c>
      <c r="O1514" s="37">
        <f>[1]consoCURRENT!R28643</f>
        <v>0</v>
      </c>
      <c r="P1514" s="37">
        <f>[1]consoCURRENT!S28643</f>
        <v>0</v>
      </c>
      <c r="Q1514" s="37">
        <f>[1]consoCURRENT!T28643</f>
        <v>0</v>
      </c>
      <c r="R1514" s="37">
        <f>[1]consoCURRENT!U28643</f>
        <v>0</v>
      </c>
      <c r="S1514" s="37">
        <f>[1]consoCURRENT!V28643</f>
        <v>0</v>
      </c>
      <c r="T1514" s="37">
        <f>[1]consoCURRENT!W28643</f>
        <v>0</v>
      </c>
      <c r="U1514" s="37">
        <f>[1]consoCURRENT!X28643</f>
        <v>0</v>
      </c>
      <c r="V1514" s="37">
        <f>[1]consoCURRENT!Y28643</f>
        <v>0</v>
      </c>
      <c r="W1514" s="37">
        <f>[1]consoCURRENT!Z28643</f>
        <v>0</v>
      </c>
      <c r="X1514" s="37">
        <f>[1]consoCURRENT!AA28643</f>
        <v>0</v>
      </c>
      <c r="Y1514" s="37">
        <f>[1]consoCURRENT!AB28643</f>
        <v>0</v>
      </c>
      <c r="Z1514" s="37">
        <f>SUM(M1514:Y1514)</f>
        <v>0</v>
      </c>
      <c r="AA1514" s="37">
        <f>B1514-Z1514</f>
        <v>0</v>
      </c>
      <c r="AB1514" s="42"/>
      <c r="AC1514" s="38"/>
    </row>
    <row r="1515" spans="1:29" s="39" customFormat="1" ht="18" customHeight="1" x14ac:dyDescent="0.25">
      <c r="A1515" s="41" t="s">
        <v>37</v>
      </c>
      <c r="B1515" s="37">
        <f>[1]consoCURRENT!E29214</f>
        <v>307928574</v>
      </c>
      <c r="C1515" s="37">
        <f>[1]consoCURRENT!F29214</f>
        <v>33552727</v>
      </c>
      <c r="D1515" s="37">
        <f>[1]consoCURRENT!G29214</f>
        <v>-274375847</v>
      </c>
      <c r="E1515" s="37">
        <f>[1]consoCURRENT!H29214</f>
        <v>5058594.76</v>
      </c>
      <c r="F1515" s="37">
        <f>[1]consoCURRENT!I29214</f>
        <v>64496389.5</v>
      </c>
      <c r="G1515" s="37">
        <f>[1]consoCURRENT!J29214</f>
        <v>137288979.20000002</v>
      </c>
      <c r="H1515" s="37">
        <f>[1]consoCURRENT!K29214</f>
        <v>101841.22</v>
      </c>
      <c r="I1515" s="37">
        <f>[1]consoCURRENT!L29214</f>
        <v>4090707.16</v>
      </c>
      <c r="J1515" s="37">
        <f>[1]consoCURRENT!M29214</f>
        <v>63920151.880000003</v>
      </c>
      <c r="K1515" s="37">
        <f>[1]consoCURRENT!N29214</f>
        <v>136580448.47</v>
      </c>
      <c r="L1515" s="37">
        <f>[1]consoCURRENT!O29214</f>
        <v>0</v>
      </c>
      <c r="M1515" s="37">
        <f>[1]consoCURRENT!P29214</f>
        <v>204591307.50999999</v>
      </c>
      <c r="N1515" s="37">
        <f>[1]consoCURRENT!Q29214</f>
        <v>0</v>
      </c>
      <c r="O1515" s="37">
        <f>[1]consoCURRENT!R29214</f>
        <v>860945.68</v>
      </c>
      <c r="P1515" s="37">
        <f>[1]consoCURRENT!S29214</f>
        <v>106941.91999999998</v>
      </c>
      <c r="Q1515" s="37">
        <f>[1]consoCURRENT!T29214</f>
        <v>154083</v>
      </c>
      <c r="R1515" s="37">
        <f>[1]consoCURRENT!U29214</f>
        <v>10843.5</v>
      </c>
      <c r="S1515" s="37">
        <f>[1]consoCURRENT!V29214</f>
        <v>411311.12</v>
      </c>
      <c r="T1515" s="37">
        <f>[1]consoCURRENT!W29214</f>
        <v>18897.5</v>
      </c>
      <c r="U1515" s="37">
        <f>[1]consoCURRENT!X29214</f>
        <v>540204.04</v>
      </c>
      <c r="V1515" s="37">
        <f>[1]consoCURRENT!Y29214</f>
        <v>149429.19</v>
      </c>
      <c r="W1515" s="37">
        <f>[1]consoCURRENT!Z29214</f>
        <v>101841.22</v>
      </c>
      <c r="X1515" s="37">
        <f>[1]consoCURRENT!AA29214</f>
        <v>0</v>
      </c>
      <c r="Y1515" s="37">
        <f>[1]consoCURRENT!AB29214</f>
        <v>0</v>
      </c>
      <c r="Z1515" s="37">
        <f t="shared" ref="Z1515:Z1517" si="1081">SUM(M1515:Y1515)</f>
        <v>206945804.67999998</v>
      </c>
      <c r="AA1515" s="37">
        <f t="shared" ref="AA1515:AA1517" si="1082">B1515-Z1515</f>
        <v>100982769.32000002</v>
      </c>
      <c r="AB1515" s="42">
        <f t="shared" ref="AB1515:AB1520" si="1083">Z1515/B1515</f>
        <v>0.67205781519970265</v>
      </c>
      <c r="AC1515" s="38"/>
    </row>
    <row r="1516" spans="1:29" s="39" customFormat="1" ht="18" customHeight="1" x14ac:dyDescent="0.25">
      <c r="A1516" s="41" t="s">
        <v>38</v>
      </c>
      <c r="B1516" s="37">
        <f>[1]consoCURRENT!E29220</f>
        <v>0</v>
      </c>
      <c r="C1516" s="37">
        <f>[1]consoCURRENT!F28725</f>
        <v>0</v>
      </c>
      <c r="D1516" s="37">
        <f>[1]consoCURRENT!G28725</f>
        <v>0</v>
      </c>
      <c r="E1516" s="37">
        <f>[1]consoCURRENT!H28725</f>
        <v>0</v>
      </c>
      <c r="F1516" s="37">
        <f>[1]consoCURRENT!I28725</f>
        <v>0</v>
      </c>
      <c r="G1516" s="37">
        <f>[1]consoCURRENT!J28725</f>
        <v>0</v>
      </c>
      <c r="H1516" s="37">
        <f>[1]consoCURRENT!K28725</f>
        <v>0</v>
      </c>
      <c r="I1516" s="37">
        <f>[1]consoCURRENT!L28725</f>
        <v>0</v>
      </c>
      <c r="J1516" s="37">
        <f>[1]consoCURRENT!M28725</f>
        <v>0</v>
      </c>
      <c r="K1516" s="37">
        <f>[1]consoCURRENT!N28725</f>
        <v>0</v>
      </c>
      <c r="L1516" s="37">
        <f>[1]consoCURRENT!O28725</f>
        <v>0</v>
      </c>
      <c r="M1516" s="37">
        <f>[1]consoCURRENT!P28725</f>
        <v>0</v>
      </c>
      <c r="N1516" s="37">
        <f>[1]consoCURRENT!Q28725</f>
        <v>0</v>
      </c>
      <c r="O1516" s="37">
        <f>[1]consoCURRENT!R28725</f>
        <v>0</v>
      </c>
      <c r="P1516" s="37">
        <f>[1]consoCURRENT!S28725</f>
        <v>0</v>
      </c>
      <c r="Q1516" s="37">
        <f>[1]consoCURRENT!T28725</f>
        <v>0</v>
      </c>
      <c r="R1516" s="37">
        <f>[1]consoCURRENT!U28725</f>
        <v>0</v>
      </c>
      <c r="S1516" s="37">
        <f>[1]consoCURRENT!V28725</f>
        <v>0</v>
      </c>
      <c r="T1516" s="37">
        <f>[1]consoCURRENT!W28725</f>
        <v>0</v>
      </c>
      <c r="U1516" s="37">
        <f>[1]consoCURRENT!X28725</f>
        <v>0</v>
      </c>
      <c r="V1516" s="37">
        <f>[1]consoCURRENT!Y28725</f>
        <v>0</v>
      </c>
      <c r="W1516" s="37">
        <f>[1]consoCURRENT!Z28725</f>
        <v>0</v>
      </c>
      <c r="X1516" s="37">
        <f>[1]consoCURRENT!AA28725</f>
        <v>0</v>
      </c>
      <c r="Y1516" s="37">
        <f>[1]consoCURRENT!AB28725</f>
        <v>0</v>
      </c>
      <c r="Z1516" s="37">
        <f t="shared" si="1081"/>
        <v>0</v>
      </c>
      <c r="AA1516" s="37">
        <f t="shared" si="1082"/>
        <v>0</v>
      </c>
      <c r="AB1516" s="42"/>
      <c r="AC1516" s="38"/>
    </row>
    <row r="1517" spans="1:29" s="39" customFormat="1" ht="18" customHeight="1" x14ac:dyDescent="0.25">
      <c r="A1517" s="41" t="s">
        <v>39</v>
      </c>
      <c r="B1517" s="37">
        <f>[1]consoCURRENT!E29249</f>
        <v>0</v>
      </c>
      <c r="C1517" s="37">
        <f>[1]consoCURRENT!F28754</f>
        <v>0</v>
      </c>
      <c r="D1517" s="37">
        <f>[1]consoCURRENT!G28754</f>
        <v>0</v>
      </c>
      <c r="E1517" s="37">
        <f>[1]consoCURRENT!H28754</f>
        <v>0</v>
      </c>
      <c r="F1517" s="37">
        <f>[1]consoCURRENT!I28754</f>
        <v>0</v>
      </c>
      <c r="G1517" s="37">
        <f>[1]consoCURRENT!J28754</f>
        <v>0</v>
      </c>
      <c r="H1517" s="37">
        <f>[1]consoCURRENT!K28754</f>
        <v>0</v>
      </c>
      <c r="I1517" s="37">
        <f>[1]consoCURRENT!L28754</f>
        <v>0</v>
      </c>
      <c r="J1517" s="37">
        <f>[1]consoCURRENT!M28754</f>
        <v>0</v>
      </c>
      <c r="K1517" s="37">
        <f>[1]consoCURRENT!N28754</f>
        <v>0</v>
      </c>
      <c r="L1517" s="37">
        <f>[1]consoCURRENT!O28754</f>
        <v>0</v>
      </c>
      <c r="M1517" s="37">
        <f>[1]consoCURRENT!P28754</f>
        <v>0</v>
      </c>
      <c r="N1517" s="37">
        <f>[1]consoCURRENT!Q28754</f>
        <v>0</v>
      </c>
      <c r="O1517" s="37">
        <f>[1]consoCURRENT!R28754</f>
        <v>0</v>
      </c>
      <c r="P1517" s="37">
        <f>[1]consoCURRENT!S28754</f>
        <v>0</v>
      </c>
      <c r="Q1517" s="37">
        <f>[1]consoCURRENT!T28754</f>
        <v>0</v>
      </c>
      <c r="R1517" s="37">
        <f>[1]consoCURRENT!U28754</f>
        <v>0</v>
      </c>
      <c r="S1517" s="37">
        <f>[1]consoCURRENT!V28754</f>
        <v>0</v>
      </c>
      <c r="T1517" s="37">
        <f>[1]consoCURRENT!W28754</f>
        <v>0</v>
      </c>
      <c r="U1517" s="37">
        <f>[1]consoCURRENT!X28754</f>
        <v>0</v>
      </c>
      <c r="V1517" s="37">
        <f>[1]consoCURRENT!Y28754</f>
        <v>0</v>
      </c>
      <c r="W1517" s="37">
        <f>[1]consoCURRENT!Z28754</f>
        <v>0</v>
      </c>
      <c r="X1517" s="37">
        <f>[1]consoCURRENT!AA28754</f>
        <v>0</v>
      </c>
      <c r="Y1517" s="37">
        <f>[1]consoCURRENT!AB28754</f>
        <v>0</v>
      </c>
      <c r="Z1517" s="37">
        <f t="shared" si="1081"/>
        <v>0</v>
      </c>
      <c r="AA1517" s="37">
        <f t="shared" si="1082"/>
        <v>0</v>
      </c>
      <c r="AB1517" s="42"/>
      <c r="AC1517" s="38"/>
    </row>
    <row r="1518" spans="1:29" s="39" customFormat="1" ht="18" customHeight="1" x14ac:dyDescent="0.25">
      <c r="A1518" s="43" t="s">
        <v>40</v>
      </c>
      <c r="B1518" s="44">
        <f>SUM(B1514:B1517)</f>
        <v>307928574</v>
      </c>
      <c r="C1518" s="44">
        <f t="shared" ref="C1518:AA1518" si="1084">SUM(C1514:C1517)</f>
        <v>33552727</v>
      </c>
      <c r="D1518" s="44">
        <f t="shared" si="1084"/>
        <v>-274375847</v>
      </c>
      <c r="E1518" s="44">
        <f t="shared" si="1084"/>
        <v>5058594.76</v>
      </c>
      <c r="F1518" s="44">
        <f t="shared" si="1084"/>
        <v>64496389.5</v>
      </c>
      <c r="G1518" s="44">
        <f t="shared" si="1084"/>
        <v>137288979.20000002</v>
      </c>
      <c r="H1518" s="44">
        <f t="shared" si="1084"/>
        <v>101841.22</v>
      </c>
      <c r="I1518" s="44">
        <f t="shared" si="1084"/>
        <v>4090707.16</v>
      </c>
      <c r="J1518" s="44">
        <f t="shared" si="1084"/>
        <v>63920151.880000003</v>
      </c>
      <c r="K1518" s="44">
        <f t="shared" si="1084"/>
        <v>136580448.47</v>
      </c>
      <c r="L1518" s="44">
        <f t="shared" si="1084"/>
        <v>0</v>
      </c>
      <c r="M1518" s="44">
        <f t="shared" si="1084"/>
        <v>204591307.50999999</v>
      </c>
      <c r="N1518" s="44">
        <f t="shared" si="1084"/>
        <v>0</v>
      </c>
      <c r="O1518" s="44">
        <f t="shared" si="1084"/>
        <v>860945.68</v>
      </c>
      <c r="P1518" s="44">
        <f t="shared" si="1084"/>
        <v>106941.91999999998</v>
      </c>
      <c r="Q1518" s="44">
        <f t="shared" si="1084"/>
        <v>154083</v>
      </c>
      <c r="R1518" s="44">
        <f t="shared" si="1084"/>
        <v>10843.5</v>
      </c>
      <c r="S1518" s="44">
        <f t="shared" si="1084"/>
        <v>411311.12</v>
      </c>
      <c r="T1518" s="44">
        <f t="shared" si="1084"/>
        <v>18897.5</v>
      </c>
      <c r="U1518" s="44">
        <f t="shared" si="1084"/>
        <v>540204.04</v>
      </c>
      <c r="V1518" s="44">
        <f t="shared" si="1084"/>
        <v>149429.19</v>
      </c>
      <c r="W1518" s="44">
        <f t="shared" si="1084"/>
        <v>101841.22</v>
      </c>
      <c r="X1518" s="44">
        <f t="shared" si="1084"/>
        <v>0</v>
      </c>
      <c r="Y1518" s="44">
        <f t="shared" si="1084"/>
        <v>0</v>
      </c>
      <c r="Z1518" s="44">
        <f t="shared" si="1084"/>
        <v>206945804.67999998</v>
      </c>
      <c r="AA1518" s="44">
        <f t="shared" si="1084"/>
        <v>100982769.32000002</v>
      </c>
      <c r="AB1518" s="45">
        <f t="shared" si="1083"/>
        <v>0.67205781519970265</v>
      </c>
      <c r="AC1518" s="38"/>
    </row>
    <row r="1519" spans="1:29" s="39" customFormat="1" ht="18" customHeight="1" x14ac:dyDescent="0.25">
      <c r="A1519" s="46" t="s">
        <v>41</v>
      </c>
      <c r="B1519" s="37">
        <f>[1]consoCURRENT!E29253</f>
        <v>0</v>
      </c>
      <c r="C1519" s="37">
        <f>[1]consoCURRENT!F28758</f>
        <v>0</v>
      </c>
      <c r="D1519" s="37">
        <f>[1]consoCURRENT!G28758</f>
        <v>0</v>
      </c>
      <c r="E1519" s="37">
        <f>[1]consoCURRENT!H28758</f>
        <v>0</v>
      </c>
      <c r="F1519" s="37">
        <f>[1]consoCURRENT!I28758</f>
        <v>0</v>
      </c>
      <c r="G1519" s="37">
        <f>[1]consoCURRENT!J28758</f>
        <v>0</v>
      </c>
      <c r="H1519" s="37">
        <f>[1]consoCURRENT!K28758</f>
        <v>0</v>
      </c>
      <c r="I1519" s="37">
        <f>[1]consoCURRENT!L28758</f>
        <v>0</v>
      </c>
      <c r="J1519" s="37">
        <f>[1]consoCURRENT!M28758</f>
        <v>0</v>
      </c>
      <c r="K1519" s="37">
        <f>[1]consoCURRENT!N28758</f>
        <v>0</v>
      </c>
      <c r="L1519" s="37">
        <f>[1]consoCURRENT!O28758</f>
        <v>0</v>
      </c>
      <c r="M1519" s="37">
        <f>[1]consoCURRENT!P28758</f>
        <v>0</v>
      </c>
      <c r="N1519" s="37">
        <f>[1]consoCURRENT!Q28758</f>
        <v>0</v>
      </c>
      <c r="O1519" s="37">
        <f>[1]consoCURRENT!R28758</f>
        <v>0</v>
      </c>
      <c r="P1519" s="37">
        <f>[1]consoCURRENT!S28758</f>
        <v>0</v>
      </c>
      <c r="Q1519" s="37">
        <f>[1]consoCURRENT!T28758</f>
        <v>0</v>
      </c>
      <c r="R1519" s="37">
        <f>[1]consoCURRENT!U28758</f>
        <v>0</v>
      </c>
      <c r="S1519" s="37">
        <f>[1]consoCURRENT!V28758</f>
        <v>0</v>
      </c>
      <c r="T1519" s="37">
        <f>[1]consoCURRENT!W28758</f>
        <v>0</v>
      </c>
      <c r="U1519" s="37">
        <f>[1]consoCURRENT!X28758</f>
        <v>0</v>
      </c>
      <c r="V1519" s="37">
        <f>[1]consoCURRENT!Y28758</f>
        <v>0</v>
      </c>
      <c r="W1519" s="37">
        <f>[1]consoCURRENT!Z28758</f>
        <v>0</v>
      </c>
      <c r="X1519" s="37">
        <f>[1]consoCURRENT!AA28758</f>
        <v>0</v>
      </c>
      <c r="Y1519" s="37">
        <f>[1]consoCURRENT!AB28758</f>
        <v>0</v>
      </c>
      <c r="Z1519" s="37">
        <f t="shared" ref="Z1519" si="1085">SUM(M1519:Y1519)</f>
        <v>0</v>
      </c>
      <c r="AA1519" s="37">
        <f t="shared" ref="AA1519" si="1086">B1519-Z1519</f>
        <v>0</v>
      </c>
      <c r="AB1519" s="42"/>
      <c r="AC1519" s="38"/>
    </row>
    <row r="1520" spans="1:29" s="39" customFormat="1" ht="18" customHeight="1" x14ac:dyDescent="0.25">
      <c r="A1520" s="43" t="s">
        <v>42</v>
      </c>
      <c r="B1520" s="44">
        <f>B1519+B1518</f>
        <v>307928574</v>
      </c>
      <c r="C1520" s="44">
        <f t="shared" ref="C1520:AA1520" si="1087">C1519+C1518</f>
        <v>33552727</v>
      </c>
      <c r="D1520" s="44">
        <f t="shared" si="1087"/>
        <v>-274375847</v>
      </c>
      <c r="E1520" s="44">
        <f t="shared" si="1087"/>
        <v>5058594.76</v>
      </c>
      <c r="F1520" s="44">
        <f t="shared" si="1087"/>
        <v>64496389.5</v>
      </c>
      <c r="G1520" s="44">
        <f t="shared" si="1087"/>
        <v>137288979.20000002</v>
      </c>
      <c r="H1520" s="44">
        <f t="shared" si="1087"/>
        <v>101841.22</v>
      </c>
      <c r="I1520" s="44">
        <f t="shared" si="1087"/>
        <v>4090707.16</v>
      </c>
      <c r="J1520" s="44">
        <f t="shared" si="1087"/>
        <v>63920151.880000003</v>
      </c>
      <c r="K1520" s="44">
        <f t="shared" si="1087"/>
        <v>136580448.47</v>
      </c>
      <c r="L1520" s="44">
        <f t="shared" si="1087"/>
        <v>0</v>
      </c>
      <c r="M1520" s="44">
        <f t="shared" si="1087"/>
        <v>204591307.50999999</v>
      </c>
      <c r="N1520" s="44">
        <f t="shared" si="1087"/>
        <v>0</v>
      </c>
      <c r="O1520" s="44">
        <f t="shared" si="1087"/>
        <v>860945.68</v>
      </c>
      <c r="P1520" s="44">
        <f t="shared" si="1087"/>
        <v>106941.91999999998</v>
      </c>
      <c r="Q1520" s="44">
        <f t="shared" si="1087"/>
        <v>154083</v>
      </c>
      <c r="R1520" s="44">
        <f t="shared" si="1087"/>
        <v>10843.5</v>
      </c>
      <c r="S1520" s="44">
        <f t="shared" si="1087"/>
        <v>411311.12</v>
      </c>
      <c r="T1520" s="44">
        <f t="shared" si="1087"/>
        <v>18897.5</v>
      </c>
      <c r="U1520" s="44">
        <f t="shared" si="1087"/>
        <v>540204.04</v>
      </c>
      <c r="V1520" s="44">
        <f t="shared" si="1087"/>
        <v>149429.19</v>
      </c>
      <c r="W1520" s="44">
        <f t="shared" si="1087"/>
        <v>101841.22</v>
      </c>
      <c r="X1520" s="44">
        <f t="shared" si="1087"/>
        <v>0</v>
      </c>
      <c r="Y1520" s="44">
        <f t="shared" si="1087"/>
        <v>0</v>
      </c>
      <c r="Z1520" s="44">
        <f t="shared" si="1087"/>
        <v>206945804.67999998</v>
      </c>
      <c r="AA1520" s="44">
        <f t="shared" si="1087"/>
        <v>100982769.32000002</v>
      </c>
      <c r="AB1520" s="45">
        <f t="shared" si="1083"/>
        <v>0.67205781519970265</v>
      </c>
      <c r="AC1520" s="47"/>
    </row>
    <row r="1521" spans="1:29" s="39" customFormat="1" ht="15" customHeight="1" x14ac:dyDescent="0.25">
      <c r="A1521" s="36"/>
      <c r="B1521" s="37"/>
      <c r="C1521" s="37"/>
      <c r="D1521" s="37"/>
      <c r="E1521" s="37"/>
      <c r="F1521" s="37"/>
      <c r="G1521" s="37"/>
      <c r="H1521" s="37"/>
      <c r="I1521" s="37"/>
      <c r="J1521" s="37"/>
      <c r="K1521" s="37"/>
      <c r="L1521" s="37"/>
      <c r="M1521" s="37"/>
      <c r="N1521" s="37"/>
      <c r="O1521" s="37"/>
      <c r="P1521" s="37"/>
      <c r="Q1521" s="37"/>
      <c r="R1521" s="37"/>
      <c r="S1521" s="37"/>
      <c r="T1521" s="37"/>
      <c r="U1521" s="37"/>
      <c r="V1521" s="37"/>
      <c r="W1521" s="37"/>
      <c r="X1521" s="37"/>
      <c r="Y1521" s="37"/>
      <c r="Z1521" s="37"/>
      <c r="AA1521" s="37"/>
      <c r="AB1521" s="37"/>
      <c r="AC1521" s="38"/>
    </row>
    <row r="1522" spans="1:29" s="39" customFormat="1" ht="15" customHeight="1" x14ac:dyDescent="0.25">
      <c r="A1522" s="36"/>
      <c r="B1522" s="37"/>
      <c r="C1522" s="37"/>
      <c r="D1522" s="37"/>
      <c r="E1522" s="37"/>
      <c r="F1522" s="37"/>
      <c r="G1522" s="37"/>
      <c r="H1522" s="37"/>
      <c r="I1522" s="37"/>
      <c r="J1522" s="37"/>
      <c r="K1522" s="37"/>
      <c r="L1522" s="37"/>
      <c r="M1522" s="37"/>
      <c r="N1522" s="37"/>
      <c r="O1522" s="37"/>
      <c r="P1522" s="37"/>
      <c r="Q1522" s="37"/>
      <c r="R1522" s="37"/>
      <c r="S1522" s="37"/>
      <c r="T1522" s="37"/>
      <c r="U1522" s="37"/>
      <c r="V1522" s="37"/>
      <c r="W1522" s="37"/>
      <c r="X1522" s="37"/>
      <c r="Y1522" s="37"/>
      <c r="Z1522" s="37"/>
      <c r="AA1522" s="37"/>
      <c r="AB1522" s="37"/>
      <c r="AC1522" s="38"/>
    </row>
    <row r="1523" spans="1:29" s="39" customFormat="1" ht="15" customHeight="1" x14ac:dyDescent="0.3">
      <c r="A1523" s="40" t="s">
        <v>97</v>
      </c>
      <c r="B1523" s="37"/>
      <c r="C1523" s="37"/>
      <c r="D1523" s="37"/>
      <c r="E1523" s="37"/>
      <c r="F1523" s="37"/>
      <c r="G1523" s="37"/>
      <c r="H1523" s="37"/>
      <c r="I1523" s="37"/>
      <c r="J1523" s="37"/>
      <c r="K1523" s="37"/>
      <c r="L1523" s="37"/>
      <c r="M1523" s="37"/>
      <c r="N1523" s="37"/>
      <c r="O1523" s="37"/>
      <c r="P1523" s="37"/>
      <c r="Q1523" s="37"/>
      <c r="R1523" s="37"/>
      <c r="S1523" s="37"/>
      <c r="T1523" s="37"/>
      <c r="U1523" s="37"/>
      <c r="V1523" s="37"/>
      <c r="W1523" s="37"/>
      <c r="X1523" s="37"/>
      <c r="Y1523" s="37"/>
      <c r="Z1523" s="37"/>
      <c r="AA1523" s="37"/>
      <c r="AB1523" s="37"/>
      <c r="AC1523" s="38"/>
    </row>
    <row r="1524" spans="1:29" s="39" customFormat="1" ht="18" customHeight="1" x14ac:dyDescent="0.25">
      <c r="A1524" s="41" t="s">
        <v>36</v>
      </c>
      <c r="B1524" s="37">
        <f>B1494+B1294+B1284</f>
        <v>50988612</v>
      </c>
      <c r="C1524" s="37">
        <f t="shared" ref="C1524:Y1529" si="1088">C1494+C1294+C1284</f>
        <v>15457476</v>
      </c>
      <c r="D1524" s="37">
        <f t="shared" si="1088"/>
        <v>0</v>
      </c>
      <c r="E1524" s="37">
        <f t="shared" si="1088"/>
        <v>12742194.300000001</v>
      </c>
      <c r="F1524" s="37">
        <f t="shared" si="1088"/>
        <v>12147063.759999998</v>
      </c>
      <c r="G1524" s="37">
        <f t="shared" si="1088"/>
        <v>11235495.050000001</v>
      </c>
      <c r="H1524" s="37">
        <f t="shared" si="1088"/>
        <v>4018031.3700000006</v>
      </c>
      <c r="I1524" s="37">
        <f t="shared" si="1088"/>
        <v>0</v>
      </c>
      <c r="J1524" s="37">
        <f t="shared" si="1088"/>
        <v>0</v>
      </c>
      <c r="K1524" s="37">
        <f t="shared" si="1088"/>
        <v>0</v>
      </c>
      <c r="L1524" s="37">
        <f t="shared" si="1088"/>
        <v>0</v>
      </c>
      <c r="M1524" s="37">
        <f t="shared" si="1088"/>
        <v>0</v>
      </c>
      <c r="N1524" s="37">
        <f t="shared" si="1088"/>
        <v>0</v>
      </c>
      <c r="O1524" s="37">
        <f t="shared" si="1088"/>
        <v>8854920.8699999992</v>
      </c>
      <c r="P1524" s="37">
        <f t="shared" si="1088"/>
        <v>3887273.43</v>
      </c>
      <c r="Q1524" s="37">
        <f t="shared" si="1088"/>
        <v>4254849.47</v>
      </c>
      <c r="R1524" s="37">
        <f t="shared" si="1088"/>
        <v>4251886.9499999993</v>
      </c>
      <c r="S1524" s="37">
        <f t="shared" si="1088"/>
        <v>3640327.3399999994</v>
      </c>
      <c r="T1524" s="37">
        <f t="shared" si="1088"/>
        <v>3557057.23</v>
      </c>
      <c r="U1524" s="37">
        <f t="shared" si="1088"/>
        <v>3968489.4399999995</v>
      </c>
      <c r="V1524" s="37">
        <f t="shared" si="1088"/>
        <v>3709948.38</v>
      </c>
      <c r="W1524" s="37">
        <f t="shared" si="1088"/>
        <v>4018031.3700000006</v>
      </c>
      <c r="X1524" s="37">
        <f t="shared" si="1088"/>
        <v>0</v>
      </c>
      <c r="Y1524" s="37">
        <f t="shared" si="1088"/>
        <v>0</v>
      </c>
      <c r="Z1524" s="37">
        <f>SUM(M1524:Y1524)</f>
        <v>40142784.479999997</v>
      </c>
      <c r="AA1524" s="37">
        <f>B1524-Z1524</f>
        <v>10845827.520000003</v>
      </c>
      <c r="AB1524" s="42">
        <f>Z1524/B1524</f>
        <v>0.78728921822778775</v>
      </c>
      <c r="AC1524" s="38"/>
    </row>
    <row r="1525" spans="1:29" s="39" customFormat="1" ht="18" customHeight="1" x14ac:dyDescent="0.25">
      <c r="A1525" s="41" t="s">
        <v>37</v>
      </c>
      <c r="B1525" s="37">
        <f t="shared" ref="B1525:Q1529" si="1089">B1495+B1295+B1285</f>
        <v>1809065388</v>
      </c>
      <c r="C1525" s="37">
        <f t="shared" si="1089"/>
        <v>544869975.06999993</v>
      </c>
      <c r="D1525" s="37">
        <f t="shared" si="1089"/>
        <v>-1252756548.9300001</v>
      </c>
      <c r="E1525" s="37">
        <f t="shared" si="1089"/>
        <v>44631875.86999999</v>
      </c>
      <c r="F1525" s="37">
        <f t="shared" si="1089"/>
        <v>204779458.06000003</v>
      </c>
      <c r="G1525" s="37">
        <f t="shared" si="1089"/>
        <v>804007898.64999998</v>
      </c>
      <c r="H1525" s="37">
        <f t="shared" si="1089"/>
        <v>41655590.440000005</v>
      </c>
      <c r="I1525" s="37">
        <f t="shared" si="1089"/>
        <v>36385392.859999999</v>
      </c>
      <c r="J1525" s="37">
        <f t="shared" si="1089"/>
        <v>108059137.75</v>
      </c>
      <c r="K1525" s="37">
        <f t="shared" si="1089"/>
        <v>612448160.24000001</v>
      </c>
      <c r="L1525" s="37">
        <f t="shared" si="1089"/>
        <v>0</v>
      </c>
      <c r="M1525" s="37">
        <f t="shared" si="1089"/>
        <v>756892690.85000002</v>
      </c>
      <c r="N1525" s="37">
        <f t="shared" si="1089"/>
        <v>0</v>
      </c>
      <c r="O1525" s="37">
        <f t="shared" si="1089"/>
        <v>6002292.7800000012</v>
      </c>
      <c r="P1525" s="37">
        <f t="shared" si="1089"/>
        <v>2244190.23</v>
      </c>
      <c r="Q1525" s="37">
        <f t="shared" si="1089"/>
        <v>3046113.09</v>
      </c>
      <c r="R1525" s="37">
        <f t="shared" si="1088"/>
        <v>14712321.359999999</v>
      </c>
      <c r="S1525" s="37">
        <f t="shared" si="1088"/>
        <v>78961885.859999999</v>
      </c>
      <c r="T1525" s="37">
        <f t="shared" si="1088"/>
        <v>19305684.550000001</v>
      </c>
      <c r="U1525" s="37">
        <f t="shared" si="1088"/>
        <v>88333882.140000001</v>
      </c>
      <c r="V1525" s="37">
        <f t="shared" si="1088"/>
        <v>83920171.719999999</v>
      </c>
      <c r="W1525" s="37">
        <f t="shared" si="1088"/>
        <v>41655590.440000005</v>
      </c>
      <c r="X1525" s="37">
        <f t="shared" si="1088"/>
        <v>0</v>
      </c>
      <c r="Y1525" s="37">
        <f t="shared" si="1088"/>
        <v>0</v>
      </c>
      <c r="Z1525" s="37">
        <f t="shared" ref="Z1525:Z1527" si="1090">SUM(M1525:Y1525)</f>
        <v>1095074823.02</v>
      </c>
      <c r="AA1525" s="37">
        <f t="shared" ref="AA1525:AA1527" si="1091">B1525-Z1525</f>
        <v>713990564.98000002</v>
      </c>
      <c r="AB1525" s="42">
        <f t="shared" ref="AB1525:AB1530" si="1092">Z1525/B1525</f>
        <v>0.60532628078781192</v>
      </c>
      <c r="AC1525" s="38"/>
    </row>
    <row r="1526" spans="1:29" s="39" customFormat="1" ht="18" customHeight="1" x14ac:dyDescent="0.25">
      <c r="A1526" s="41" t="s">
        <v>38</v>
      </c>
      <c r="B1526" s="37">
        <f t="shared" si="1089"/>
        <v>0</v>
      </c>
      <c r="C1526" s="37">
        <f t="shared" si="1088"/>
        <v>0</v>
      </c>
      <c r="D1526" s="37">
        <f t="shared" si="1088"/>
        <v>0</v>
      </c>
      <c r="E1526" s="37">
        <f t="shared" si="1088"/>
        <v>0</v>
      </c>
      <c r="F1526" s="37">
        <f t="shared" si="1088"/>
        <v>0</v>
      </c>
      <c r="G1526" s="37">
        <f t="shared" si="1088"/>
        <v>0</v>
      </c>
      <c r="H1526" s="37">
        <f t="shared" si="1088"/>
        <v>0</v>
      </c>
      <c r="I1526" s="37">
        <f t="shared" si="1088"/>
        <v>0</v>
      </c>
      <c r="J1526" s="37">
        <f t="shared" si="1088"/>
        <v>0</v>
      </c>
      <c r="K1526" s="37">
        <f t="shared" si="1088"/>
        <v>0</v>
      </c>
      <c r="L1526" s="37">
        <f t="shared" si="1088"/>
        <v>0</v>
      </c>
      <c r="M1526" s="37">
        <f t="shared" si="1088"/>
        <v>0</v>
      </c>
      <c r="N1526" s="37">
        <f t="shared" si="1088"/>
        <v>0</v>
      </c>
      <c r="O1526" s="37">
        <f t="shared" si="1088"/>
        <v>0</v>
      </c>
      <c r="P1526" s="37">
        <f t="shared" si="1088"/>
        <v>0</v>
      </c>
      <c r="Q1526" s="37">
        <f t="shared" si="1088"/>
        <v>0</v>
      </c>
      <c r="R1526" s="37">
        <f t="shared" si="1088"/>
        <v>0</v>
      </c>
      <c r="S1526" s="37">
        <f t="shared" si="1088"/>
        <v>0</v>
      </c>
      <c r="T1526" s="37">
        <f t="shared" si="1088"/>
        <v>0</v>
      </c>
      <c r="U1526" s="37">
        <f t="shared" si="1088"/>
        <v>0</v>
      </c>
      <c r="V1526" s="37">
        <f t="shared" si="1088"/>
        <v>0</v>
      </c>
      <c r="W1526" s="37">
        <f t="shared" si="1088"/>
        <v>0</v>
      </c>
      <c r="X1526" s="37">
        <f t="shared" si="1088"/>
        <v>0</v>
      </c>
      <c r="Y1526" s="37">
        <f t="shared" si="1088"/>
        <v>0</v>
      </c>
      <c r="Z1526" s="37">
        <f t="shared" si="1090"/>
        <v>0</v>
      </c>
      <c r="AA1526" s="37">
        <f t="shared" si="1091"/>
        <v>0</v>
      </c>
      <c r="AB1526" s="42"/>
      <c r="AC1526" s="38"/>
    </row>
    <row r="1527" spans="1:29" s="39" customFormat="1" ht="18" customHeight="1" x14ac:dyDescent="0.25">
      <c r="A1527" s="41" t="s">
        <v>39</v>
      </c>
      <c r="B1527" s="37">
        <f t="shared" si="1089"/>
        <v>0</v>
      </c>
      <c r="C1527" s="37">
        <f t="shared" si="1088"/>
        <v>0</v>
      </c>
      <c r="D1527" s="37">
        <f t="shared" si="1088"/>
        <v>0</v>
      </c>
      <c r="E1527" s="37">
        <f t="shared" si="1088"/>
        <v>0</v>
      </c>
      <c r="F1527" s="37">
        <f t="shared" si="1088"/>
        <v>0</v>
      </c>
      <c r="G1527" s="37">
        <f t="shared" si="1088"/>
        <v>0</v>
      </c>
      <c r="H1527" s="37">
        <f t="shared" si="1088"/>
        <v>0</v>
      </c>
      <c r="I1527" s="37">
        <f t="shared" si="1088"/>
        <v>0</v>
      </c>
      <c r="J1527" s="37">
        <f t="shared" si="1088"/>
        <v>0</v>
      </c>
      <c r="K1527" s="37">
        <f t="shared" si="1088"/>
        <v>0</v>
      </c>
      <c r="L1527" s="37">
        <f t="shared" si="1088"/>
        <v>0</v>
      </c>
      <c r="M1527" s="37">
        <f t="shared" si="1088"/>
        <v>0</v>
      </c>
      <c r="N1527" s="37">
        <f t="shared" si="1088"/>
        <v>0</v>
      </c>
      <c r="O1527" s="37">
        <f t="shared" si="1088"/>
        <v>0</v>
      </c>
      <c r="P1527" s="37">
        <f t="shared" si="1088"/>
        <v>0</v>
      </c>
      <c r="Q1527" s="37">
        <f t="shared" si="1088"/>
        <v>0</v>
      </c>
      <c r="R1527" s="37">
        <f t="shared" si="1088"/>
        <v>0</v>
      </c>
      <c r="S1527" s="37">
        <f t="shared" si="1088"/>
        <v>0</v>
      </c>
      <c r="T1527" s="37">
        <f t="shared" si="1088"/>
        <v>0</v>
      </c>
      <c r="U1527" s="37">
        <f t="shared" si="1088"/>
        <v>0</v>
      </c>
      <c r="V1527" s="37">
        <f t="shared" si="1088"/>
        <v>0</v>
      </c>
      <c r="W1527" s="37">
        <f t="shared" si="1088"/>
        <v>0</v>
      </c>
      <c r="X1527" s="37">
        <f t="shared" si="1088"/>
        <v>0</v>
      </c>
      <c r="Y1527" s="37">
        <f t="shared" si="1088"/>
        <v>0</v>
      </c>
      <c r="Z1527" s="37">
        <f t="shared" si="1090"/>
        <v>0</v>
      </c>
      <c r="AA1527" s="37">
        <f t="shared" si="1091"/>
        <v>0</v>
      </c>
      <c r="AB1527" s="42"/>
      <c r="AC1527" s="38"/>
    </row>
    <row r="1528" spans="1:29" s="39" customFormat="1" ht="18" customHeight="1" x14ac:dyDescent="0.25">
      <c r="A1528" s="43" t="s">
        <v>40</v>
      </c>
      <c r="B1528" s="44">
        <f>SUM(B1524:B1527)</f>
        <v>1860054000</v>
      </c>
      <c r="C1528" s="44">
        <f t="shared" ref="C1528:AA1528" si="1093">SUM(C1524:C1527)</f>
        <v>560327451.06999993</v>
      </c>
      <c r="D1528" s="44">
        <f t="shared" si="1093"/>
        <v>-1252756548.9300001</v>
      </c>
      <c r="E1528" s="44">
        <f t="shared" si="1093"/>
        <v>57374070.169999987</v>
      </c>
      <c r="F1528" s="44">
        <f t="shared" si="1093"/>
        <v>216926521.82000002</v>
      </c>
      <c r="G1528" s="44">
        <f t="shared" si="1093"/>
        <v>815243393.69999993</v>
      </c>
      <c r="H1528" s="44">
        <f t="shared" si="1093"/>
        <v>45673621.810000002</v>
      </c>
      <c r="I1528" s="44">
        <f t="shared" si="1093"/>
        <v>36385392.859999999</v>
      </c>
      <c r="J1528" s="44">
        <f t="shared" si="1093"/>
        <v>108059137.75</v>
      </c>
      <c r="K1528" s="44">
        <f t="shared" si="1093"/>
        <v>612448160.24000001</v>
      </c>
      <c r="L1528" s="44">
        <f t="shared" si="1093"/>
        <v>0</v>
      </c>
      <c r="M1528" s="44">
        <f t="shared" si="1093"/>
        <v>756892690.85000002</v>
      </c>
      <c r="N1528" s="44">
        <f t="shared" si="1093"/>
        <v>0</v>
      </c>
      <c r="O1528" s="44">
        <f t="shared" si="1093"/>
        <v>14857213.65</v>
      </c>
      <c r="P1528" s="44">
        <f t="shared" si="1093"/>
        <v>6131463.6600000001</v>
      </c>
      <c r="Q1528" s="44">
        <f t="shared" si="1093"/>
        <v>7300962.5599999996</v>
      </c>
      <c r="R1528" s="44">
        <f t="shared" si="1093"/>
        <v>18964208.309999999</v>
      </c>
      <c r="S1528" s="44">
        <f t="shared" si="1093"/>
        <v>82602213.200000003</v>
      </c>
      <c r="T1528" s="44">
        <f t="shared" si="1093"/>
        <v>22862741.780000001</v>
      </c>
      <c r="U1528" s="44">
        <f t="shared" si="1093"/>
        <v>92302371.579999998</v>
      </c>
      <c r="V1528" s="44">
        <f t="shared" si="1093"/>
        <v>87630120.099999994</v>
      </c>
      <c r="W1528" s="44">
        <f t="shared" si="1093"/>
        <v>45673621.810000002</v>
      </c>
      <c r="X1528" s="44">
        <f t="shared" si="1093"/>
        <v>0</v>
      </c>
      <c r="Y1528" s="44">
        <f t="shared" si="1093"/>
        <v>0</v>
      </c>
      <c r="Z1528" s="44">
        <f t="shared" si="1093"/>
        <v>1135217607.5</v>
      </c>
      <c r="AA1528" s="44">
        <f t="shared" si="1093"/>
        <v>724836392.5</v>
      </c>
      <c r="AB1528" s="45">
        <f t="shared" si="1092"/>
        <v>0.61031432823993281</v>
      </c>
      <c r="AC1528" s="38"/>
    </row>
    <row r="1529" spans="1:29" s="39" customFormat="1" ht="18" customHeight="1" x14ac:dyDescent="0.25">
      <c r="A1529" s="46" t="s">
        <v>41</v>
      </c>
      <c r="B1529" s="37">
        <f t="shared" si="1089"/>
        <v>0</v>
      </c>
      <c r="C1529" s="37">
        <f t="shared" si="1088"/>
        <v>0</v>
      </c>
      <c r="D1529" s="37">
        <f t="shared" si="1088"/>
        <v>0</v>
      </c>
      <c r="E1529" s="37">
        <f t="shared" si="1088"/>
        <v>0</v>
      </c>
      <c r="F1529" s="37">
        <f t="shared" si="1088"/>
        <v>0</v>
      </c>
      <c r="G1529" s="37">
        <f t="shared" si="1088"/>
        <v>0</v>
      </c>
      <c r="H1529" s="37">
        <f t="shared" si="1088"/>
        <v>0</v>
      </c>
      <c r="I1529" s="37">
        <f t="shared" si="1088"/>
        <v>0</v>
      </c>
      <c r="J1529" s="37">
        <f t="shared" si="1088"/>
        <v>0</v>
      </c>
      <c r="K1529" s="37">
        <f t="shared" si="1088"/>
        <v>0</v>
      </c>
      <c r="L1529" s="37">
        <f t="shared" si="1088"/>
        <v>0</v>
      </c>
      <c r="M1529" s="37">
        <f t="shared" si="1088"/>
        <v>0</v>
      </c>
      <c r="N1529" s="37">
        <f t="shared" si="1088"/>
        <v>0</v>
      </c>
      <c r="O1529" s="37">
        <f t="shared" si="1088"/>
        <v>0</v>
      </c>
      <c r="P1529" s="37">
        <f t="shared" si="1088"/>
        <v>0</v>
      </c>
      <c r="Q1529" s="37">
        <f t="shared" si="1088"/>
        <v>0</v>
      </c>
      <c r="R1529" s="37">
        <f t="shared" si="1088"/>
        <v>0</v>
      </c>
      <c r="S1529" s="37">
        <f t="shared" si="1088"/>
        <v>0</v>
      </c>
      <c r="T1529" s="37">
        <f t="shared" si="1088"/>
        <v>0</v>
      </c>
      <c r="U1529" s="37">
        <f t="shared" si="1088"/>
        <v>0</v>
      </c>
      <c r="V1529" s="37">
        <f t="shared" si="1088"/>
        <v>0</v>
      </c>
      <c r="W1529" s="37">
        <f t="shared" si="1088"/>
        <v>0</v>
      </c>
      <c r="X1529" s="37">
        <f t="shared" si="1088"/>
        <v>0</v>
      </c>
      <c r="Y1529" s="37">
        <f t="shared" si="1088"/>
        <v>0</v>
      </c>
      <c r="Z1529" s="37">
        <f t="shared" ref="Z1529" si="1094">SUM(M1529:Y1529)</f>
        <v>0</v>
      </c>
      <c r="AA1529" s="37">
        <f t="shared" ref="AA1529" si="1095">B1529-Z1529</f>
        <v>0</v>
      </c>
      <c r="AB1529" s="42"/>
      <c r="AC1529" s="38"/>
    </row>
    <row r="1530" spans="1:29" s="39" customFormat="1" ht="18" customHeight="1" x14ac:dyDescent="0.25">
      <c r="A1530" s="43" t="s">
        <v>42</v>
      </c>
      <c r="B1530" s="44">
        <f>B1529+B1528</f>
        <v>1860054000</v>
      </c>
      <c r="C1530" s="44">
        <f t="shared" ref="C1530:AA1530" si="1096">C1529+C1528</f>
        <v>560327451.06999993</v>
      </c>
      <c r="D1530" s="44">
        <f t="shared" si="1096"/>
        <v>-1252756548.9300001</v>
      </c>
      <c r="E1530" s="44">
        <f t="shared" si="1096"/>
        <v>57374070.169999987</v>
      </c>
      <c r="F1530" s="44">
        <f t="shared" si="1096"/>
        <v>216926521.82000002</v>
      </c>
      <c r="G1530" s="44">
        <f t="shared" si="1096"/>
        <v>815243393.69999993</v>
      </c>
      <c r="H1530" s="44">
        <f t="shared" si="1096"/>
        <v>45673621.810000002</v>
      </c>
      <c r="I1530" s="44">
        <f t="shared" si="1096"/>
        <v>36385392.859999999</v>
      </c>
      <c r="J1530" s="44">
        <f t="shared" si="1096"/>
        <v>108059137.75</v>
      </c>
      <c r="K1530" s="44">
        <f t="shared" si="1096"/>
        <v>612448160.24000001</v>
      </c>
      <c r="L1530" s="44">
        <f t="shared" si="1096"/>
        <v>0</v>
      </c>
      <c r="M1530" s="44">
        <f t="shared" si="1096"/>
        <v>756892690.85000002</v>
      </c>
      <c r="N1530" s="44">
        <f t="shared" si="1096"/>
        <v>0</v>
      </c>
      <c r="O1530" s="44">
        <f t="shared" si="1096"/>
        <v>14857213.65</v>
      </c>
      <c r="P1530" s="44">
        <f t="shared" si="1096"/>
        <v>6131463.6600000001</v>
      </c>
      <c r="Q1530" s="44">
        <f t="shared" si="1096"/>
        <v>7300962.5599999996</v>
      </c>
      <c r="R1530" s="44">
        <f t="shared" si="1096"/>
        <v>18964208.309999999</v>
      </c>
      <c r="S1530" s="44">
        <f t="shared" si="1096"/>
        <v>82602213.200000003</v>
      </c>
      <c r="T1530" s="44">
        <f t="shared" si="1096"/>
        <v>22862741.780000001</v>
      </c>
      <c r="U1530" s="44">
        <f t="shared" si="1096"/>
        <v>92302371.579999998</v>
      </c>
      <c r="V1530" s="44">
        <f t="shared" si="1096"/>
        <v>87630120.099999994</v>
      </c>
      <c r="W1530" s="44">
        <f t="shared" si="1096"/>
        <v>45673621.810000002</v>
      </c>
      <c r="X1530" s="44">
        <f t="shared" si="1096"/>
        <v>0</v>
      </c>
      <c r="Y1530" s="44">
        <f t="shared" si="1096"/>
        <v>0</v>
      </c>
      <c r="Z1530" s="44">
        <f t="shared" si="1096"/>
        <v>1135217607.5</v>
      </c>
      <c r="AA1530" s="44">
        <f t="shared" si="1096"/>
        <v>724836392.5</v>
      </c>
      <c r="AB1530" s="45">
        <f t="shared" si="1092"/>
        <v>0.61031432823993281</v>
      </c>
      <c r="AC1530" s="47"/>
    </row>
    <row r="1531" spans="1:29" s="39" customFormat="1" ht="15" customHeight="1" x14ac:dyDescent="0.25">
      <c r="A1531" s="36"/>
      <c r="B1531" s="37"/>
      <c r="C1531" s="37"/>
      <c r="D1531" s="37"/>
      <c r="E1531" s="37"/>
      <c r="F1531" s="37"/>
      <c r="G1531" s="37"/>
      <c r="H1531" s="37"/>
      <c r="I1531" s="37"/>
      <c r="J1531" s="37"/>
      <c r="K1531" s="37"/>
      <c r="L1531" s="37"/>
      <c r="M1531" s="37"/>
      <c r="N1531" s="37"/>
      <c r="O1531" s="37"/>
      <c r="P1531" s="37"/>
      <c r="Q1531" s="37"/>
      <c r="R1531" s="37"/>
      <c r="S1531" s="37"/>
      <c r="T1531" s="37"/>
      <c r="U1531" s="37"/>
      <c r="V1531" s="37"/>
      <c r="W1531" s="37"/>
      <c r="X1531" s="37"/>
      <c r="Y1531" s="37"/>
      <c r="Z1531" s="37"/>
      <c r="AA1531" s="37"/>
      <c r="AB1531" s="37"/>
      <c r="AC1531" s="38"/>
    </row>
    <row r="1532" spans="1:29" s="39" customFormat="1" ht="15" customHeight="1" x14ac:dyDescent="0.25">
      <c r="A1532" s="36"/>
      <c r="B1532" s="37"/>
      <c r="C1532" s="37"/>
      <c r="D1532" s="37"/>
      <c r="E1532" s="37"/>
      <c r="F1532" s="37"/>
      <c r="G1532" s="37"/>
      <c r="H1532" s="37"/>
      <c r="I1532" s="37"/>
      <c r="J1532" s="37"/>
      <c r="K1532" s="37"/>
      <c r="L1532" s="37"/>
      <c r="M1532" s="37"/>
      <c r="N1532" s="37"/>
      <c r="O1532" s="37"/>
      <c r="P1532" s="37"/>
      <c r="Q1532" s="37"/>
      <c r="R1532" s="37"/>
      <c r="S1532" s="37"/>
      <c r="T1532" s="37"/>
      <c r="U1532" s="37"/>
      <c r="V1532" s="37"/>
      <c r="W1532" s="37"/>
      <c r="X1532" s="37"/>
      <c r="Y1532" s="37"/>
      <c r="Z1532" s="37"/>
      <c r="AA1532" s="37"/>
      <c r="AB1532" s="37"/>
      <c r="AC1532" s="38"/>
    </row>
    <row r="1533" spans="1:29" s="39" customFormat="1" ht="15" customHeight="1" x14ac:dyDescent="0.3">
      <c r="A1533" s="40" t="s">
        <v>98</v>
      </c>
      <c r="B1533" s="37"/>
      <c r="C1533" s="37"/>
      <c r="D1533" s="37"/>
      <c r="E1533" s="37"/>
      <c r="F1533" s="37"/>
      <c r="G1533" s="37"/>
      <c r="H1533" s="37"/>
      <c r="I1533" s="37"/>
      <c r="J1533" s="37"/>
      <c r="K1533" s="37"/>
      <c r="L1533" s="37"/>
      <c r="M1533" s="37"/>
      <c r="N1533" s="37"/>
      <c r="O1533" s="37"/>
      <c r="P1533" s="37"/>
      <c r="Q1533" s="37"/>
      <c r="R1533" s="37"/>
      <c r="S1533" s="37"/>
      <c r="T1533" s="37"/>
      <c r="U1533" s="37"/>
      <c r="V1533" s="37"/>
      <c r="W1533" s="37"/>
      <c r="X1533" s="37"/>
      <c r="Y1533" s="37"/>
      <c r="Z1533" s="37"/>
      <c r="AA1533" s="37"/>
      <c r="AB1533" s="37"/>
      <c r="AC1533" s="38"/>
    </row>
    <row r="1534" spans="1:29" s="39" customFormat="1" ht="18" customHeight="1" x14ac:dyDescent="0.25">
      <c r="A1534" s="41" t="s">
        <v>36</v>
      </c>
      <c r="B1534" s="37">
        <f>B1524+B1268</f>
        <v>3229758418</v>
      </c>
      <c r="C1534" s="37">
        <f t="shared" ref="C1534:Y1539" si="1097">C1524+C1268</f>
        <v>581792909.54000008</v>
      </c>
      <c r="D1534" s="37">
        <f t="shared" si="1097"/>
        <v>-1672283645.4599998</v>
      </c>
      <c r="E1534" s="37">
        <f t="shared" si="1097"/>
        <v>255816711.61000001</v>
      </c>
      <c r="F1534" s="37">
        <f t="shared" si="1097"/>
        <v>309837725.50999999</v>
      </c>
      <c r="G1534" s="37">
        <f t="shared" si="1097"/>
        <v>1284671436.96</v>
      </c>
      <c r="H1534" s="37">
        <f t="shared" si="1097"/>
        <v>99751902.650000021</v>
      </c>
      <c r="I1534" s="37">
        <f t="shared" si="1097"/>
        <v>755353.48</v>
      </c>
      <c r="J1534" s="37">
        <f t="shared" si="1097"/>
        <v>38266233.210000001</v>
      </c>
      <c r="K1534" s="37">
        <f t="shared" si="1097"/>
        <v>1005997759.4000001</v>
      </c>
      <c r="L1534" s="37">
        <f t="shared" si="1097"/>
        <v>0</v>
      </c>
      <c r="M1534" s="37">
        <f t="shared" si="1097"/>
        <v>1045019346.0899999</v>
      </c>
      <c r="N1534" s="37">
        <f t="shared" si="1097"/>
        <v>55155754.079999998</v>
      </c>
      <c r="O1534" s="37">
        <f t="shared" si="1097"/>
        <v>119545157.86999999</v>
      </c>
      <c r="P1534" s="37">
        <f t="shared" si="1097"/>
        <v>80360446.180000007</v>
      </c>
      <c r="Q1534" s="37">
        <f t="shared" si="1097"/>
        <v>98080962.799999997</v>
      </c>
      <c r="R1534" s="37">
        <f t="shared" si="1097"/>
        <v>78053673.629999995</v>
      </c>
      <c r="S1534" s="37">
        <f t="shared" si="1097"/>
        <v>95436855.870000005</v>
      </c>
      <c r="T1534" s="37">
        <f t="shared" si="1097"/>
        <v>79801731.909999996</v>
      </c>
      <c r="U1534" s="37">
        <f t="shared" si="1097"/>
        <v>112093788.85999998</v>
      </c>
      <c r="V1534" s="37">
        <f t="shared" si="1097"/>
        <v>86778156.789999992</v>
      </c>
      <c r="W1534" s="37">
        <f t="shared" si="1097"/>
        <v>99751902.650000021</v>
      </c>
      <c r="X1534" s="37">
        <f t="shared" si="1097"/>
        <v>0</v>
      </c>
      <c r="Y1534" s="37">
        <f t="shared" si="1097"/>
        <v>0</v>
      </c>
      <c r="Z1534" s="37">
        <f>SUM(M1534:Y1534)</f>
        <v>1950077776.7299995</v>
      </c>
      <c r="AA1534" s="37">
        <f>B1534-Z1534</f>
        <v>1279680641.2700005</v>
      </c>
      <c r="AB1534" s="42">
        <f>Z1534/B1534</f>
        <v>0.60378440872291872</v>
      </c>
      <c r="AC1534" s="38"/>
    </row>
    <row r="1535" spans="1:29" s="39" customFormat="1" ht="18" customHeight="1" x14ac:dyDescent="0.25">
      <c r="A1535" s="41" t="s">
        <v>37</v>
      </c>
      <c r="B1535" s="37">
        <f t="shared" ref="B1535:Q1539" si="1098">B1525+B1269</f>
        <v>78812083392</v>
      </c>
      <c r="C1535" s="37">
        <f t="shared" si="1098"/>
        <v>60522971228.419998</v>
      </c>
      <c r="D1535" s="37">
        <f t="shared" si="1098"/>
        <v>-10598044723.58</v>
      </c>
      <c r="E1535" s="37">
        <f t="shared" si="1098"/>
        <v>10253905869.270002</v>
      </c>
      <c r="F1535" s="37">
        <f t="shared" si="1098"/>
        <v>12054170885.08</v>
      </c>
      <c r="G1535" s="37">
        <f t="shared" si="1098"/>
        <v>19590187387.529999</v>
      </c>
      <c r="H1535" s="37">
        <f t="shared" si="1098"/>
        <v>478091270.69300002</v>
      </c>
      <c r="I1535" s="37">
        <f t="shared" si="1098"/>
        <v>1196987392.0799999</v>
      </c>
      <c r="J1535" s="37">
        <f t="shared" si="1098"/>
        <v>1859153678.6600003</v>
      </c>
      <c r="K1535" s="37">
        <f t="shared" si="1098"/>
        <v>3257248132.2600002</v>
      </c>
      <c r="L1535" s="37">
        <f t="shared" si="1098"/>
        <v>0</v>
      </c>
      <c r="M1535" s="37">
        <f t="shared" si="1098"/>
        <v>6313389203.000001</v>
      </c>
      <c r="N1535" s="37">
        <f t="shared" si="1098"/>
        <v>59249477.829999998</v>
      </c>
      <c r="O1535" s="37">
        <f t="shared" si="1098"/>
        <v>368297134.40999997</v>
      </c>
      <c r="P1535" s="37">
        <f t="shared" si="1098"/>
        <v>8629371864.9499969</v>
      </c>
      <c r="Q1535" s="37">
        <f t="shared" si="1098"/>
        <v>738807588.86000001</v>
      </c>
      <c r="R1535" s="37">
        <f t="shared" si="1097"/>
        <v>1116000454.4499998</v>
      </c>
      <c r="S1535" s="37">
        <f t="shared" si="1097"/>
        <v>8340209163.1099987</v>
      </c>
      <c r="T1535" s="37">
        <f t="shared" si="1097"/>
        <v>6285038239.7600002</v>
      </c>
      <c r="U1535" s="37">
        <f t="shared" si="1097"/>
        <v>552871595.20000005</v>
      </c>
      <c r="V1535" s="37">
        <f t="shared" si="1097"/>
        <v>9495029420.3099976</v>
      </c>
      <c r="W1535" s="37">
        <f t="shared" si="1097"/>
        <v>478091270.69300002</v>
      </c>
      <c r="X1535" s="37">
        <f t="shared" si="1097"/>
        <v>0</v>
      </c>
      <c r="Y1535" s="37">
        <f t="shared" si="1097"/>
        <v>0</v>
      </c>
      <c r="Z1535" s="37">
        <f t="shared" ref="Z1535:Z1537" si="1099">SUM(M1535:Y1535)</f>
        <v>42376355412.573006</v>
      </c>
      <c r="AA1535" s="37">
        <f t="shared" ref="AA1535:AA1537" si="1100">B1535-Z1535</f>
        <v>36435727979.426994</v>
      </c>
      <c r="AB1535" s="42">
        <f t="shared" ref="AB1535:AB1540" si="1101">Z1535/B1535</f>
        <v>0.5376885572457093</v>
      </c>
      <c r="AC1535" s="38"/>
    </row>
    <row r="1536" spans="1:29" s="39" customFormat="1" ht="18" customHeight="1" x14ac:dyDescent="0.25">
      <c r="A1536" s="41" t="s">
        <v>38</v>
      </c>
      <c r="B1536" s="37">
        <f t="shared" si="1098"/>
        <v>550000000</v>
      </c>
      <c r="C1536" s="37">
        <f t="shared" si="1097"/>
        <v>472978317.89999998</v>
      </c>
      <c r="D1536" s="37">
        <f t="shared" si="1097"/>
        <v>-77021682.099999994</v>
      </c>
      <c r="E1536" s="37">
        <f t="shared" si="1097"/>
        <v>0</v>
      </c>
      <c r="F1536" s="37">
        <f t="shared" si="1097"/>
        <v>27288655.149999999</v>
      </c>
      <c r="G1536" s="37">
        <f t="shared" si="1097"/>
        <v>105914625.10000001</v>
      </c>
      <c r="H1536" s="37">
        <f t="shared" si="1097"/>
        <v>25832818.5</v>
      </c>
      <c r="I1536" s="37">
        <f t="shared" si="1097"/>
        <v>0</v>
      </c>
      <c r="J1536" s="37">
        <f t="shared" si="1097"/>
        <v>26494654.149999999</v>
      </c>
      <c r="K1536" s="37">
        <f t="shared" si="1097"/>
        <v>39108085.600000001</v>
      </c>
      <c r="L1536" s="37">
        <f t="shared" si="1097"/>
        <v>0</v>
      </c>
      <c r="M1536" s="37">
        <f t="shared" si="1097"/>
        <v>65602739.75</v>
      </c>
      <c r="N1536" s="37">
        <f t="shared" si="1097"/>
        <v>0</v>
      </c>
      <c r="O1536" s="37">
        <f t="shared" si="1097"/>
        <v>0</v>
      </c>
      <c r="P1536" s="37">
        <f t="shared" si="1097"/>
        <v>0</v>
      </c>
      <c r="Q1536" s="37">
        <f t="shared" si="1097"/>
        <v>242160</v>
      </c>
      <c r="R1536" s="37">
        <f t="shared" si="1097"/>
        <v>55916</v>
      </c>
      <c r="S1536" s="37">
        <f t="shared" si="1097"/>
        <v>495925</v>
      </c>
      <c r="T1536" s="37">
        <f t="shared" si="1097"/>
        <v>20491292.649999999</v>
      </c>
      <c r="U1536" s="37">
        <f t="shared" si="1097"/>
        <v>39829882.200000003</v>
      </c>
      <c r="V1536" s="37">
        <f t="shared" si="1097"/>
        <v>6485364.6500000004</v>
      </c>
      <c r="W1536" s="37">
        <f t="shared" si="1097"/>
        <v>25832818.5</v>
      </c>
      <c r="X1536" s="37">
        <f t="shared" si="1097"/>
        <v>0</v>
      </c>
      <c r="Y1536" s="37">
        <f t="shared" si="1097"/>
        <v>0</v>
      </c>
      <c r="Z1536" s="37">
        <f t="shared" si="1099"/>
        <v>159036098.75</v>
      </c>
      <c r="AA1536" s="37">
        <f t="shared" si="1100"/>
        <v>390963901.25</v>
      </c>
      <c r="AB1536" s="42">
        <f t="shared" si="1101"/>
        <v>0.28915654318181816</v>
      </c>
      <c r="AC1536" s="38"/>
    </row>
    <row r="1537" spans="1:29" s="39" customFormat="1" ht="18" customHeight="1" x14ac:dyDescent="0.25">
      <c r="A1537" s="41" t="s">
        <v>39</v>
      </c>
      <c r="B1537" s="37">
        <f t="shared" si="1098"/>
        <v>130727871</v>
      </c>
      <c r="C1537" s="37">
        <f t="shared" si="1097"/>
        <v>101932871</v>
      </c>
      <c r="D1537" s="37">
        <f t="shared" si="1097"/>
        <v>-19900000</v>
      </c>
      <c r="E1537" s="37">
        <f t="shared" si="1097"/>
        <v>211660</v>
      </c>
      <c r="F1537" s="37">
        <f t="shared" si="1097"/>
        <v>4585213.3899999997</v>
      </c>
      <c r="G1537" s="37">
        <f t="shared" si="1097"/>
        <v>14010701.48</v>
      </c>
      <c r="H1537" s="37">
        <f t="shared" si="1097"/>
        <v>1135463.6200000001</v>
      </c>
      <c r="I1537" s="37">
        <f t="shared" si="1097"/>
        <v>96300</v>
      </c>
      <c r="J1537" s="37">
        <f t="shared" si="1097"/>
        <v>794940.19</v>
      </c>
      <c r="K1537" s="37">
        <f t="shared" si="1097"/>
        <v>7835829.7000000002</v>
      </c>
      <c r="L1537" s="37">
        <f t="shared" si="1097"/>
        <v>0</v>
      </c>
      <c r="M1537" s="37">
        <f t="shared" si="1097"/>
        <v>8727069.8900000006</v>
      </c>
      <c r="N1537" s="37">
        <f t="shared" si="1097"/>
        <v>0</v>
      </c>
      <c r="O1537" s="37">
        <f t="shared" si="1097"/>
        <v>25360</v>
      </c>
      <c r="P1537" s="37">
        <f t="shared" si="1097"/>
        <v>90000</v>
      </c>
      <c r="Q1537" s="37">
        <f t="shared" si="1097"/>
        <v>798084.58000000007</v>
      </c>
      <c r="R1537" s="37">
        <f t="shared" si="1097"/>
        <v>712959.62</v>
      </c>
      <c r="S1537" s="37">
        <f t="shared" si="1097"/>
        <v>2279229</v>
      </c>
      <c r="T1537" s="37">
        <f t="shared" si="1097"/>
        <v>1881593.5</v>
      </c>
      <c r="U1537" s="37">
        <f t="shared" si="1097"/>
        <v>1769759.14</v>
      </c>
      <c r="V1537" s="37">
        <f t="shared" si="1097"/>
        <v>2523519.14</v>
      </c>
      <c r="W1537" s="37">
        <f t="shared" si="1097"/>
        <v>1135463.6200000001</v>
      </c>
      <c r="X1537" s="37">
        <f t="shared" si="1097"/>
        <v>0</v>
      </c>
      <c r="Y1537" s="37">
        <f t="shared" si="1097"/>
        <v>0</v>
      </c>
      <c r="Z1537" s="37">
        <f t="shared" si="1099"/>
        <v>19943038.490000002</v>
      </c>
      <c r="AA1537" s="37">
        <f t="shared" si="1100"/>
        <v>110784832.50999999</v>
      </c>
      <c r="AB1537" s="42">
        <f t="shared" si="1101"/>
        <v>0.15255383827064697</v>
      </c>
      <c r="AC1537" s="38"/>
    </row>
    <row r="1538" spans="1:29" s="39" customFormat="1" ht="18" customHeight="1" x14ac:dyDescent="0.25">
      <c r="A1538" s="43" t="s">
        <v>40</v>
      </c>
      <c r="B1538" s="44">
        <f>SUM(B1534:B1537)</f>
        <v>82722569681</v>
      </c>
      <c r="C1538" s="44">
        <f t="shared" ref="C1538:AA1538" si="1102">SUM(C1534:C1537)</f>
        <v>61679675326.860001</v>
      </c>
      <c r="D1538" s="44">
        <f t="shared" si="1102"/>
        <v>-12367250051.139999</v>
      </c>
      <c r="E1538" s="44">
        <f t="shared" si="1102"/>
        <v>10509934240.880003</v>
      </c>
      <c r="F1538" s="44">
        <f t="shared" si="1102"/>
        <v>12395882479.129999</v>
      </c>
      <c r="G1538" s="44">
        <f t="shared" si="1102"/>
        <v>20994784151.069996</v>
      </c>
      <c r="H1538" s="44">
        <f t="shared" si="1102"/>
        <v>604811455.46300006</v>
      </c>
      <c r="I1538" s="44">
        <f t="shared" si="1102"/>
        <v>1197839045.5599999</v>
      </c>
      <c r="J1538" s="44">
        <f t="shared" si="1102"/>
        <v>1924709506.2100005</v>
      </c>
      <c r="K1538" s="44">
        <f t="shared" si="1102"/>
        <v>4310189806.96</v>
      </c>
      <c r="L1538" s="44">
        <f t="shared" si="1102"/>
        <v>0</v>
      </c>
      <c r="M1538" s="44">
        <f t="shared" si="1102"/>
        <v>7432738358.7300014</v>
      </c>
      <c r="N1538" s="44">
        <f t="shared" si="1102"/>
        <v>114405231.91</v>
      </c>
      <c r="O1538" s="44">
        <f t="shared" si="1102"/>
        <v>487867652.27999997</v>
      </c>
      <c r="P1538" s="44">
        <f t="shared" si="1102"/>
        <v>8709822311.1299973</v>
      </c>
      <c r="Q1538" s="44">
        <f t="shared" si="1102"/>
        <v>837928796.24000001</v>
      </c>
      <c r="R1538" s="44">
        <f t="shared" si="1102"/>
        <v>1194823003.6999998</v>
      </c>
      <c r="S1538" s="44">
        <f t="shared" si="1102"/>
        <v>8438421172.9799986</v>
      </c>
      <c r="T1538" s="44">
        <f t="shared" si="1102"/>
        <v>6387212857.8199997</v>
      </c>
      <c r="U1538" s="44">
        <f t="shared" si="1102"/>
        <v>706565025.4000001</v>
      </c>
      <c r="V1538" s="44">
        <f t="shared" si="1102"/>
        <v>9590816460.8899975</v>
      </c>
      <c r="W1538" s="44">
        <f t="shared" si="1102"/>
        <v>604811455.46300006</v>
      </c>
      <c r="X1538" s="44">
        <f t="shared" si="1102"/>
        <v>0</v>
      </c>
      <c r="Y1538" s="44">
        <f t="shared" si="1102"/>
        <v>0</v>
      </c>
      <c r="Z1538" s="44">
        <f t="shared" si="1102"/>
        <v>44505412326.543007</v>
      </c>
      <c r="AA1538" s="44">
        <f t="shared" si="1102"/>
        <v>38217157354.456993</v>
      </c>
      <c r="AB1538" s="45">
        <f t="shared" si="1101"/>
        <v>0.53800809740518929</v>
      </c>
      <c r="AC1538" s="38"/>
    </row>
    <row r="1539" spans="1:29" s="39" customFormat="1" ht="18" customHeight="1" x14ac:dyDescent="0.25">
      <c r="A1539" s="46" t="s">
        <v>41</v>
      </c>
      <c r="B1539" s="37">
        <f t="shared" si="1098"/>
        <v>80174000</v>
      </c>
      <c r="C1539" s="37">
        <f t="shared" si="1097"/>
        <v>16311952</v>
      </c>
      <c r="D1539" s="37">
        <f t="shared" si="1097"/>
        <v>-15048</v>
      </c>
      <c r="E1539" s="37">
        <f t="shared" si="1097"/>
        <v>19682216.989999995</v>
      </c>
      <c r="F1539" s="37">
        <f t="shared" si="1097"/>
        <v>20962031.060000002</v>
      </c>
      <c r="G1539" s="37">
        <f t="shared" si="1097"/>
        <v>20583193.549999997</v>
      </c>
      <c r="H1539" s="37">
        <f t="shared" si="1097"/>
        <v>5265412.0200000005</v>
      </c>
      <c r="I1539" s="37">
        <f t="shared" si="1097"/>
        <v>0</v>
      </c>
      <c r="J1539" s="37">
        <f t="shared" si="1097"/>
        <v>0</v>
      </c>
      <c r="K1539" s="37">
        <f t="shared" si="1097"/>
        <v>0</v>
      </c>
      <c r="L1539" s="37">
        <f t="shared" si="1097"/>
        <v>0</v>
      </c>
      <c r="M1539" s="37">
        <f t="shared" si="1097"/>
        <v>0</v>
      </c>
      <c r="N1539" s="37">
        <f t="shared" si="1097"/>
        <v>3678129.26</v>
      </c>
      <c r="O1539" s="37">
        <f t="shared" si="1097"/>
        <v>7304051.2300000004</v>
      </c>
      <c r="P1539" s="37">
        <f t="shared" si="1097"/>
        <v>8700036.5000000019</v>
      </c>
      <c r="Q1539" s="37">
        <f t="shared" si="1097"/>
        <v>6539479.0199999996</v>
      </c>
      <c r="R1539" s="37">
        <f t="shared" si="1097"/>
        <v>6663906.9099999992</v>
      </c>
      <c r="S1539" s="37">
        <f t="shared" si="1097"/>
        <v>7758645.129999999</v>
      </c>
      <c r="T1539" s="37">
        <f t="shared" si="1097"/>
        <v>6967391.9199999999</v>
      </c>
      <c r="U1539" s="37">
        <f t="shared" si="1097"/>
        <v>6504020.2999999998</v>
      </c>
      <c r="V1539" s="37">
        <f t="shared" si="1097"/>
        <v>7111781.3300000001</v>
      </c>
      <c r="W1539" s="37">
        <f t="shared" si="1097"/>
        <v>5265412.0200000005</v>
      </c>
      <c r="X1539" s="37">
        <f t="shared" si="1097"/>
        <v>0</v>
      </c>
      <c r="Y1539" s="37">
        <f t="shared" si="1097"/>
        <v>0</v>
      </c>
      <c r="Z1539" s="37">
        <f t="shared" ref="Z1539" si="1103">SUM(M1539:Y1539)</f>
        <v>66492853.619999997</v>
      </c>
      <c r="AA1539" s="37">
        <f t="shared" ref="AA1539" si="1104">B1539-Z1539</f>
        <v>13681146.380000003</v>
      </c>
      <c r="AB1539" s="42">
        <f t="shared" si="1101"/>
        <v>0.82935681916830895</v>
      </c>
      <c r="AC1539" s="38"/>
    </row>
    <row r="1540" spans="1:29" s="39" customFormat="1" ht="18" customHeight="1" x14ac:dyDescent="0.25">
      <c r="A1540" s="43" t="s">
        <v>42</v>
      </c>
      <c r="B1540" s="44">
        <f>B1539+B1538</f>
        <v>82802743681</v>
      </c>
      <c r="C1540" s="44">
        <f t="shared" ref="C1540:AA1540" si="1105">C1539+C1538</f>
        <v>61695987278.860001</v>
      </c>
      <c r="D1540" s="44">
        <f t="shared" si="1105"/>
        <v>-12367265099.139999</v>
      </c>
      <c r="E1540" s="44">
        <f t="shared" si="1105"/>
        <v>10529616457.870003</v>
      </c>
      <c r="F1540" s="44">
        <f t="shared" si="1105"/>
        <v>12416844510.189999</v>
      </c>
      <c r="G1540" s="44">
        <f t="shared" si="1105"/>
        <v>21015367344.619995</v>
      </c>
      <c r="H1540" s="44">
        <f t="shared" si="1105"/>
        <v>610076867.48300004</v>
      </c>
      <c r="I1540" s="44">
        <f t="shared" si="1105"/>
        <v>1197839045.5599999</v>
      </c>
      <c r="J1540" s="44">
        <f t="shared" si="1105"/>
        <v>1924709506.2100005</v>
      </c>
      <c r="K1540" s="44">
        <f t="shared" si="1105"/>
        <v>4310189806.96</v>
      </c>
      <c r="L1540" s="44">
        <f t="shared" si="1105"/>
        <v>0</v>
      </c>
      <c r="M1540" s="44">
        <f t="shared" si="1105"/>
        <v>7432738358.7300014</v>
      </c>
      <c r="N1540" s="44">
        <f t="shared" si="1105"/>
        <v>118083361.17</v>
      </c>
      <c r="O1540" s="44">
        <f t="shared" si="1105"/>
        <v>495171703.50999999</v>
      </c>
      <c r="P1540" s="44">
        <f t="shared" si="1105"/>
        <v>8718522347.6299973</v>
      </c>
      <c r="Q1540" s="44">
        <f t="shared" si="1105"/>
        <v>844468275.25999999</v>
      </c>
      <c r="R1540" s="44">
        <f t="shared" si="1105"/>
        <v>1201486910.6099999</v>
      </c>
      <c r="S1540" s="44">
        <f t="shared" si="1105"/>
        <v>8446179818.1099987</v>
      </c>
      <c r="T1540" s="44">
        <f t="shared" si="1105"/>
        <v>6394180249.7399998</v>
      </c>
      <c r="U1540" s="44">
        <f t="shared" si="1105"/>
        <v>713069045.70000005</v>
      </c>
      <c r="V1540" s="44">
        <f t="shared" si="1105"/>
        <v>9597928242.2199974</v>
      </c>
      <c r="W1540" s="44">
        <f t="shared" si="1105"/>
        <v>610076867.48300004</v>
      </c>
      <c r="X1540" s="44">
        <f t="shared" si="1105"/>
        <v>0</v>
      </c>
      <c r="Y1540" s="44">
        <f t="shared" si="1105"/>
        <v>0</v>
      </c>
      <c r="Z1540" s="44">
        <f t="shared" si="1105"/>
        <v>44571905180.16301</v>
      </c>
      <c r="AA1540" s="44">
        <f t="shared" si="1105"/>
        <v>38230838500.83699</v>
      </c>
      <c r="AB1540" s="45">
        <f t="shared" si="1101"/>
        <v>0.53829019666156941</v>
      </c>
      <c r="AC1540" s="47"/>
    </row>
    <row r="1541" spans="1:29" s="39" customFormat="1" ht="15" customHeight="1" x14ac:dyDescent="0.25">
      <c r="A1541" s="36"/>
      <c r="B1541" s="37"/>
      <c r="C1541" s="37"/>
      <c r="D1541" s="37"/>
      <c r="E1541" s="37"/>
      <c r="F1541" s="37"/>
      <c r="G1541" s="37"/>
      <c r="H1541" s="37"/>
      <c r="I1541" s="37"/>
      <c r="J1541" s="37"/>
      <c r="K1541" s="37"/>
      <c r="L1541" s="37"/>
      <c r="M1541" s="37"/>
      <c r="N1541" s="37"/>
      <c r="O1541" s="37"/>
      <c r="P1541" s="37"/>
      <c r="Q1541" s="37"/>
      <c r="R1541" s="37"/>
      <c r="S1541" s="37"/>
      <c r="T1541" s="37"/>
      <c r="U1541" s="37"/>
      <c r="V1541" s="37"/>
      <c r="W1541" s="37"/>
      <c r="X1541" s="37"/>
      <c r="Y1541" s="37"/>
      <c r="Z1541" s="37">
        <f>[1]consoCURRENT!AC29606</f>
        <v>44571905180.162994</v>
      </c>
      <c r="AA1541" s="37"/>
      <c r="AB1541" s="37"/>
      <c r="AC1541" s="38"/>
    </row>
    <row r="1542" spans="1:29" s="39" customFormat="1" ht="15" customHeight="1" x14ac:dyDescent="0.25">
      <c r="A1542" s="36"/>
      <c r="B1542" s="37"/>
      <c r="C1542" s="37"/>
      <c r="D1542" s="37"/>
      <c r="E1542" s="37"/>
      <c r="F1542" s="37"/>
      <c r="G1542" s="37"/>
      <c r="H1542" s="37"/>
      <c r="I1542" s="37"/>
      <c r="J1542" s="37"/>
      <c r="K1542" s="37"/>
      <c r="L1542" s="37"/>
      <c r="M1542" s="37"/>
      <c r="N1542" s="37"/>
      <c r="O1542" s="37"/>
      <c r="P1542" s="37"/>
      <c r="Q1542" s="37"/>
      <c r="R1542" s="37"/>
      <c r="S1542" s="37"/>
      <c r="T1542" s="37"/>
      <c r="U1542" s="37"/>
      <c r="V1542" s="37"/>
      <c r="W1542" s="37"/>
      <c r="X1542" s="37"/>
      <c r="Y1542" s="37"/>
      <c r="Z1542" s="37">
        <f>Z1541-Z1540</f>
        <v>0</v>
      </c>
      <c r="AA1542" s="37"/>
      <c r="AB1542" s="37"/>
      <c r="AC1542" s="38"/>
    </row>
    <row r="1543" spans="1:29" s="39" customFormat="1" ht="15" customHeight="1" x14ac:dyDescent="0.25">
      <c r="A1543" s="55" t="s">
        <v>99</v>
      </c>
      <c r="B1543" s="56"/>
      <c r="C1543" s="37"/>
      <c r="D1543" s="37"/>
      <c r="E1543" s="37"/>
      <c r="F1543" s="37"/>
      <c r="G1543" s="37"/>
      <c r="H1543" s="37"/>
      <c r="I1543" s="37"/>
      <c r="J1543" s="37"/>
      <c r="K1543" s="37"/>
      <c r="L1543" s="37"/>
      <c r="M1543" s="37"/>
      <c r="N1543" s="37"/>
      <c r="O1543" s="37"/>
      <c r="P1543" s="37"/>
      <c r="Q1543" s="37"/>
      <c r="R1543" s="37"/>
      <c r="S1543" s="37"/>
      <c r="T1543" s="37"/>
      <c r="U1543" s="37"/>
      <c r="V1543" s="37"/>
      <c r="W1543" s="37"/>
      <c r="X1543" s="37"/>
      <c r="Y1543" s="37"/>
      <c r="Z1543" s="37"/>
      <c r="AA1543" s="37"/>
      <c r="AB1543" s="37"/>
      <c r="AC1543" s="38"/>
    </row>
    <row r="1544" spans="1:29" s="39" customFormat="1" ht="15" customHeight="1" x14ac:dyDescent="0.25">
      <c r="A1544" s="55"/>
      <c r="B1544" s="56"/>
      <c r="C1544" s="37"/>
      <c r="D1544" s="37"/>
      <c r="E1544" s="37"/>
      <c r="F1544" s="37"/>
      <c r="G1544" s="37"/>
      <c r="H1544" s="37"/>
      <c r="I1544" s="37"/>
      <c r="J1544" s="37"/>
      <c r="K1544" s="37"/>
      <c r="L1544" s="37"/>
      <c r="M1544" s="37"/>
      <c r="N1544" s="37"/>
      <c r="O1544" s="37"/>
      <c r="P1544" s="37"/>
      <c r="Q1544" s="37"/>
      <c r="R1544" s="37"/>
      <c r="S1544" s="37"/>
      <c r="T1544" s="37"/>
      <c r="U1544" s="37"/>
      <c r="V1544" s="37"/>
      <c r="W1544" s="37"/>
      <c r="X1544" s="37"/>
      <c r="Y1544" s="37"/>
      <c r="Z1544" s="37"/>
      <c r="AA1544" s="37"/>
      <c r="AB1544" s="37"/>
      <c r="AC1544" s="38"/>
    </row>
    <row r="1545" spans="1:29" s="39" customFormat="1" ht="15" customHeight="1" x14ac:dyDescent="0.25">
      <c r="A1545" s="49"/>
      <c r="B1545" s="56"/>
      <c r="C1545" s="37"/>
      <c r="D1545" s="37"/>
      <c r="E1545" s="37"/>
      <c r="F1545" s="37"/>
      <c r="G1545" s="37"/>
      <c r="H1545" s="37"/>
      <c r="I1545" s="37"/>
      <c r="J1545" s="37"/>
      <c r="K1545" s="37"/>
      <c r="L1545" s="37"/>
      <c r="M1545" s="37"/>
      <c r="N1545" s="37"/>
      <c r="O1545" s="37"/>
      <c r="P1545" s="37"/>
      <c r="Q1545" s="37"/>
      <c r="R1545" s="37"/>
      <c r="S1545" s="37"/>
      <c r="T1545" s="37"/>
      <c r="U1545" s="37"/>
      <c r="V1545" s="37"/>
      <c r="W1545" s="37"/>
      <c r="X1545" s="37"/>
      <c r="Y1545" s="37"/>
      <c r="Z1545" s="37"/>
      <c r="AA1545" s="37"/>
      <c r="AB1545" s="37"/>
      <c r="AC1545" s="38"/>
    </row>
    <row r="1546" spans="1:29" s="39" customFormat="1" ht="15" customHeight="1" x14ac:dyDescent="0.3">
      <c r="A1546" s="40" t="s">
        <v>100</v>
      </c>
      <c r="B1546" s="57"/>
      <c r="C1546" s="37"/>
      <c r="D1546" s="37"/>
      <c r="E1546" s="37"/>
      <c r="F1546" s="37"/>
      <c r="G1546" s="37"/>
      <c r="H1546" s="37"/>
      <c r="I1546" s="37"/>
      <c r="J1546" s="37"/>
      <c r="K1546" s="37"/>
      <c r="L1546" s="37"/>
      <c r="M1546" s="37"/>
      <c r="N1546" s="37"/>
      <c r="O1546" s="37"/>
      <c r="P1546" s="37"/>
      <c r="Q1546" s="37"/>
      <c r="R1546" s="37"/>
      <c r="S1546" s="37"/>
      <c r="T1546" s="37"/>
      <c r="U1546" s="37"/>
      <c r="V1546" s="37"/>
      <c r="W1546" s="37"/>
      <c r="X1546" s="37"/>
      <c r="Y1546" s="37"/>
      <c r="Z1546" s="37"/>
      <c r="AA1546" s="37"/>
      <c r="AB1546" s="37"/>
      <c r="AC1546" s="38"/>
    </row>
    <row r="1547" spans="1:29" s="39" customFormat="1" ht="18" customHeight="1" x14ac:dyDescent="0.25">
      <c r="A1547" s="41" t="s">
        <v>36</v>
      </c>
      <c r="B1547" s="37">
        <f>B1557+B1567+B1577+B1587+B1597+B1607+B1617+B1627+B1637+B1647</f>
        <v>53003124</v>
      </c>
      <c r="C1547" s="37">
        <f t="shared" ref="C1547:Y1552" si="1106">C1557+C1567+C1577+C1587+C1597+C1607+C1617+C1627+C1637+C1647</f>
        <v>42076823</v>
      </c>
      <c r="D1547" s="37">
        <f t="shared" si="1106"/>
        <v>0</v>
      </c>
      <c r="E1547" s="37">
        <f t="shared" si="1106"/>
        <v>838193.23</v>
      </c>
      <c r="F1547" s="37">
        <f t="shared" si="1106"/>
        <v>2421013.4900000002</v>
      </c>
      <c r="G1547" s="37">
        <f t="shared" si="1106"/>
        <v>37232718.670000002</v>
      </c>
      <c r="H1547" s="37">
        <f t="shared" si="1106"/>
        <v>2754318.37</v>
      </c>
      <c r="I1547" s="37">
        <f t="shared" si="1106"/>
        <v>0</v>
      </c>
      <c r="J1547" s="37">
        <f t="shared" si="1106"/>
        <v>0</v>
      </c>
      <c r="K1547" s="37">
        <f t="shared" si="1106"/>
        <v>20082000</v>
      </c>
      <c r="L1547" s="37">
        <f t="shared" si="1106"/>
        <v>0</v>
      </c>
      <c r="M1547" s="37">
        <f t="shared" si="1106"/>
        <v>20082000</v>
      </c>
      <c r="N1547" s="37">
        <f t="shared" si="1106"/>
        <v>0</v>
      </c>
      <c r="O1547" s="37">
        <f t="shared" si="1106"/>
        <v>352678.93</v>
      </c>
      <c r="P1547" s="37">
        <f t="shared" si="1106"/>
        <v>485514.3</v>
      </c>
      <c r="Q1547" s="37">
        <f t="shared" si="1106"/>
        <v>633211.87</v>
      </c>
      <c r="R1547" s="37">
        <f t="shared" si="1106"/>
        <v>1053304.76</v>
      </c>
      <c r="S1547" s="37">
        <f t="shared" si="1106"/>
        <v>734496.8600000001</v>
      </c>
      <c r="T1547" s="37">
        <f t="shared" si="1106"/>
        <v>534688.76</v>
      </c>
      <c r="U1547" s="37">
        <f t="shared" si="1106"/>
        <v>372390.94</v>
      </c>
      <c r="V1547" s="37">
        <f t="shared" si="1106"/>
        <v>16243638.970000001</v>
      </c>
      <c r="W1547" s="37">
        <f t="shared" si="1106"/>
        <v>2754318.37</v>
      </c>
      <c r="X1547" s="37">
        <f t="shared" si="1106"/>
        <v>0</v>
      </c>
      <c r="Y1547" s="37">
        <f t="shared" si="1106"/>
        <v>0</v>
      </c>
      <c r="Z1547" s="37">
        <f>SUM(M1547:Y1547)</f>
        <v>43246243.760000005</v>
      </c>
      <c r="AA1547" s="37">
        <f>B1547-Z1547</f>
        <v>9756880.2399999946</v>
      </c>
      <c r="AB1547" s="42">
        <f>Z1547/B1547</f>
        <v>0.81591877037285587</v>
      </c>
      <c r="AC1547" s="38"/>
    </row>
    <row r="1548" spans="1:29" s="39" customFormat="1" ht="18" customHeight="1" x14ac:dyDescent="0.25">
      <c r="A1548" s="41" t="s">
        <v>37</v>
      </c>
      <c r="B1548" s="37">
        <f t="shared" ref="B1548:Q1552" si="1107">B1558+B1568+B1578+B1588+B1598+B1608+B1618+B1628+B1638+B1648</f>
        <v>0</v>
      </c>
      <c r="C1548" s="37">
        <f t="shared" si="1107"/>
        <v>0</v>
      </c>
      <c r="D1548" s="37">
        <f t="shared" si="1107"/>
        <v>0</v>
      </c>
      <c r="E1548" s="37">
        <f t="shared" si="1107"/>
        <v>0</v>
      </c>
      <c r="F1548" s="37">
        <f t="shared" si="1107"/>
        <v>0</v>
      </c>
      <c r="G1548" s="37">
        <f t="shared" si="1107"/>
        <v>0</v>
      </c>
      <c r="H1548" s="37">
        <f t="shared" si="1107"/>
        <v>0</v>
      </c>
      <c r="I1548" s="37">
        <f t="shared" si="1107"/>
        <v>0</v>
      </c>
      <c r="J1548" s="37">
        <f t="shared" si="1107"/>
        <v>0</v>
      </c>
      <c r="K1548" s="37">
        <f t="shared" si="1107"/>
        <v>0</v>
      </c>
      <c r="L1548" s="37">
        <f t="shared" si="1107"/>
        <v>0</v>
      </c>
      <c r="M1548" s="37">
        <f t="shared" si="1107"/>
        <v>0</v>
      </c>
      <c r="N1548" s="37">
        <f t="shared" si="1107"/>
        <v>0</v>
      </c>
      <c r="O1548" s="37">
        <f t="shared" si="1107"/>
        <v>0</v>
      </c>
      <c r="P1548" s="37">
        <f t="shared" si="1107"/>
        <v>0</v>
      </c>
      <c r="Q1548" s="37">
        <f t="shared" si="1107"/>
        <v>0</v>
      </c>
      <c r="R1548" s="37">
        <f t="shared" si="1106"/>
        <v>0</v>
      </c>
      <c r="S1548" s="37">
        <f t="shared" si="1106"/>
        <v>0</v>
      </c>
      <c r="T1548" s="37">
        <f t="shared" si="1106"/>
        <v>0</v>
      </c>
      <c r="U1548" s="37">
        <f t="shared" si="1106"/>
        <v>0</v>
      </c>
      <c r="V1548" s="37">
        <f t="shared" si="1106"/>
        <v>0</v>
      </c>
      <c r="W1548" s="37">
        <f t="shared" si="1106"/>
        <v>0</v>
      </c>
      <c r="X1548" s="37">
        <f t="shared" si="1106"/>
        <v>0</v>
      </c>
      <c r="Y1548" s="37">
        <f t="shared" si="1106"/>
        <v>0</v>
      </c>
      <c r="Z1548" s="37">
        <f t="shared" ref="Z1548:Z1550" si="1108">SUM(M1548:Y1548)</f>
        <v>0</v>
      </c>
      <c r="AA1548" s="37">
        <f t="shared" ref="AA1548:AA1550" si="1109">B1548-Z1548</f>
        <v>0</v>
      </c>
      <c r="AB1548" s="42"/>
      <c r="AC1548" s="38"/>
    </row>
    <row r="1549" spans="1:29" s="39" customFormat="1" ht="18" customHeight="1" x14ac:dyDescent="0.25">
      <c r="A1549" s="41" t="s">
        <v>38</v>
      </c>
      <c r="B1549" s="37">
        <f t="shared" si="1107"/>
        <v>0</v>
      </c>
      <c r="C1549" s="37">
        <f t="shared" si="1106"/>
        <v>0</v>
      </c>
      <c r="D1549" s="37">
        <f t="shared" si="1106"/>
        <v>0</v>
      </c>
      <c r="E1549" s="37">
        <f t="shared" si="1106"/>
        <v>0</v>
      </c>
      <c r="F1549" s="37">
        <f t="shared" si="1106"/>
        <v>0</v>
      </c>
      <c r="G1549" s="37">
        <f t="shared" si="1106"/>
        <v>0</v>
      </c>
      <c r="H1549" s="37">
        <f t="shared" si="1106"/>
        <v>0</v>
      </c>
      <c r="I1549" s="37">
        <f t="shared" si="1106"/>
        <v>0</v>
      </c>
      <c r="J1549" s="37">
        <f t="shared" si="1106"/>
        <v>0</v>
      </c>
      <c r="K1549" s="37">
        <f t="shared" si="1106"/>
        <v>0</v>
      </c>
      <c r="L1549" s="37">
        <f t="shared" si="1106"/>
        <v>0</v>
      </c>
      <c r="M1549" s="37">
        <f t="shared" si="1106"/>
        <v>0</v>
      </c>
      <c r="N1549" s="37">
        <f t="shared" si="1106"/>
        <v>0</v>
      </c>
      <c r="O1549" s="37">
        <f t="shared" si="1106"/>
        <v>0</v>
      </c>
      <c r="P1549" s="37">
        <f t="shared" si="1106"/>
        <v>0</v>
      </c>
      <c r="Q1549" s="37">
        <f t="shared" si="1106"/>
        <v>0</v>
      </c>
      <c r="R1549" s="37">
        <f t="shared" si="1106"/>
        <v>0</v>
      </c>
      <c r="S1549" s="37">
        <f t="shared" si="1106"/>
        <v>0</v>
      </c>
      <c r="T1549" s="37">
        <f t="shared" si="1106"/>
        <v>0</v>
      </c>
      <c r="U1549" s="37">
        <f t="shared" si="1106"/>
        <v>0</v>
      </c>
      <c r="V1549" s="37">
        <f t="shared" si="1106"/>
        <v>0</v>
      </c>
      <c r="W1549" s="37">
        <f t="shared" si="1106"/>
        <v>0</v>
      </c>
      <c r="X1549" s="37">
        <f t="shared" si="1106"/>
        <v>0</v>
      </c>
      <c r="Y1549" s="37">
        <f t="shared" si="1106"/>
        <v>0</v>
      </c>
      <c r="Z1549" s="37">
        <f t="shared" si="1108"/>
        <v>0</v>
      </c>
      <c r="AA1549" s="37">
        <f t="shared" si="1109"/>
        <v>0</v>
      </c>
      <c r="AB1549" s="42"/>
      <c r="AC1549" s="38"/>
    </row>
    <row r="1550" spans="1:29" s="39" customFormat="1" ht="18" customHeight="1" x14ac:dyDescent="0.25">
      <c r="A1550" s="41" t="s">
        <v>39</v>
      </c>
      <c r="B1550" s="37">
        <f t="shared" si="1107"/>
        <v>0</v>
      </c>
      <c r="C1550" s="37">
        <f t="shared" si="1106"/>
        <v>0</v>
      </c>
      <c r="D1550" s="37">
        <f t="shared" si="1106"/>
        <v>0</v>
      </c>
      <c r="E1550" s="37">
        <f t="shared" si="1106"/>
        <v>0</v>
      </c>
      <c r="F1550" s="37">
        <f t="shared" si="1106"/>
        <v>0</v>
      </c>
      <c r="G1550" s="37">
        <f t="shared" si="1106"/>
        <v>0</v>
      </c>
      <c r="H1550" s="37">
        <f t="shared" si="1106"/>
        <v>0</v>
      </c>
      <c r="I1550" s="37">
        <f t="shared" si="1106"/>
        <v>0</v>
      </c>
      <c r="J1550" s="37">
        <f t="shared" si="1106"/>
        <v>0</v>
      </c>
      <c r="K1550" s="37">
        <f t="shared" si="1106"/>
        <v>0</v>
      </c>
      <c r="L1550" s="37">
        <f t="shared" si="1106"/>
        <v>0</v>
      </c>
      <c r="M1550" s="37">
        <f t="shared" si="1106"/>
        <v>0</v>
      </c>
      <c r="N1550" s="37">
        <f t="shared" si="1106"/>
        <v>0</v>
      </c>
      <c r="O1550" s="37">
        <f t="shared" si="1106"/>
        <v>0</v>
      </c>
      <c r="P1550" s="37">
        <f t="shared" si="1106"/>
        <v>0</v>
      </c>
      <c r="Q1550" s="37">
        <f t="shared" si="1106"/>
        <v>0</v>
      </c>
      <c r="R1550" s="37">
        <f t="shared" si="1106"/>
        <v>0</v>
      </c>
      <c r="S1550" s="37">
        <f t="shared" si="1106"/>
        <v>0</v>
      </c>
      <c r="T1550" s="37">
        <f t="shared" si="1106"/>
        <v>0</v>
      </c>
      <c r="U1550" s="37">
        <f t="shared" si="1106"/>
        <v>0</v>
      </c>
      <c r="V1550" s="37">
        <f t="shared" si="1106"/>
        <v>0</v>
      </c>
      <c r="W1550" s="37">
        <f t="shared" si="1106"/>
        <v>0</v>
      </c>
      <c r="X1550" s="37">
        <f t="shared" si="1106"/>
        <v>0</v>
      </c>
      <c r="Y1550" s="37">
        <f t="shared" si="1106"/>
        <v>0</v>
      </c>
      <c r="Z1550" s="37">
        <f t="shared" si="1108"/>
        <v>0</v>
      </c>
      <c r="AA1550" s="37">
        <f t="shared" si="1109"/>
        <v>0</v>
      </c>
      <c r="AB1550" s="42"/>
      <c r="AC1550" s="38"/>
    </row>
    <row r="1551" spans="1:29" s="39" customFormat="1" ht="18" hidden="1" customHeight="1" x14ac:dyDescent="0.25">
      <c r="A1551" s="43" t="s">
        <v>40</v>
      </c>
      <c r="B1551" s="44">
        <f>SUM(B1547:B1550)</f>
        <v>53003124</v>
      </c>
      <c r="C1551" s="44">
        <f t="shared" ref="C1551:AA1551" si="1110">SUM(C1547:C1550)</f>
        <v>42076823</v>
      </c>
      <c r="D1551" s="44">
        <f t="shared" si="1110"/>
        <v>0</v>
      </c>
      <c r="E1551" s="44">
        <f t="shared" si="1110"/>
        <v>838193.23</v>
      </c>
      <c r="F1551" s="44">
        <f t="shared" si="1110"/>
        <v>2421013.4900000002</v>
      </c>
      <c r="G1551" s="44">
        <f t="shared" si="1110"/>
        <v>37232718.670000002</v>
      </c>
      <c r="H1551" s="44">
        <f t="shared" si="1110"/>
        <v>2754318.37</v>
      </c>
      <c r="I1551" s="44">
        <f t="shared" si="1110"/>
        <v>0</v>
      </c>
      <c r="J1551" s="44">
        <f t="shared" si="1110"/>
        <v>0</v>
      </c>
      <c r="K1551" s="44">
        <f t="shared" si="1110"/>
        <v>20082000</v>
      </c>
      <c r="L1551" s="44">
        <f t="shared" si="1110"/>
        <v>0</v>
      </c>
      <c r="M1551" s="44">
        <f t="shared" si="1110"/>
        <v>20082000</v>
      </c>
      <c r="N1551" s="44">
        <f t="shared" si="1110"/>
        <v>0</v>
      </c>
      <c r="O1551" s="44">
        <f t="shared" si="1110"/>
        <v>352678.93</v>
      </c>
      <c r="P1551" s="44">
        <f t="shared" si="1110"/>
        <v>485514.3</v>
      </c>
      <c r="Q1551" s="44">
        <f t="shared" si="1110"/>
        <v>633211.87</v>
      </c>
      <c r="R1551" s="44">
        <f t="shared" si="1110"/>
        <v>1053304.76</v>
      </c>
      <c r="S1551" s="44">
        <f t="shared" si="1110"/>
        <v>734496.8600000001</v>
      </c>
      <c r="T1551" s="44">
        <f t="shared" si="1110"/>
        <v>534688.76</v>
      </c>
      <c r="U1551" s="44">
        <f t="shared" si="1110"/>
        <v>372390.94</v>
      </c>
      <c r="V1551" s="44">
        <f t="shared" si="1110"/>
        <v>16243638.970000001</v>
      </c>
      <c r="W1551" s="44">
        <f t="shared" si="1110"/>
        <v>2754318.37</v>
      </c>
      <c r="X1551" s="44">
        <f t="shared" si="1110"/>
        <v>0</v>
      </c>
      <c r="Y1551" s="44">
        <f t="shared" si="1110"/>
        <v>0</v>
      </c>
      <c r="Z1551" s="44">
        <f t="shared" si="1110"/>
        <v>43246243.760000005</v>
      </c>
      <c r="AA1551" s="44">
        <f t="shared" si="1110"/>
        <v>9756880.2399999946</v>
      </c>
      <c r="AB1551" s="45">
        <f t="shared" ref="AB1551:AB1553" si="1111">Z1551/B1551</f>
        <v>0.81591877037285587</v>
      </c>
      <c r="AC1551" s="38"/>
    </row>
    <row r="1552" spans="1:29" s="39" customFormat="1" ht="18" hidden="1" customHeight="1" x14ac:dyDescent="0.25">
      <c r="A1552" s="46" t="s">
        <v>41</v>
      </c>
      <c r="B1552" s="37">
        <f t="shared" si="1107"/>
        <v>0</v>
      </c>
      <c r="C1552" s="37">
        <f t="shared" si="1106"/>
        <v>0</v>
      </c>
      <c r="D1552" s="37">
        <f t="shared" si="1106"/>
        <v>0</v>
      </c>
      <c r="E1552" s="37">
        <f t="shared" si="1106"/>
        <v>0</v>
      </c>
      <c r="F1552" s="37">
        <f t="shared" si="1106"/>
        <v>0</v>
      </c>
      <c r="G1552" s="37">
        <f t="shared" si="1106"/>
        <v>0</v>
      </c>
      <c r="H1552" s="37">
        <f t="shared" si="1106"/>
        <v>0</v>
      </c>
      <c r="I1552" s="37">
        <f t="shared" si="1106"/>
        <v>0</v>
      </c>
      <c r="J1552" s="37">
        <f t="shared" si="1106"/>
        <v>0</v>
      </c>
      <c r="K1552" s="37">
        <f t="shared" si="1106"/>
        <v>0</v>
      </c>
      <c r="L1552" s="37">
        <f t="shared" si="1106"/>
        <v>0</v>
      </c>
      <c r="M1552" s="37">
        <f t="shared" si="1106"/>
        <v>0</v>
      </c>
      <c r="N1552" s="37">
        <f t="shared" si="1106"/>
        <v>0</v>
      </c>
      <c r="O1552" s="37">
        <f t="shared" si="1106"/>
        <v>0</v>
      </c>
      <c r="P1552" s="37">
        <f t="shared" si="1106"/>
        <v>0</v>
      </c>
      <c r="Q1552" s="37">
        <f t="shared" si="1106"/>
        <v>0</v>
      </c>
      <c r="R1552" s="37">
        <f t="shared" si="1106"/>
        <v>0</v>
      </c>
      <c r="S1552" s="37">
        <f t="shared" si="1106"/>
        <v>0</v>
      </c>
      <c r="T1552" s="37">
        <f t="shared" si="1106"/>
        <v>0</v>
      </c>
      <c r="U1552" s="37">
        <f t="shared" si="1106"/>
        <v>0</v>
      </c>
      <c r="V1552" s="37">
        <f t="shared" si="1106"/>
        <v>0</v>
      </c>
      <c r="W1552" s="37">
        <f t="shared" si="1106"/>
        <v>0</v>
      </c>
      <c r="X1552" s="37">
        <f t="shared" si="1106"/>
        <v>0</v>
      </c>
      <c r="Y1552" s="37">
        <f t="shared" si="1106"/>
        <v>0</v>
      </c>
      <c r="Z1552" s="37">
        <f t="shared" ref="Z1552" si="1112">SUM(M1552:Y1552)</f>
        <v>0</v>
      </c>
      <c r="AA1552" s="37">
        <f t="shared" ref="AA1552" si="1113">B1552-Z1552</f>
        <v>0</v>
      </c>
      <c r="AB1552" s="42" t="e">
        <f t="shared" si="1111"/>
        <v>#DIV/0!</v>
      </c>
      <c r="AC1552" s="38"/>
    </row>
    <row r="1553" spans="1:29" s="39" customFormat="1" ht="18" customHeight="1" x14ac:dyDescent="0.25">
      <c r="A1553" s="43" t="s">
        <v>42</v>
      </c>
      <c r="B1553" s="44">
        <f>B1552+B1551</f>
        <v>53003124</v>
      </c>
      <c r="C1553" s="44">
        <f t="shared" ref="C1553:AA1553" si="1114">C1552+C1551</f>
        <v>42076823</v>
      </c>
      <c r="D1553" s="44">
        <f t="shared" si="1114"/>
        <v>0</v>
      </c>
      <c r="E1553" s="44">
        <f t="shared" si="1114"/>
        <v>838193.23</v>
      </c>
      <c r="F1553" s="44">
        <f t="shared" si="1114"/>
        <v>2421013.4900000002</v>
      </c>
      <c r="G1553" s="44">
        <f t="shared" si="1114"/>
        <v>37232718.670000002</v>
      </c>
      <c r="H1553" s="44">
        <f t="shared" si="1114"/>
        <v>2754318.37</v>
      </c>
      <c r="I1553" s="44">
        <f t="shared" si="1114"/>
        <v>0</v>
      </c>
      <c r="J1553" s="44">
        <f t="shared" si="1114"/>
        <v>0</v>
      </c>
      <c r="K1553" s="44">
        <f t="shared" si="1114"/>
        <v>20082000</v>
      </c>
      <c r="L1553" s="44">
        <f t="shared" si="1114"/>
        <v>0</v>
      </c>
      <c r="M1553" s="44">
        <f t="shared" si="1114"/>
        <v>20082000</v>
      </c>
      <c r="N1553" s="44">
        <f t="shared" si="1114"/>
        <v>0</v>
      </c>
      <c r="O1553" s="44">
        <f t="shared" si="1114"/>
        <v>352678.93</v>
      </c>
      <c r="P1553" s="44">
        <f t="shared" si="1114"/>
        <v>485514.3</v>
      </c>
      <c r="Q1553" s="44">
        <f t="shared" si="1114"/>
        <v>633211.87</v>
      </c>
      <c r="R1553" s="44">
        <f t="shared" si="1114"/>
        <v>1053304.76</v>
      </c>
      <c r="S1553" s="44">
        <f t="shared" si="1114"/>
        <v>734496.8600000001</v>
      </c>
      <c r="T1553" s="44">
        <f t="shared" si="1114"/>
        <v>534688.76</v>
      </c>
      <c r="U1553" s="44">
        <f t="shared" si="1114"/>
        <v>372390.94</v>
      </c>
      <c r="V1553" s="44">
        <f t="shared" si="1114"/>
        <v>16243638.970000001</v>
      </c>
      <c r="W1553" s="44">
        <f t="shared" si="1114"/>
        <v>2754318.37</v>
      </c>
      <c r="X1553" s="44">
        <f t="shared" si="1114"/>
        <v>0</v>
      </c>
      <c r="Y1553" s="44">
        <f t="shared" si="1114"/>
        <v>0</v>
      </c>
      <c r="Z1553" s="44">
        <f t="shared" si="1114"/>
        <v>43246243.760000005</v>
      </c>
      <c r="AA1553" s="44">
        <f t="shared" si="1114"/>
        <v>9756880.2399999946</v>
      </c>
      <c r="AB1553" s="45">
        <f t="shared" si="1111"/>
        <v>0.81591877037285587</v>
      </c>
      <c r="AC1553" s="47"/>
    </row>
    <row r="1554" spans="1:29" s="39" customFormat="1" ht="15" customHeight="1" x14ac:dyDescent="0.25">
      <c r="A1554" s="36"/>
      <c r="B1554" s="37"/>
      <c r="C1554" s="37"/>
      <c r="D1554" s="37"/>
      <c r="E1554" s="37"/>
      <c r="F1554" s="37"/>
      <c r="G1554" s="37"/>
      <c r="H1554" s="37"/>
      <c r="I1554" s="37"/>
      <c r="J1554" s="37"/>
      <c r="K1554" s="37"/>
      <c r="L1554" s="37"/>
      <c r="M1554" s="37"/>
      <c r="N1554" s="37"/>
      <c r="O1554" s="37"/>
      <c r="P1554" s="37"/>
      <c r="Q1554" s="37"/>
      <c r="R1554" s="37"/>
      <c r="S1554" s="37"/>
      <c r="T1554" s="37"/>
      <c r="U1554" s="37"/>
      <c r="V1554" s="37"/>
      <c r="W1554" s="37"/>
      <c r="X1554" s="37"/>
      <c r="Y1554" s="37"/>
      <c r="Z1554" s="37"/>
      <c r="AA1554" s="37"/>
      <c r="AB1554" s="37"/>
      <c r="AC1554" s="38"/>
    </row>
    <row r="1555" spans="1:29" s="39" customFormat="1" ht="15" customHeight="1" x14ac:dyDescent="0.25">
      <c r="A1555" s="36"/>
      <c r="B1555" s="37"/>
      <c r="C1555" s="37"/>
      <c r="D1555" s="37"/>
      <c r="E1555" s="37"/>
      <c r="F1555" s="37"/>
      <c r="G1555" s="37"/>
      <c r="H1555" s="37"/>
      <c r="I1555" s="37"/>
      <c r="J1555" s="37"/>
      <c r="K1555" s="37"/>
      <c r="L1555" s="37"/>
      <c r="M1555" s="37"/>
      <c r="N1555" s="37"/>
      <c r="O1555" s="37"/>
      <c r="P1555" s="37"/>
      <c r="Q1555" s="37"/>
      <c r="R1555" s="37"/>
      <c r="S1555" s="37"/>
      <c r="T1555" s="37"/>
      <c r="U1555" s="37"/>
      <c r="V1555" s="37"/>
      <c r="W1555" s="37"/>
      <c r="X1555" s="37"/>
      <c r="Y1555" s="37"/>
      <c r="Z1555" s="37"/>
      <c r="AA1555" s="37"/>
      <c r="AB1555" s="37"/>
      <c r="AC1555" s="38"/>
    </row>
    <row r="1556" spans="1:29" s="39" customFormat="1" ht="15" customHeight="1" x14ac:dyDescent="0.3">
      <c r="A1556" s="40" t="s">
        <v>101</v>
      </c>
      <c r="B1556" s="37"/>
      <c r="C1556" s="37"/>
      <c r="D1556" s="37"/>
      <c r="E1556" s="37"/>
      <c r="F1556" s="37"/>
      <c r="G1556" s="37"/>
      <c r="H1556" s="37"/>
      <c r="I1556" s="37"/>
      <c r="J1556" s="37"/>
      <c r="K1556" s="37"/>
      <c r="L1556" s="37"/>
      <c r="M1556" s="37"/>
      <c r="N1556" s="37"/>
      <c r="O1556" s="37"/>
      <c r="P1556" s="37"/>
      <c r="Q1556" s="37"/>
      <c r="R1556" s="37"/>
      <c r="S1556" s="37"/>
      <c r="T1556" s="37"/>
      <c r="U1556" s="37"/>
      <c r="V1556" s="37"/>
      <c r="W1556" s="37"/>
      <c r="X1556" s="37"/>
      <c r="Y1556" s="37"/>
      <c r="Z1556" s="37"/>
      <c r="AA1556" s="37"/>
      <c r="AB1556" s="37"/>
      <c r="AC1556" s="38"/>
    </row>
    <row r="1557" spans="1:29" s="39" customFormat="1" ht="18" customHeight="1" x14ac:dyDescent="0.25">
      <c r="A1557" s="41" t="s">
        <v>36</v>
      </c>
      <c r="B1557" s="37">
        <f>[1]consoCURRENT!E29743</f>
        <v>10926301</v>
      </c>
      <c r="C1557" s="37">
        <f>[1]consoCURRENT!F29743</f>
        <v>0</v>
      </c>
      <c r="D1557" s="37">
        <f>[1]consoCURRENT!G29743</f>
        <v>0</v>
      </c>
      <c r="E1557" s="37">
        <f>[1]consoCURRENT!H29743</f>
        <v>838193.23</v>
      </c>
      <c r="F1557" s="37">
        <f>[1]consoCURRENT!I29743</f>
        <v>2421013.4900000002</v>
      </c>
      <c r="G1557" s="37">
        <f>[1]consoCURRENT!J29743</f>
        <v>1524956.67</v>
      </c>
      <c r="H1557" s="37">
        <f>[1]consoCURRENT!K29743</f>
        <v>408175.37</v>
      </c>
      <c r="I1557" s="37">
        <f>[1]consoCURRENT!L29743</f>
        <v>0</v>
      </c>
      <c r="J1557" s="37">
        <f>[1]consoCURRENT!M29743</f>
        <v>0</v>
      </c>
      <c r="K1557" s="37">
        <f>[1]consoCURRENT!N29743</f>
        <v>0</v>
      </c>
      <c r="L1557" s="37">
        <f>[1]consoCURRENT!O29743</f>
        <v>0</v>
      </c>
      <c r="M1557" s="37">
        <f>[1]consoCURRENT!P29743</f>
        <v>0</v>
      </c>
      <c r="N1557" s="37">
        <f>[1]consoCURRENT!Q29743</f>
        <v>0</v>
      </c>
      <c r="O1557" s="37">
        <f>[1]consoCURRENT!R29743</f>
        <v>352678.93</v>
      </c>
      <c r="P1557" s="37">
        <f>[1]consoCURRENT!S29743</f>
        <v>485514.3</v>
      </c>
      <c r="Q1557" s="37">
        <f>[1]consoCURRENT!T29743</f>
        <v>633211.87</v>
      </c>
      <c r="R1557" s="37">
        <f>[1]consoCURRENT!U29743</f>
        <v>1053304.76</v>
      </c>
      <c r="S1557" s="37">
        <f>[1]consoCURRENT!V29743</f>
        <v>734496.8600000001</v>
      </c>
      <c r="T1557" s="37">
        <f>[1]consoCURRENT!W29743</f>
        <v>534688.76</v>
      </c>
      <c r="U1557" s="37">
        <f>[1]consoCURRENT!X29743</f>
        <v>372390.94</v>
      </c>
      <c r="V1557" s="37">
        <f>[1]consoCURRENT!Y29743</f>
        <v>617876.97</v>
      </c>
      <c r="W1557" s="37">
        <f>[1]consoCURRENT!Z29743</f>
        <v>408175.37</v>
      </c>
      <c r="X1557" s="37">
        <f>[1]consoCURRENT!AA29743</f>
        <v>0</v>
      </c>
      <c r="Y1557" s="37">
        <f>[1]consoCURRENT!AB29743</f>
        <v>0</v>
      </c>
      <c r="Z1557" s="37">
        <f>SUM(M1557:Y1557)</f>
        <v>5192338.7600000007</v>
      </c>
      <c r="AA1557" s="37">
        <f>B1557-Z1557</f>
        <v>5733962.2399999993</v>
      </c>
      <c r="AB1557" s="42">
        <f>Z1557/B1557</f>
        <v>0.475214691595994</v>
      </c>
      <c r="AC1557" s="38"/>
    </row>
    <row r="1558" spans="1:29" s="39" customFormat="1" ht="18" customHeight="1" x14ac:dyDescent="0.25">
      <c r="A1558" s="41" t="s">
        <v>37</v>
      </c>
      <c r="B1558" s="37"/>
      <c r="C1558" s="37"/>
      <c r="D1558" s="37"/>
      <c r="E1558" s="37"/>
      <c r="F1558" s="37"/>
      <c r="G1558" s="37"/>
      <c r="H1558" s="37"/>
      <c r="I1558" s="37"/>
      <c r="J1558" s="37"/>
      <c r="K1558" s="37"/>
      <c r="L1558" s="37"/>
      <c r="M1558" s="37"/>
      <c r="N1558" s="37"/>
      <c r="O1558" s="37"/>
      <c r="P1558" s="37"/>
      <c r="Q1558" s="37"/>
      <c r="R1558" s="37"/>
      <c r="S1558" s="37"/>
      <c r="T1558" s="37"/>
      <c r="U1558" s="37"/>
      <c r="V1558" s="37"/>
      <c r="W1558" s="37"/>
      <c r="X1558" s="37"/>
      <c r="Y1558" s="37"/>
      <c r="Z1558" s="37">
        <f t="shared" ref="Z1558:Z1560" si="1115">SUM(M1558:Y1558)</f>
        <v>0</v>
      </c>
      <c r="AA1558" s="37">
        <f t="shared" ref="AA1558:AA1560" si="1116">B1558-Z1558</f>
        <v>0</v>
      </c>
      <c r="AB1558" s="42"/>
      <c r="AC1558" s="38"/>
    </row>
    <row r="1559" spans="1:29" s="39" customFormat="1" ht="18" customHeight="1" x14ac:dyDescent="0.25">
      <c r="A1559" s="41" t="s">
        <v>38</v>
      </c>
      <c r="B1559" s="37"/>
      <c r="C1559" s="37"/>
      <c r="D1559" s="37"/>
      <c r="E1559" s="37"/>
      <c r="F1559" s="37"/>
      <c r="G1559" s="37"/>
      <c r="H1559" s="37"/>
      <c r="I1559" s="37"/>
      <c r="J1559" s="37"/>
      <c r="K1559" s="37"/>
      <c r="L1559" s="37"/>
      <c r="M1559" s="37"/>
      <c r="N1559" s="37"/>
      <c r="O1559" s="37"/>
      <c r="P1559" s="37"/>
      <c r="Q1559" s="37"/>
      <c r="R1559" s="37"/>
      <c r="S1559" s="37"/>
      <c r="T1559" s="37"/>
      <c r="U1559" s="37"/>
      <c r="V1559" s="37"/>
      <c r="W1559" s="37"/>
      <c r="X1559" s="37"/>
      <c r="Y1559" s="37"/>
      <c r="Z1559" s="37">
        <f t="shared" si="1115"/>
        <v>0</v>
      </c>
      <c r="AA1559" s="37">
        <f t="shared" si="1116"/>
        <v>0</v>
      </c>
      <c r="AB1559" s="42"/>
      <c r="AC1559" s="38"/>
    </row>
    <row r="1560" spans="1:29" s="39" customFormat="1" ht="18" customHeight="1" x14ac:dyDescent="0.25">
      <c r="A1560" s="41" t="s">
        <v>39</v>
      </c>
      <c r="B1560" s="37"/>
      <c r="C1560" s="37"/>
      <c r="D1560" s="37"/>
      <c r="E1560" s="37"/>
      <c r="F1560" s="37"/>
      <c r="G1560" s="37"/>
      <c r="H1560" s="37"/>
      <c r="I1560" s="37"/>
      <c r="J1560" s="37"/>
      <c r="K1560" s="37"/>
      <c r="L1560" s="37"/>
      <c r="M1560" s="37"/>
      <c r="N1560" s="37"/>
      <c r="O1560" s="37"/>
      <c r="P1560" s="37"/>
      <c r="Q1560" s="37"/>
      <c r="R1560" s="37"/>
      <c r="S1560" s="37"/>
      <c r="T1560" s="37"/>
      <c r="U1560" s="37"/>
      <c r="V1560" s="37"/>
      <c r="W1560" s="37"/>
      <c r="X1560" s="37"/>
      <c r="Y1560" s="37"/>
      <c r="Z1560" s="37">
        <f t="shared" si="1115"/>
        <v>0</v>
      </c>
      <c r="AA1560" s="37">
        <f t="shared" si="1116"/>
        <v>0</v>
      </c>
      <c r="AB1560" s="42"/>
      <c r="AC1560" s="38"/>
    </row>
    <row r="1561" spans="1:29" s="39" customFormat="1" ht="18" hidden="1" customHeight="1" x14ac:dyDescent="0.25">
      <c r="A1561" s="43" t="s">
        <v>40</v>
      </c>
      <c r="B1561" s="44">
        <f>SUM(B1557:B1560)</f>
        <v>10926301</v>
      </c>
      <c r="C1561" s="44">
        <f t="shared" ref="C1561:AA1561" si="1117">SUM(C1557:C1560)</f>
        <v>0</v>
      </c>
      <c r="D1561" s="44">
        <f t="shared" si="1117"/>
        <v>0</v>
      </c>
      <c r="E1561" s="44">
        <f t="shared" si="1117"/>
        <v>838193.23</v>
      </c>
      <c r="F1561" s="44">
        <f t="shared" si="1117"/>
        <v>2421013.4900000002</v>
      </c>
      <c r="G1561" s="44">
        <f t="shared" si="1117"/>
        <v>1524956.67</v>
      </c>
      <c r="H1561" s="44">
        <f t="shared" si="1117"/>
        <v>408175.37</v>
      </c>
      <c r="I1561" s="44">
        <f t="shared" si="1117"/>
        <v>0</v>
      </c>
      <c r="J1561" s="44">
        <f t="shared" si="1117"/>
        <v>0</v>
      </c>
      <c r="K1561" s="44">
        <f t="shared" si="1117"/>
        <v>0</v>
      </c>
      <c r="L1561" s="44">
        <f t="shared" si="1117"/>
        <v>0</v>
      </c>
      <c r="M1561" s="44">
        <f t="shared" si="1117"/>
        <v>0</v>
      </c>
      <c r="N1561" s="44">
        <f t="shared" si="1117"/>
        <v>0</v>
      </c>
      <c r="O1561" s="44">
        <f t="shared" si="1117"/>
        <v>352678.93</v>
      </c>
      <c r="P1561" s="44">
        <f t="shared" si="1117"/>
        <v>485514.3</v>
      </c>
      <c r="Q1561" s="44">
        <f t="shared" si="1117"/>
        <v>633211.87</v>
      </c>
      <c r="R1561" s="44">
        <f t="shared" si="1117"/>
        <v>1053304.76</v>
      </c>
      <c r="S1561" s="44">
        <f t="shared" si="1117"/>
        <v>734496.8600000001</v>
      </c>
      <c r="T1561" s="44">
        <f t="shared" si="1117"/>
        <v>534688.76</v>
      </c>
      <c r="U1561" s="44">
        <f t="shared" si="1117"/>
        <v>372390.94</v>
      </c>
      <c r="V1561" s="44">
        <f t="shared" si="1117"/>
        <v>617876.97</v>
      </c>
      <c r="W1561" s="44">
        <f t="shared" si="1117"/>
        <v>408175.37</v>
      </c>
      <c r="X1561" s="44">
        <f t="shared" si="1117"/>
        <v>0</v>
      </c>
      <c r="Y1561" s="44">
        <f t="shared" si="1117"/>
        <v>0</v>
      </c>
      <c r="Z1561" s="44">
        <f t="shared" si="1117"/>
        <v>5192338.7600000007</v>
      </c>
      <c r="AA1561" s="44">
        <f t="shared" si="1117"/>
        <v>5733962.2399999993</v>
      </c>
      <c r="AB1561" s="45">
        <f t="shared" ref="AB1561:AB1563" si="1118">Z1561/B1561</f>
        <v>0.475214691595994</v>
      </c>
      <c r="AC1561" s="38"/>
    </row>
    <row r="1562" spans="1:29" s="39" customFormat="1" ht="18" hidden="1" customHeight="1" x14ac:dyDescent="0.25">
      <c r="A1562" s="46" t="s">
        <v>41</v>
      </c>
      <c r="B1562" s="37"/>
      <c r="C1562" s="37"/>
      <c r="D1562" s="37"/>
      <c r="E1562" s="37"/>
      <c r="F1562" s="37"/>
      <c r="G1562" s="37"/>
      <c r="H1562" s="37"/>
      <c r="I1562" s="37"/>
      <c r="J1562" s="37"/>
      <c r="K1562" s="37"/>
      <c r="L1562" s="37"/>
      <c r="M1562" s="37"/>
      <c r="N1562" s="37"/>
      <c r="O1562" s="37"/>
      <c r="P1562" s="37"/>
      <c r="Q1562" s="37"/>
      <c r="R1562" s="37"/>
      <c r="S1562" s="37"/>
      <c r="T1562" s="37"/>
      <c r="U1562" s="37"/>
      <c r="V1562" s="37"/>
      <c r="W1562" s="37"/>
      <c r="X1562" s="37"/>
      <c r="Y1562" s="37"/>
      <c r="Z1562" s="37">
        <f t="shared" ref="Z1562" si="1119">SUM(M1562:Y1562)</f>
        <v>0</v>
      </c>
      <c r="AA1562" s="37">
        <f t="shared" ref="AA1562" si="1120">B1562-Z1562</f>
        <v>0</v>
      </c>
      <c r="AB1562" s="42" t="e">
        <f t="shared" si="1118"/>
        <v>#DIV/0!</v>
      </c>
      <c r="AC1562" s="38"/>
    </row>
    <row r="1563" spans="1:29" s="39" customFormat="1" ht="18" customHeight="1" x14ac:dyDescent="0.25">
      <c r="A1563" s="43" t="s">
        <v>42</v>
      </c>
      <c r="B1563" s="44">
        <f>B1562+B1561</f>
        <v>10926301</v>
      </c>
      <c r="C1563" s="44">
        <f t="shared" ref="C1563:AA1563" si="1121">C1562+C1561</f>
        <v>0</v>
      </c>
      <c r="D1563" s="44">
        <f t="shared" si="1121"/>
        <v>0</v>
      </c>
      <c r="E1563" s="44">
        <f t="shared" si="1121"/>
        <v>838193.23</v>
      </c>
      <c r="F1563" s="44">
        <f t="shared" si="1121"/>
        <v>2421013.4900000002</v>
      </c>
      <c r="G1563" s="44">
        <f t="shared" si="1121"/>
        <v>1524956.67</v>
      </c>
      <c r="H1563" s="44">
        <f t="shared" si="1121"/>
        <v>408175.37</v>
      </c>
      <c r="I1563" s="44">
        <f t="shared" si="1121"/>
        <v>0</v>
      </c>
      <c r="J1563" s="44">
        <f t="shared" si="1121"/>
        <v>0</v>
      </c>
      <c r="K1563" s="44">
        <f t="shared" si="1121"/>
        <v>0</v>
      </c>
      <c r="L1563" s="44">
        <f t="shared" si="1121"/>
        <v>0</v>
      </c>
      <c r="M1563" s="44">
        <f t="shared" si="1121"/>
        <v>0</v>
      </c>
      <c r="N1563" s="44">
        <f t="shared" si="1121"/>
        <v>0</v>
      </c>
      <c r="O1563" s="44">
        <f t="shared" si="1121"/>
        <v>352678.93</v>
      </c>
      <c r="P1563" s="44">
        <f t="shared" si="1121"/>
        <v>485514.3</v>
      </c>
      <c r="Q1563" s="44">
        <f t="shared" si="1121"/>
        <v>633211.87</v>
      </c>
      <c r="R1563" s="44">
        <f t="shared" si="1121"/>
        <v>1053304.76</v>
      </c>
      <c r="S1563" s="44">
        <f t="shared" si="1121"/>
        <v>734496.8600000001</v>
      </c>
      <c r="T1563" s="44">
        <f t="shared" si="1121"/>
        <v>534688.76</v>
      </c>
      <c r="U1563" s="44">
        <f t="shared" si="1121"/>
        <v>372390.94</v>
      </c>
      <c r="V1563" s="44">
        <f t="shared" si="1121"/>
        <v>617876.97</v>
      </c>
      <c r="W1563" s="44">
        <f t="shared" si="1121"/>
        <v>408175.37</v>
      </c>
      <c r="X1563" s="44">
        <f t="shared" si="1121"/>
        <v>0</v>
      </c>
      <c r="Y1563" s="44">
        <f t="shared" si="1121"/>
        <v>0</v>
      </c>
      <c r="Z1563" s="44">
        <f t="shared" si="1121"/>
        <v>5192338.7600000007</v>
      </c>
      <c r="AA1563" s="44">
        <f t="shared" si="1121"/>
        <v>5733962.2399999993</v>
      </c>
      <c r="AB1563" s="45">
        <f t="shared" si="1118"/>
        <v>0.475214691595994</v>
      </c>
      <c r="AC1563" s="47"/>
    </row>
    <row r="1564" spans="1:29" s="39" customFormat="1" ht="29.4" customHeight="1" x14ac:dyDescent="0.25">
      <c r="A1564" s="36"/>
      <c r="B1564" s="37"/>
      <c r="C1564" s="37"/>
      <c r="D1564" s="37"/>
      <c r="E1564" s="37"/>
      <c r="F1564" s="37"/>
      <c r="G1564" s="37"/>
      <c r="H1564" s="37"/>
      <c r="I1564" s="37"/>
      <c r="J1564" s="37"/>
      <c r="K1564" s="37"/>
      <c r="L1564" s="37"/>
      <c r="M1564" s="37"/>
      <c r="N1564" s="37"/>
      <c r="O1564" s="37"/>
      <c r="P1564" s="37"/>
      <c r="Q1564" s="37"/>
      <c r="R1564" s="37"/>
      <c r="S1564" s="37"/>
      <c r="T1564" s="37"/>
      <c r="U1564" s="37"/>
      <c r="V1564" s="37"/>
      <c r="W1564" s="37"/>
      <c r="X1564" s="37"/>
      <c r="Y1564" s="37"/>
      <c r="Z1564" s="37"/>
      <c r="AA1564" s="37"/>
      <c r="AB1564" s="37"/>
      <c r="AC1564" s="38"/>
    </row>
    <row r="1565" spans="1:29" s="39" customFormat="1" ht="15" customHeight="1" x14ac:dyDescent="0.3">
      <c r="A1565" s="40" t="s">
        <v>102</v>
      </c>
      <c r="B1565" s="37"/>
      <c r="C1565" s="37"/>
      <c r="D1565" s="37"/>
      <c r="E1565" s="37"/>
      <c r="F1565" s="37"/>
      <c r="G1565" s="37"/>
      <c r="H1565" s="37"/>
      <c r="I1565" s="37"/>
      <c r="J1565" s="37"/>
      <c r="K1565" s="37"/>
      <c r="L1565" s="37"/>
      <c r="M1565" s="37"/>
      <c r="N1565" s="37"/>
      <c r="O1565" s="37"/>
      <c r="P1565" s="37"/>
      <c r="Q1565" s="37"/>
      <c r="R1565" s="37"/>
      <c r="S1565" s="37"/>
      <c r="T1565" s="37"/>
      <c r="U1565" s="37"/>
      <c r="V1565" s="37"/>
      <c r="W1565" s="37"/>
      <c r="X1565" s="37"/>
      <c r="Y1565" s="37"/>
      <c r="Z1565" s="37"/>
      <c r="AA1565" s="37"/>
      <c r="AB1565" s="37"/>
      <c r="AC1565" s="38"/>
    </row>
    <row r="1566" spans="1:29" s="39" customFormat="1" ht="15" customHeight="1" x14ac:dyDescent="0.25">
      <c r="A1566" s="58" t="s">
        <v>103</v>
      </c>
      <c r="B1566" s="37"/>
      <c r="C1566" s="37"/>
      <c r="D1566" s="37"/>
      <c r="E1566" s="37"/>
      <c r="F1566" s="37"/>
      <c r="G1566" s="37"/>
      <c r="H1566" s="37"/>
      <c r="I1566" s="37"/>
      <c r="J1566" s="37"/>
      <c r="K1566" s="37"/>
      <c r="L1566" s="37"/>
      <c r="M1566" s="37"/>
      <c r="N1566" s="37"/>
      <c r="O1566" s="37"/>
      <c r="P1566" s="37"/>
      <c r="Q1566" s="37"/>
      <c r="R1566" s="37"/>
      <c r="S1566" s="37"/>
      <c r="T1566" s="37"/>
      <c r="U1566" s="37"/>
      <c r="V1566" s="37"/>
      <c r="W1566" s="37"/>
      <c r="X1566" s="37"/>
      <c r="Y1566" s="37"/>
      <c r="Z1566" s="37"/>
      <c r="AA1566" s="37"/>
      <c r="AB1566" s="37"/>
      <c r="AC1566" s="38"/>
    </row>
    <row r="1567" spans="1:29" s="39" customFormat="1" ht="18" customHeight="1" x14ac:dyDescent="0.25">
      <c r="A1567" s="41" t="s">
        <v>36</v>
      </c>
      <c r="B1567" s="37">
        <f>[1]consoCURRENT!E29801</f>
        <v>14931905</v>
      </c>
      <c r="C1567" s="37">
        <f>[1]consoCURRENT!F29801</f>
        <v>14931905</v>
      </c>
      <c r="D1567" s="37">
        <f>[1]consoCURRENT!G29801</f>
        <v>0</v>
      </c>
      <c r="E1567" s="37">
        <f>[1]consoCURRENT!H29801</f>
        <v>0</v>
      </c>
      <c r="F1567" s="37">
        <f>[1]consoCURRENT!I29801</f>
        <v>0</v>
      </c>
      <c r="G1567" s="37">
        <f>[1]consoCURRENT!J29801</f>
        <v>12585762</v>
      </c>
      <c r="H1567" s="37">
        <f>[1]consoCURRENT!K29801</f>
        <v>2346143</v>
      </c>
      <c r="I1567" s="37">
        <f>[1]consoCURRENT!L29801</f>
        <v>0</v>
      </c>
      <c r="J1567" s="37">
        <f>[1]consoCURRENT!M29801</f>
        <v>0</v>
      </c>
      <c r="K1567" s="37">
        <f>[1]consoCURRENT!N29801</f>
        <v>0</v>
      </c>
      <c r="L1567" s="37">
        <f>[1]consoCURRENT!O29801</f>
        <v>0</v>
      </c>
      <c r="M1567" s="37">
        <f>[1]consoCURRENT!P29801</f>
        <v>0</v>
      </c>
      <c r="N1567" s="37">
        <f>[1]consoCURRENT!Q29801</f>
        <v>0</v>
      </c>
      <c r="O1567" s="37">
        <f>[1]consoCURRENT!R29801</f>
        <v>0</v>
      </c>
      <c r="P1567" s="37">
        <f>[1]consoCURRENT!S29801</f>
        <v>0</v>
      </c>
      <c r="Q1567" s="37">
        <f>[1]consoCURRENT!T29801</f>
        <v>0</v>
      </c>
      <c r="R1567" s="37">
        <f>[1]consoCURRENT!U29801</f>
        <v>0</v>
      </c>
      <c r="S1567" s="37">
        <f>[1]consoCURRENT!V29801</f>
        <v>0</v>
      </c>
      <c r="T1567" s="37">
        <f>[1]consoCURRENT!W29801</f>
        <v>0</v>
      </c>
      <c r="U1567" s="37">
        <f>[1]consoCURRENT!X29801</f>
        <v>0</v>
      </c>
      <c r="V1567" s="37">
        <f>[1]consoCURRENT!Y29801</f>
        <v>12585762</v>
      </c>
      <c r="W1567" s="37">
        <f>[1]consoCURRENT!Z29801</f>
        <v>2346143</v>
      </c>
      <c r="X1567" s="37">
        <f>[1]consoCURRENT!AA29801</f>
        <v>0</v>
      </c>
      <c r="Y1567" s="37">
        <f>[1]consoCURRENT!AB29801</f>
        <v>0</v>
      </c>
      <c r="Z1567" s="37">
        <f t="shared" ref="Z1567:Z1570" si="1122">SUM(M1567:Y1567)</f>
        <v>14931905</v>
      </c>
      <c r="AA1567" s="37">
        <f>B1567-Z1567</f>
        <v>0</v>
      </c>
      <c r="AB1567" s="42">
        <f>Z1567/B1567</f>
        <v>1</v>
      </c>
      <c r="AC1567" s="38"/>
    </row>
    <row r="1568" spans="1:29" s="39" customFormat="1" ht="18" customHeight="1" x14ac:dyDescent="0.25">
      <c r="A1568" s="41" t="s">
        <v>37</v>
      </c>
      <c r="B1568" s="37"/>
      <c r="C1568" s="37"/>
      <c r="D1568" s="37"/>
      <c r="E1568" s="37"/>
      <c r="F1568" s="37"/>
      <c r="G1568" s="37"/>
      <c r="H1568" s="37"/>
      <c r="I1568" s="37"/>
      <c r="J1568" s="37"/>
      <c r="K1568" s="37"/>
      <c r="L1568" s="37"/>
      <c r="M1568" s="37"/>
      <c r="N1568" s="37"/>
      <c r="O1568" s="37"/>
      <c r="P1568" s="37"/>
      <c r="Q1568" s="37"/>
      <c r="R1568" s="37"/>
      <c r="S1568" s="37"/>
      <c r="T1568" s="37"/>
      <c r="U1568" s="37"/>
      <c r="V1568" s="37"/>
      <c r="W1568" s="37"/>
      <c r="X1568" s="37"/>
      <c r="Y1568" s="37"/>
      <c r="Z1568" s="37">
        <f t="shared" si="1122"/>
        <v>0</v>
      </c>
      <c r="AA1568" s="37">
        <f t="shared" ref="AA1568:AA1570" si="1123">B1568-Z1568</f>
        <v>0</v>
      </c>
      <c r="AB1568" s="42"/>
      <c r="AC1568" s="38"/>
    </row>
    <row r="1569" spans="1:29" s="39" customFormat="1" ht="18" customHeight="1" x14ac:dyDescent="0.25">
      <c r="A1569" s="41" t="s">
        <v>38</v>
      </c>
      <c r="B1569" s="37"/>
      <c r="C1569" s="37"/>
      <c r="D1569" s="37"/>
      <c r="E1569" s="37"/>
      <c r="F1569" s="37"/>
      <c r="G1569" s="37"/>
      <c r="H1569" s="37"/>
      <c r="I1569" s="37"/>
      <c r="J1569" s="37"/>
      <c r="K1569" s="37"/>
      <c r="L1569" s="37"/>
      <c r="M1569" s="37"/>
      <c r="N1569" s="37"/>
      <c r="O1569" s="37"/>
      <c r="P1569" s="37"/>
      <c r="Q1569" s="37"/>
      <c r="R1569" s="37"/>
      <c r="S1569" s="37"/>
      <c r="T1569" s="37"/>
      <c r="U1569" s="37"/>
      <c r="V1569" s="37"/>
      <c r="W1569" s="37"/>
      <c r="X1569" s="37"/>
      <c r="Y1569" s="37"/>
      <c r="Z1569" s="37">
        <f t="shared" si="1122"/>
        <v>0</v>
      </c>
      <c r="AA1569" s="37">
        <f t="shared" si="1123"/>
        <v>0</v>
      </c>
      <c r="AB1569" s="42"/>
      <c r="AC1569" s="38"/>
    </row>
    <row r="1570" spans="1:29" s="39" customFormat="1" ht="18" customHeight="1" x14ac:dyDescent="0.25">
      <c r="A1570" s="41" t="s">
        <v>39</v>
      </c>
      <c r="B1570" s="37"/>
      <c r="C1570" s="37"/>
      <c r="D1570" s="37"/>
      <c r="E1570" s="37"/>
      <c r="F1570" s="37"/>
      <c r="G1570" s="37"/>
      <c r="H1570" s="37"/>
      <c r="I1570" s="37"/>
      <c r="J1570" s="37"/>
      <c r="K1570" s="37"/>
      <c r="L1570" s="37"/>
      <c r="M1570" s="37"/>
      <c r="N1570" s="37"/>
      <c r="O1570" s="37"/>
      <c r="P1570" s="37"/>
      <c r="Q1570" s="37"/>
      <c r="R1570" s="37"/>
      <c r="S1570" s="37"/>
      <c r="T1570" s="37"/>
      <c r="U1570" s="37"/>
      <c r="V1570" s="37"/>
      <c r="W1570" s="37"/>
      <c r="X1570" s="37"/>
      <c r="Y1570" s="37"/>
      <c r="Z1570" s="37">
        <f t="shared" si="1122"/>
        <v>0</v>
      </c>
      <c r="AA1570" s="37">
        <f t="shared" si="1123"/>
        <v>0</v>
      </c>
      <c r="AB1570" s="42"/>
      <c r="AC1570" s="38"/>
    </row>
    <row r="1571" spans="1:29" s="39" customFormat="1" ht="18" hidden="1" customHeight="1" x14ac:dyDescent="0.25">
      <c r="A1571" s="43" t="s">
        <v>40</v>
      </c>
      <c r="B1571" s="44">
        <f>SUM(B1567:B1570)</f>
        <v>14931905</v>
      </c>
      <c r="C1571" s="44">
        <f t="shared" ref="C1571:AA1571" si="1124">SUM(C1567:C1570)</f>
        <v>14931905</v>
      </c>
      <c r="D1571" s="44">
        <f t="shared" si="1124"/>
        <v>0</v>
      </c>
      <c r="E1571" s="44">
        <f t="shared" si="1124"/>
        <v>0</v>
      </c>
      <c r="F1571" s="44">
        <f t="shared" si="1124"/>
        <v>0</v>
      </c>
      <c r="G1571" s="44">
        <f t="shared" si="1124"/>
        <v>12585762</v>
      </c>
      <c r="H1571" s="44">
        <f t="shared" si="1124"/>
        <v>2346143</v>
      </c>
      <c r="I1571" s="44">
        <f t="shared" si="1124"/>
        <v>0</v>
      </c>
      <c r="J1571" s="44">
        <f t="shared" si="1124"/>
        <v>0</v>
      </c>
      <c r="K1571" s="44">
        <f t="shared" si="1124"/>
        <v>0</v>
      </c>
      <c r="L1571" s="44">
        <f t="shared" si="1124"/>
        <v>0</v>
      </c>
      <c r="M1571" s="44">
        <f t="shared" si="1124"/>
        <v>0</v>
      </c>
      <c r="N1571" s="44">
        <f t="shared" si="1124"/>
        <v>0</v>
      </c>
      <c r="O1571" s="44">
        <f t="shared" si="1124"/>
        <v>0</v>
      </c>
      <c r="P1571" s="44">
        <f t="shared" si="1124"/>
        <v>0</v>
      </c>
      <c r="Q1571" s="44">
        <f t="shared" si="1124"/>
        <v>0</v>
      </c>
      <c r="R1571" s="44">
        <f t="shared" si="1124"/>
        <v>0</v>
      </c>
      <c r="S1571" s="44">
        <f t="shared" si="1124"/>
        <v>0</v>
      </c>
      <c r="T1571" s="44">
        <f t="shared" si="1124"/>
        <v>0</v>
      </c>
      <c r="U1571" s="44">
        <f t="shared" si="1124"/>
        <v>0</v>
      </c>
      <c r="V1571" s="44">
        <f t="shared" si="1124"/>
        <v>12585762</v>
      </c>
      <c r="W1571" s="44">
        <f t="shared" si="1124"/>
        <v>2346143</v>
      </c>
      <c r="X1571" s="44">
        <f t="shared" si="1124"/>
        <v>0</v>
      </c>
      <c r="Y1571" s="44">
        <f t="shared" si="1124"/>
        <v>0</v>
      </c>
      <c r="Z1571" s="44">
        <f t="shared" si="1124"/>
        <v>14931905</v>
      </c>
      <c r="AA1571" s="44">
        <f t="shared" si="1124"/>
        <v>0</v>
      </c>
      <c r="AB1571" s="45">
        <f t="shared" ref="AB1571:AB1573" si="1125">Z1571/B1571</f>
        <v>1</v>
      </c>
      <c r="AC1571" s="38"/>
    </row>
    <row r="1572" spans="1:29" s="39" customFormat="1" ht="18" hidden="1" customHeight="1" x14ac:dyDescent="0.25">
      <c r="A1572" s="46" t="s">
        <v>41</v>
      </c>
      <c r="B1572" s="37"/>
      <c r="C1572" s="37"/>
      <c r="D1572" s="37"/>
      <c r="E1572" s="37"/>
      <c r="F1572" s="37"/>
      <c r="G1572" s="37"/>
      <c r="H1572" s="37"/>
      <c r="I1572" s="37"/>
      <c r="J1572" s="37"/>
      <c r="K1572" s="37"/>
      <c r="L1572" s="37"/>
      <c r="M1572" s="37"/>
      <c r="N1572" s="37"/>
      <c r="O1572" s="37"/>
      <c r="P1572" s="37"/>
      <c r="Q1572" s="37"/>
      <c r="R1572" s="37"/>
      <c r="S1572" s="37"/>
      <c r="T1572" s="37"/>
      <c r="U1572" s="37"/>
      <c r="V1572" s="37"/>
      <c r="W1572" s="37"/>
      <c r="X1572" s="37"/>
      <c r="Y1572" s="37"/>
      <c r="Z1572" s="37">
        <f t="shared" ref="Z1572" si="1126">SUM(M1572:Y1572)</f>
        <v>0</v>
      </c>
      <c r="AA1572" s="37">
        <f t="shared" ref="AA1572" si="1127">B1572-Z1572</f>
        <v>0</v>
      </c>
      <c r="AB1572" s="42"/>
      <c r="AC1572" s="38"/>
    </row>
    <row r="1573" spans="1:29" s="39" customFormat="1" ht="18" customHeight="1" x14ac:dyDescent="0.25">
      <c r="A1573" s="43" t="s">
        <v>42</v>
      </c>
      <c r="B1573" s="44">
        <f>B1572+B1571</f>
        <v>14931905</v>
      </c>
      <c r="C1573" s="44">
        <f t="shared" ref="C1573:AA1573" si="1128">C1572+C1571</f>
        <v>14931905</v>
      </c>
      <c r="D1573" s="44">
        <f t="shared" si="1128"/>
        <v>0</v>
      </c>
      <c r="E1573" s="44">
        <f t="shared" si="1128"/>
        <v>0</v>
      </c>
      <c r="F1573" s="44">
        <f t="shared" si="1128"/>
        <v>0</v>
      </c>
      <c r="G1573" s="44">
        <f t="shared" si="1128"/>
        <v>12585762</v>
      </c>
      <c r="H1573" s="44">
        <f t="shared" si="1128"/>
        <v>2346143</v>
      </c>
      <c r="I1573" s="44">
        <f t="shared" si="1128"/>
        <v>0</v>
      </c>
      <c r="J1573" s="44">
        <f t="shared" si="1128"/>
        <v>0</v>
      </c>
      <c r="K1573" s="44">
        <f t="shared" si="1128"/>
        <v>0</v>
      </c>
      <c r="L1573" s="44">
        <f t="shared" si="1128"/>
        <v>0</v>
      </c>
      <c r="M1573" s="44">
        <f t="shared" si="1128"/>
        <v>0</v>
      </c>
      <c r="N1573" s="44">
        <f t="shared" si="1128"/>
        <v>0</v>
      </c>
      <c r="O1573" s="44">
        <f t="shared" si="1128"/>
        <v>0</v>
      </c>
      <c r="P1573" s="44">
        <f t="shared" si="1128"/>
        <v>0</v>
      </c>
      <c r="Q1573" s="44">
        <f t="shared" si="1128"/>
        <v>0</v>
      </c>
      <c r="R1573" s="44">
        <f t="shared" si="1128"/>
        <v>0</v>
      </c>
      <c r="S1573" s="44">
        <f t="shared" si="1128"/>
        <v>0</v>
      </c>
      <c r="T1573" s="44">
        <f t="shared" si="1128"/>
        <v>0</v>
      </c>
      <c r="U1573" s="44">
        <f t="shared" si="1128"/>
        <v>0</v>
      </c>
      <c r="V1573" s="44">
        <f t="shared" si="1128"/>
        <v>12585762</v>
      </c>
      <c r="W1573" s="44">
        <f t="shared" si="1128"/>
        <v>2346143</v>
      </c>
      <c r="X1573" s="44">
        <f t="shared" si="1128"/>
        <v>0</v>
      </c>
      <c r="Y1573" s="44">
        <f t="shared" si="1128"/>
        <v>0</v>
      </c>
      <c r="Z1573" s="44">
        <f t="shared" si="1128"/>
        <v>14931905</v>
      </c>
      <c r="AA1573" s="44">
        <f t="shared" si="1128"/>
        <v>0</v>
      </c>
      <c r="AB1573" s="45">
        <f t="shared" si="1125"/>
        <v>1</v>
      </c>
      <c r="AC1573" s="47"/>
    </row>
    <row r="1574" spans="1:29" s="39" customFormat="1" ht="15" customHeight="1" x14ac:dyDescent="0.25">
      <c r="A1574" s="36"/>
      <c r="B1574" s="37"/>
      <c r="C1574" s="37"/>
      <c r="D1574" s="37"/>
      <c r="E1574" s="37"/>
      <c r="F1574" s="37"/>
      <c r="G1574" s="37"/>
      <c r="H1574" s="37"/>
      <c r="I1574" s="37"/>
      <c r="J1574" s="37"/>
      <c r="K1574" s="37"/>
      <c r="L1574" s="37"/>
      <c r="M1574" s="37"/>
      <c r="N1574" s="37"/>
      <c r="O1574" s="37"/>
      <c r="P1574" s="37"/>
      <c r="Q1574" s="37"/>
      <c r="R1574" s="37"/>
      <c r="S1574" s="37"/>
      <c r="T1574" s="37"/>
      <c r="U1574" s="37"/>
      <c r="V1574" s="37"/>
      <c r="W1574" s="37"/>
      <c r="X1574" s="37"/>
      <c r="Y1574" s="37"/>
      <c r="Z1574" s="37"/>
      <c r="AA1574" s="37"/>
      <c r="AB1574" s="37"/>
      <c r="AC1574" s="38"/>
    </row>
    <row r="1575" spans="1:29" s="39" customFormat="1" ht="15" customHeight="1" x14ac:dyDescent="0.25">
      <c r="A1575" s="36"/>
      <c r="B1575" s="37"/>
      <c r="C1575" s="37"/>
      <c r="D1575" s="37"/>
      <c r="E1575" s="37"/>
      <c r="F1575" s="37"/>
      <c r="G1575" s="37"/>
      <c r="H1575" s="37"/>
      <c r="I1575" s="37"/>
      <c r="J1575" s="37"/>
      <c r="K1575" s="37"/>
      <c r="L1575" s="37"/>
      <c r="M1575" s="37"/>
      <c r="N1575" s="37"/>
      <c r="O1575" s="37"/>
      <c r="P1575" s="37"/>
      <c r="Q1575" s="37"/>
      <c r="R1575" s="37"/>
      <c r="S1575" s="37"/>
      <c r="T1575" s="37"/>
      <c r="U1575" s="37"/>
      <c r="V1575" s="37"/>
      <c r="W1575" s="37"/>
      <c r="X1575" s="37"/>
      <c r="Y1575" s="37"/>
      <c r="Z1575" s="37"/>
      <c r="AA1575" s="37"/>
      <c r="AB1575" s="37"/>
      <c r="AC1575" s="38"/>
    </row>
    <row r="1576" spans="1:29" s="39" customFormat="1" ht="15" customHeight="1" x14ac:dyDescent="0.3">
      <c r="A1576" s="40" t="s">
        <v>104</v>
      </c>
      <c r="B1576" s="37"/>
      <c r="C1576" s="37"/>
      <c r="D1576" s="37"/>
      <c r="E1576" s="37"/>
      <c r="F1576" s="37"/>
      <c r="G1576" s="37"/>
      <c r="H1576" s="37"/>
      <c r="I1576" s="37"/>
      <c r="J1576" s="37"/>
      <c r="K1576" s="37"/>
      <c r="L1576" s="37"/>
      <c r="M1576" s="37"/>
      <c r="N1576" s="37"/>
      <c r="O1576" s="37"/>
      <c r="P1576" s="37"/>
      <c r="Q1576" s="37"/>
      <c r="R1576" s="37"/>
      <c r="S1576" s="37"/>
      <c r="T1576" s="37"/>
      <c r="U1576" s="37"/>
      <c r="V1576" s="37"/>
      <c r="W1576" s="37"/>
      <c r="X1576" s="37"/>
      <c r="Y1576" s="37"/>
      <c r="Z1576" s="37"/>
      <c r="AA1576" s="37"/>
      <c r="AB1576" s="37"/>
      <c r="AC1576" s="38"/>
    </row>
    <row r="1577" spans="1:29" s="39" customFormat="1" ht="18" customHeight="1" x14ac:dyDescent="0.25">
      <c r="A1577" s="41" t="s">
        <v>36</v>
      </c>
      <c r="B1577" s="37">
        <f>[1]consoCURRENT!E29859</f>
        <v>23782000</v>
      </c>
      <c r="C1577" s="37">
        <f>[1]consoCURRENT!F29859</f>
        <v>23782000</v>
      </c>
      <c r="D1577" s="37">
        <f>[1]consoCURRENT!G29859</f>
        <v>0</v>
      </c>
      <c r="E1577" s="37">
        <f>[1]consoCURRENT!H29859</f>
        <v>0</v>
      </c>
      <c r="F1577" s="37">
        <f>[1]consoCURRENT!I29859</f>
        <v>0</v>
      </c>
      <c r="G1577" s="37">
        <f>[1]consoCURRENT!J29859</f>
        <v>23122000</v>
      </c>
      <c r="H1577" s="37">
        <f>[1]consoCURRENT!K29859</f>
        <v>0</v>
      </c>
      <c r="I1577" s="37">
        <f>[1]consoCURRENT!L29859</f>
        <v>0</v>
      </c>
      <c r="J1577" s="37">
        <f>[1]consoCURRENT!M29859</f>
        <v>0</v>
      </c>
      <c r="K1577" s="37">
        <f>[1]consoCURRENT!N29859</f>
        <v>20082000</v>
      </c>
      <c r="L1577" s="37">
        <f>[1]consoCURRENT!O29859</f>
        <v>0</v>
      </c>
      <c r="M1577" s="37">
        <f>[1]consoCURRENT!P29859</f>
        <v>20082000</v>
      </c>
      <c r="N1577" s="37">
        <f>[1]consoCURRENT!Q29859</f>
        <v>0</v>
      </c>
      <c r="O1577" s="37">
        <f>[1]consoCURRENT!R29859</f>
        <v>0</v>
      </c>
      <c r="P1577" s="37">
        <f>[1]consoCURRENT!S29859</f>
        <v>0</v>
      </c>
      <c r="Q1577" s="37">
        <f>[1]consoCURRENT!T29859</f>
        <v>0</v>
      </c>
      <c r="R1577" s="37">
        <f>[1]consoCURRENT!U29859</f>
        <v>0</v>
      </c>
      <c r="S1577" s="37">
        <f>[1]consoCURRENT!V29859</f>
        <v>0</v>
      </c>
      <c r="T1577" s="37">
        <f>[1]consoCURRENT!W29859</f>
        <v>0</v>
      </c>
      <c r="U1577" s="37">
        <f>[1]consoCURRENT!X29859</f>
        <v>0</v>
      </c>
      <c r="V1577" s="37">
        <f>[1]consoCURRENT!Y29859</f>
        <v>3040000</v>
      </c>
      <c r="W1577" s="37">
        <f>[1]consoCURRENT!Z29859</f>
        <v>0</v>
      </c>
      <c r="X1577" s="37">
        <f>[1]consoCURRENT!AA29859</f>
        <v>0</v>
      </c>
      <c r="Y1577" s="37">
        <f>[1]consoCURRENT!AB29859</f>
        <v>0</v>
      </c>
      <c r="Z1577" s="37">
        <f t="shared" ref="Z1577:Z1580" si="1129">SUM(M1577:Y1577)</f>
        <v>23122000</v>
      </c>
      <c r="AA1577" s="37">
        <f>B1577-Z1577</f>
        <v>660000</v>
      </c>
      <c r="AB1577" s="42">
        <f>Z1577/B1577</f>
        <v>0.97224791859389459</v>
      </c>
      <c r="AC1577" s="38"/>
    </row>
    <row r="1578" spans="1:29" s="39" customFormat="1" ht="18" customHeight="1" x14ac:dyDescent="0.25">
      <c r="A1578" s="41" t="s">
        <v>37</v>
      </c>
      <c r="B1578" s="37"/>
      <c r="C1578" s="37"/>
      <c r="D1578" s="37"/>
      <c r="E1578" s="37"/>
      <c r="F1578" s="37"/>
      <c r="G1578" s="37"/>
      <c r="H1578" s="37"/>
      <c r="I1578" s="37"/>
      <c r="J1578" s="37"/>
      <c r="K1578" s="37"/>
      <c r="L1578" s="37"/>
      <c r="M1578" s="37"/>
      <c r="N1578" s="37"/>
      <c r="O1578" s="37"/>
      <c r="P1578" s="37"/>
      <c r="Q1578" s="37"/>
      <c r="R1578" s="37"/>
      <c r="S1578" s="37"/>
      <c r="T1578" s="37"/>
      <c r="U1578" s="37"/>
      <c r="V1578" s="37"/>
      <c r="W1578" s="37"/>
      <c r="X1578" s="37"/>
      <c r="Y1578" s="37"/>
      <c r="Z1578" s="37">
        <f t="shared" si="1129"/>
        <v>0</v>
      </c>
      <c r="AA1578" s="37">
        <f t="shared" ref="AA1578:AA1580" si="1130">B1578-Z1578</f>
        <v>0</v>
      </c>
      <c r="AB1578" s="42"/>
      <c r="AC1578" s="38"/>
    </row>
    <row r="1579" spans="1:29" s="39" customFormat="1" ht="18" customHeight="1" x14ac:dyDescent="0.25">
      <c r="A1579" s="41" t="s">
        <v>38</v>
      </c>
      <c r="B1579" s="37"/>
      <c r="C1579" s="37"/>
      <c r="D1579" s="37"/>
      <c r="E1579" s="37"/>
      <c r="F1579" s="37"/>
      <c r="G1579" s="37"/>
      <c r="H1579" s="37"/>
      <c r="I1579" s="37"/>
      <c r="J1579" s="37"/>
      <c r="K1579" s="37"/>
      <c r="L1579" s="37"/>
      <c r="M1579" s="37"/>
      <c r="N1579" s="37"/>
      <c r="O1579" s="37"/>
      <c r="P1579" s="37"/>
      <c r="Q1579" s="37"/>
      <c r="R1579" s="37"/>
      <c r="S1579" s="37"/>
      <c r="T1579" s="37"/>
      <c r="U1579" s="37"/>
      <c r="V1579" s="37"/>
      <c r="W1579" s="37"/>
      <c r="X1579" s="37"/>
      <c r="Y1579" s="37"/>
      <c r="Z1579" s="37">
        <f t="shared" si="1129"/>
        <v>0</v>
      </c>
      <c r="AA1579" s="37">
        <f t="shared" si="1130"/>
        <v>0</v>
      </c>
      <c r="AB1579" s="42"/>
      <c r="AC1579" s="38"/>
    </row>
    <row r="1580" spans="1:29" s="39" customFormat="1" ht="18" customHeight="1" x14ac:dyDescent="0.25">
      <c r="A1580" s="41" t="s">
        <v>39</v>
      </c>
      <c r="B1580" s="37"/>
      <c r="C1580" s="37"/>
      <c r="D1580" s="37"/>
      <c r="E1580" s="37"/>
      <c r="F1580" s="37"/>
      <c r="G1580" s="37"/>
      <c r="H1580" s="37"/>
      <c r="I1580" s="37"/>
      <c r="J1580" s="37"/>
      <c r="K1580" s="37"/>
      <c r="L1580" s="37"/>
      <c r="M1580" s="37"/>
      <c r="N1580" s="37"/>
      <c r="O1580" s="37"/>
      <c r="P1580" s="37"/>
      <c r="Q1580" s="37"/>
      <c r="R1580" s="37"/>
      <c r="S1580" s="37"/>
      <c r="T1580" s="37"/>
      <c r="U1580" s="37"/>
      <c r="V1580" s="37"/>
      <c r="W1580" s="37"/>
      <c r="X1580" s="37"/>
      <c r="Y1580" s="37"/>
      <c r="Z1580" s="37">
        <f t="shared" si="1129"/>
        <v>0</v>
      </c>
      <c r="AA1580" s="37">
        <f t="shared" si="1130"/>
        <v>0</v>
      </c>
      <c r="AB1580" s="42"/>
      <c r="AC1580" s="38"/>
    </row>
    <row r="1581" spans="1:29" s="39" customFormat="1" ht="18" hidden="1" customHeight="1" x14ac:dyDescent="0.25">
      <c r="A1581" s="43" t="s">
        <v>40</v>
      </c>
      <c r="B1581" s="44">
        <f>SUM(B1577:B1580)</f>
        <v>23782000</v>
      </c>
      <c r="C1581" s="44">
        <f t="shared" ref="C1581:AA1581" si="1131">SUM(C1577:C1580)</f>
        <v>23782000</v>
      </c>
      <c r="D1581" s="44">
        <f t="shared" si="1131"/>
        <v>0</v>
      </c>
      <c r="E1581" s="44">
        <f t="shared" si="1131"/>
        <v>0</v>
      </c>
      <c r="F1581" s="44">
        <f t="shared" si="1131"/>
        <v>0</v>
      </c>
      <c r="G1581" s="44">
        <f t="shared" si="1131"/>
        <v>23122000</v>
      </c>
      <c r="H1581" s="44">
        <f t="shared" si="1131"/>
        <v>0</v>
      </c>
      <c r="I1581" s="44">
        <f t="shared" si="1131"/>
        <v>0</v>
      </c>
      <c r="J1581" s="44">
        <f t="shared" si="1131"/>
        <v>0</v>
      </c>
      <c r="K1581" s="44">
        <f t="shared" si="1131"/>
        <v>20082000</v>
      </c>
      <c r="L1581" s="44">
        <f t="shared" si="1131"/>
        <v>0</v>
      </c>
      <c r="M1581" s="44">
        <f t="shared" si="1131"/>
        <v>20082000</v>
      </c>
      <c r="N1581" s="44">
        <f t="shared" si="1131"/>
        <v>0</v>
      </c>
      <c r="O1581" s="44">
        <f t="shared" si="1131"/>
        <v>0</v>
      </c>
      <c r="P1581" s="44">
        <f t="shared" si="1131"/>
        <v>0</v>
      </c>
      <c r="Q1581" s="44">
        <f t="shared" si="1131"/>
        <v>0</v>
      </c>
      <c r="R1581" s="44">
        <f t="shared" si="1131"/>
        <v>0</v>
      </c>
      <c r="S1581" s="44">
        <f t="shared" si="1131"/>
        <v>0</v>
      </c>
      <c r="T1581" s="44">
        <f t="shared" si="1131"/>
        <v>0</v>
      </c>
      <c r="U1581" s="44">
        <f t="shared" si="1131"/>
        <v>0</v>
      </c>
      <c r="V1581" s="44">
        <f t="shared" si="1131"/>
        <v>3040000</v>
      </c>
      <c r="W1581" s="44">
        <f t="shared" si="1131"/>
        <v>0</v>
      </c>
      <c r="X1581" s="44">
        <f t="shared" si="1131"/>
        <v>0</v>
      </c>
      <c r="Y1581" s="44">
        <f t="shared" si="1131"/>
        <v>0</v>
      </c>
      <c r="Z1581" s="44">
        <f t="shared" si="1131"/>
        <v>23122000</v>
      </c>
      <c r="AA1581" s="44">
        <f t="shared" si="1131"/>
        <v>660000</v>
      </c>
      <c r="AB1581" s="45">
        <f t="shared" ref="AB1581:AB1583" si="1132">Z1581/B1581</f>
        <v>0.97224791859389459</v>
      </c>
      <c r="AC1581" s="38"/>
    </row>
    <row r="1582" spans="1:29" s="39" customFormat="1" ht="18" hidden="1" customHeight="1" x14ac:dyDescent="0.25">
      <c r="A1582" s="46" t="s">
        <v>41</v>
      </c>
      <c r="B1582" s="37"/>
      <c r="C1582" s="37"/>
      <c r="D1582" s="37"/>
      <c r="E1582" s="37"/>
      <c r="F1582" s="37"/>
      <c r="G1582" s="37"/>
      <c r="H1582" s="37"/>
      <c r="I1582" s="37"/>
      <c r="J1582" s="37"/>
      <c r="K1582" s="37"/>
      <c r="L1582" s="37"/>
      <c r="M1582" s="37"/>
      <c r="N1582" s="37"/>
      <c r="O1582" s="37"/>
      <c r="P1582" s="37"/>
      <c r="Q1582" s="37"/>
      <c r="R1582" s="37"/>
      <c r="S1582" s="37"/>
      <c r="T1582" s="37"/>
      <c r="U1582" s="37"/>
      <c r="V1582" s="37"/>
      <c r="W1582" s="37"/>
      <c r="X1582" s="37"/>
      <c r="Y1582" s="37"/>
      <c r="Z1582" s="37">
        <f t="shared" ref="Z1582" si="1133">SUM(M1582:Y1582)</f>
        <v>0</v>
      </c>
      <c r="AA1582" s="37">
        <f t="shared" ref="AA1582" si="1134">B1582-Z1582</f>
        <v>0</v>
      </c>
      <c r="AB1582" s="42"/>
      <c r="AC1582" s="38"/>
    </row>
    <row r="1583" spans="1:29" s="39" customFormat="1" ht="18" customHeight="1" x14ac:dyDescent="0.25">
      <c r="A1583" s="43" t="s">
        <v>42</v>
      </c>
      <c r="B1583" s="44">
        <f>B1582+B1581</f>
        <v>23782000</v>
      </c>
      <c r="C1583" s="44">
        <f t="shared" ref="C1583:AA1583" si="1135">C1582+C1581</f>
        <v>23782000</v>
      </c>
      <c r="D1583" s="44">
        <f t="shared" si="1135"/>
        <v>0</v>
      </c>
      <c r="E1583" s="44">
        <f t="shared" si="1135"/>
        <v>0</v>
      </c>
      <c r="F1583" s="44">
        <f t="shared" si="1135"/>
        <v>0</v>
      </c>
      <c r="G1583" s="44">
        <f t="shared" si="1135"/>
        <v>23122000</v>
      </c>
      <c r="H1583" s="44">
        <f t="shared" si="1135"/>
        <v>0</v>
      </c>
      <c r="I1583" s="44">
        <f t="shared" si="1135"/>
        <v>0</v>
      </c>
      <c r="J1583" s="44">
        <f t="shared" si="1135"/>
        <v>0</v>
      </c>
      <c r="K1583" s="44">
        <f t="shared" si="1135"/>
        <v>20082000</v>
      </c>
      <c r="L1583" s="44">
        <f t="shared" si="1135"/>
        <v>0</v>
      </c>
      <c r="M1583" s="44">
        <f t="shared" si="1135"/>
        <v>20082000</v>
      </c>
      <c r="N1583" s="44">
        <f t="shared" si="1135"/>
        <v>0</v>
      </c>
      <c r="O1583" s="44">
        <f t="shared" si="1135"/>
        <v>0</v>
      </c>
      <c r="P1583" s="44">
        <f t="shared" si="1135"/>
        <v>0</v>
      </c>
      <c r="Q1583" s="44">
        <f t="shared" si="1135"/>
        <v>0</v>
      </c>
      <c r="R1583" s="44">
        <f t="shared" si="1135"/>
        <v>0</v>
      </c>
      <c r="S1583" s="44">
        <f t="shared" si="1135"/>
        <v>0</v>
      </c>
      <c r="T1583" s="44">
        <f t="shared" si="1135"/>
        <v>0</v>
      </c>
      <c r="U1583" s="44">
        <f t="shared" si="1135"/>
        <v>0</v>
      </c>
      <c r="V1583" s="44">
        <f t="shared" si="1135"/>
        <v>3040000</v>
      </c>
      <c r="W1583" s="44">
        <f t="shared" si="1135"/>
        <v>0</v>
      </c>
      <c r="X1583" s="44">
        <f t="shared" si="1135"/>
        <v>0</v>
      </c>
      <c r="Y1583" s="44">
        <f t="shared" si="1135"/>
        <v>0</v>
      </c>
      <c r="Z1583" s="44">
        <f t="shared" si="1135"/>
        <v>23122000</v>
      </c>
      <c r="AA1583" s="44">
        <f t="shared" si="1135"/>
        <v>660000</v>
      </c>
      <c r="AB1583" s="45">
        <f t="shared" si="1132"/>
        <v>0.97224791859389459</v>
      </c>
      <c r="AC1583" s="47"/>
    </row>
    <row r="1584" spans="1:29" s="39" customFormat="1" ht="15" customHeight="1" x14ac:dyDescent="0.25">
      <c r="A1584" s="36"/>
      <c r="B1584" s="37"/>
      <c r="C1584" s="37"/>
      <c r="D1584" s="37"/>
      <c r="E1584" s="37"/>
      <c r="F1584" s="37"/>
      <c r="G1584" s="37"/>
      <c r="H1584" s="37"/>
      <c r="I1584" s="37"/>
      <c r="J1584" s="37"/>
      <c r="K1584" s="37"/>
      <c r="L1584" s="37"/>
      <c r="M1584" s="37"/>
      <c r="N1584" s="37"/>
      <c r="O1584" s="37"/>
      <c r="P1584" s="37"/>
      <c r="Q1584" s="37"/>
      <c r="R1584" s="37"/>
      <c r="S1584" s="37"/>
      <c r="T1584" s="37"/>
      <c r="U1584" s="37"/>
      <c r="V1584" s="37"/>
      <c r="W1584" s="37"/>
      <c r="X1584" s="37"/>
      <c r="Y1584" s="37"/>
      <c r="Z1584" s="37"/>
      <c r="AA1584" s="37"/>
      <c r="AB1584" s="37"/>
      <c r="AC1584" s="38"/>
    </row>
    <row r="1585" spans="1:29" s="39" customFormat="1" ht="15" customHeight="1" x14ac:dyDescent="0.25">
      <c r="A1585" s="36"/>
      <c r="B1585" s="37"/>
      <c r="C1585" s="37"/>
      <c r="D1585" s="37"/>
      <c r="E1585" s="37"/>
      <c r="F1585" s="37"/>
      <c r="G1585" s="37"/>
      <c r="H1585" s="37"/>
      <c r="I1585" s="37"/>
      <c r="J1585" s="37"/>
      <c r="K1585" s="37"/>
      <c r="L1585" s="37"/>
      <c r="M1585" s="37"/>
      <c r="N1585" s="37"/>
      <c r="O1585" s="37"/>
      <c r="P1585" s="37"/>
      <c r="Q1585" s="37"/>
      <c r="R1585" s="37"/>
      <c r="S1585" s="37"/>
      <c r="T1585" s="37"/>
      <c r="U1585" s="37"/>
      <c r="V1585" s="37"/>
      <c r="W1585" s="37"/>
      <c r="X1585" s="37"/>
      <c r="Y1585" s="37"/>
      <c r="Z1585" s="37"/>
      <c r="AA1585" s="37"/>
      <c r="AB1585" s="37"/>
      <c r="AC1585" s="38"/>
    </row>
    <row r="1586" spans="1:29" s="39" customFormat="1" ht="15" customHeight="1" x14ac:dyDescent="0.3">
      <c r="A1586" s="40" t="s">
        <v>105</v>
      </c>
      <c r="B1586" s="37"/>
      <c r="C1586" s="37"/>
      <c r="D1586" s="37"/>
      <c r="E1586" s="37"/>
      <c r="F1586" s="37"/>
      <c r="G1586" s="37"/>
      <c r="H1586" s="37"/>
      <c r="I1586" s="37"/>
      <c r="J1586" s="37"/>
      <c r="K1586" s="37"/>
      <c r="L1586" s="37"/>
      <c r="M1586" s="37"/>
      <c r="N1586" s="37"/>
      <c r="O1586" s="37"/>
      <c r="P1586" s="37"/>
      <c r="Q1586" s="37"/>
      <c r="R1586" s="37"/>
      <c r="S1586" s="37"/>
      <c r="T1586" s="37"/>
      <c r="U1586" s="37"/>
      <c r="V1586" s="37"/>
      <c r="W1586" s="37"/>
      <c r="X1586" s="37"/>
      <c r="Y1586" s="37"/>
      <c r="Z1586" s="37"/>
      <c r="AA1586" s="37"/>
      <c r="AB1586" s="37"/>
      <c r="AC1586" s="38"/>
    </row>
    <row r="1587" spans="1:29" s="39" customFormat="1" ht="18" customHeight="1" x14ac:dyDescent="0.25">
      <c r="A1587" s="41" t="s">
        <v>36</v>
      </c>
      <c r="B1587" s="37">
        <f>[1]consoCURRENT!E29917</f>
        <v>3362918</v>
      </c>
      <c r="C1587" s="37">
        <f>[1]consoCURRENT!F29917</f>
        <v>3362918</v>
      </c>
      <c r="D1587" s="37">
        <f>[1]consoCURRENT!G29917</f>
        <v>0</v>
      </c>
      <c r="E1587" s="37">
        <f>[1]consoCURRENT!H29917</f>
        <v>0</v>
      </c>
      <c r="F1587" s="37">
        <f>[1]consoCURRENT!I29917</f>
        <v>0</v>
      </c>
      <c r="G1587" s="37">
        <f>[1]consoCURRENT!J29917</f>
        <v>0</v>
      </c>
      <c r="H1587" s="37">
        <f>[1]consoCURRENT!K29917</f>
        <v>0</v>
      </c>
      <c r="I1587" s="37">
        <f>[1]consoCURRENT!L29917</f>
        <v>0</v>
      </c>
      <c r="J1587" s="37">
        <f>[1]consoCURRENT!M29917</f>
        <v>0</v>
      </c>
      <c r="K1587" s="37">
        <f>[1]consoCURRENT!N29917</f>
        <v>0</v>
      </c>
      <c r="L1587" s="37">
        <f>[1]consoCURRENT!O29917</f>
        <v>0</v>
      </c>
      <c r="M1587" s="37">
        <f>[1]consoCURRENT!P29917</f>
        <v>0</v>
      </c>
      <c r="N1587" s="37">
        <f>[1]consoCURRENT!Q29917</f>
        <v>0</v>
      </c>
      <c r="O1587" s="37">
        <f>[1]consoCURRENT!R29917</f>
        <v>0</v>
      </c>
      <c r="P1587" s="37">
        <f>[1]consoCURRENT!S29917</f>
        <v>0</v>
      </c>
      <c r="Q1587" s="37">
        <f>[1]consoCURRENT!T29917</f>
        <v>0</v>
      </c>
      <c r="R1587" s="37">
        <f>[1]consoCURRENT!U29917</f>
        <v>0</v>
      </c>
      <c r="S1587" s="37">
        <f>[1]consoCURRENT!V29917</f>
        <v>0</v>
      </c>
      <c r="T1587" s="37">
        <f>[1]consoCURRENT!W29917</f>
        <v>0</v>
      </c>
      <c r="U1587" s="37">
        <f>[1]consoCURRENT!X29917</f>
        <v>0</v>
      </c>
      <c r="V1587" s="37">
        <f>[1]consoCURRENT!Y29917</f>
        <v>0</v>
      </c>
      <c r="W1587" s="37">
        <f>[1]consoCURRENT!Z29917</f>
        <v>0</v>
      </c>
      <c r="X1587" s="37">
        <f>[1]consoCURRENT!AA29917</f>
        <v>0</v>
      </c>
      <c r="Y1587" s="37">
        <f>[1]consoCURRENT!AB29917</f>
        <v>0</v>
      </c>
      <c r="Z1587" s="37">
        <f t="shared" ref="Z1587:Z1590" si="1136">SUM(M1587:Y1587)</f>
        <v>0</v>
      </c>
      <c r="AA1587" s="37">
        <f>B1587-Z1587</f>
        <v>3362918</v>
      </c>
      <c r="AB1587" s="42">
        <f>Z1587/B1587</f>
        <v>0</v>
      </c>
      <c r="AC1587" s="38"/>
    </row>
    <row r="1588" spans="1:29" s="39" customFormat="1" ht="18" customHeight="1" x14ac:dyDescent="0.25">
      <c r="A1588" s="41" t="s">
        <v>37</v>
      </c>
      <c r="B1588" s="37"/>
      <c r="C1588" s="37"/>
      <c r="D1588" s="37"/>
      <c r="E1588" s="37"/>
      <c r="F1588" s="37"/>
      <c r="G1588" s="37"/>
      <c r="H1588" s="37"/>
      <c r="I1588" s="37"/>
      <c r="J1588" s="37"/>
      <c r="K1588" s="37"/>
      <c r="L1588" s="37"/>
      <c r="M1588" s="37"/>
      <c r="N1588" s="37"/>
      <c r="O1588" s="37"/>
      <c r="P1588" s="37"/>
      <c r="Q1588" s="37"/>
      <c r="R1588" s="37"/>
      <c r="S1588" s="37"/>
      <c r="T1588" s="37"/>
      <c r="U1588" s="37"/>
      <c r="V1588" s="37"/>
      <c r="W1588" s="37"/>
      <c r="X1588" s="37"/>
      <c r="Y1588" s="37"/>
      <c r="Z1588" s="37">
        <f t="shared" si="1136"/>
        <v>0</v>
      </c>
      <c r="AA1588" s="37">
        <f t="shared" ref="AA1588:AA1590" si="1137">B1588-Z1588</f>
        <v>0</v>
      </c>
      <c r="AB1588" s="42"/>
      <c r="AC1588" s="38"/>
    </row>
    <row r="1589" spans="1:29" s="39" customFormat="1" ht="18" customHeight="1" x14ac:dyDescent="0.25">
      <c r="A1589" s="41" t="s">
        <v>38</v>
      </c>
      <c r="B1589" s="37"/>
      <c r="C1589" s="37"/>
      <c r="D1589" s="37"/>
      <c r="E1589" s="37"/>
      <c r="F1589" s="37"/>
      <c r="G1589" s="37"/>
      <c r="H1589" s="37"/>
      <c r="I1589" s="37"/>
      <c r="J1589" s="37"/>
      <c r="K1589" s="37"/>
      <c r="L1589" s="37"/>
      <c r="M1589" s="37"/>
      <c r="N1589" s="37"/>
      <c r="O1589" s="37"/>
      <c r="P1589" s="37"/>
      <c r="Q1589" s="37"/>
      <c r="R1589" s="37"/>
      <c r="S1589" s="37"/>
      <c r="T1589" s="37"/>
      <c r="U1589" s="37"/>
      <c r="V1589" s="37"/>
      <c r="W1589" s="37"/>
      <c r="X1589" s="37"/>
      <c r="Y1589" s="37"/>
      <c r="Z1589" s="37">
        <f t="shared" si="1136"/>
        <v>0</v>
      </c>
      <c r="AA1589" s="37">
        <f t="shared" si="1137"/>
        <v>0</v>
      </c>
      <c r="AB1589" s="42"/>
      <c r="AC1589" s="38"/>
    </row>
    <row r="1590" spans="1:29" s="39" customFormat="1" ht="18" customHeight="1" x14ac:dyDescent="0.25">
      <c r="A1590" s="41" t="s">
        <v>39</v>
      </c>
      <c r="B1590" s="37"/>
      <c r="C1590" s="37"/>
      <c r="D1590" s="37"/>
      <c r="E1590" s="37"/>
      <c r="F1590" s="37"/>
      <c r="G1590" s="37"/>
      <c r="H1590" s="37"/>
      <c r="I1590" s="37"/>
      <c r="J1590" s="37"/>
      <c r="K1590" s="37"/>
      <c r="L1590" s="37"/>
      <c r="M1590" s="37"/>
      <c r="N1590" s="37"/>
      <c r="O1590" s="37"/>
      <c r="P1590" s="37"/>
      <c r="Q1590" s="37"/>
      <c r="R1590" s="37"/>
      <c r="S1590" s="37"/>
      <c r="T1590" s="37"/>
      <c r="U1590" s="37"/>
      <c r="V1590" s="37"/>
      <c r="W1590" s="37"/>
      <c r="X1590" s="37"/>
      <c r="Y1590" s="37"/>
      <c r="Z1590" s="37">
        <f t="shared" si="1136"/>
        <v>0</v>
      </c>
      <c r="AA1590" s="37">
        <f t="shared" si="1137"/>
        <v>0</v>
      </c>
      <c r="AB1590" s="42"/>
      <c r="AC1590" s="38"/>
    </row>
    <row r="1591" spans="1:29" s="39" customFormat="1" ht="18" hidden="1" customHeight="1" x14ac:dyDescent="0.25">
      <c r="A1591" s="43" t="s">
        <v>40</v>
      </c>
      <c r="B1591" s="44">
        <f>SUM(B1587:B1590)</f>
        <v>3362918</v>
      </c>
      <c r="C1591" s="44">
        <f t="shared" ref="C1591:AA1591" si="1138">SUM(C1587:C1590)</f>
        <v>3362918</v>
      </c>
      <c r="D1591" s="44">
        <f t="shared" si="1138"/>
        <v>0</v>
      </c>
      <c r="E1591" s="44">
        <f t="shared" si="1138"/>
        <v>0</v>
      </c>
      <c r="F1591" s="44">
        <f t="shared" si="1138"/>
        <v>0</v>
      </c>
      <c r="G1591" s="44">
        <f t="shared" si="1138"/>
        <v>0</v>
      </c>
      <c r="H1591" s="44">
        <f t="shared" si="1138"/>
        <v>0</v>
      </c>
      <c r="I1591" s="44">
        <f t="shared" si="1138"/>
        <v>0</v>
      </c>
      <c r="J1591" s="44">
        <f t="shared" si="1138"/>
        <v>0</v>
      </c>
      <c r="K1591" s="44">
        <f t="shared" si="1138"/>
        <v>0</v>
      </c>
      <c r="L1591" s="44">
        <f t="shared" si="1138"/>
        <v>0</v>
      </c>
      <c r="M1591" s="44">
        <f t="shared" si="1138"/>
        <v>0</v>
      </c>
      <c r="N1591" s="44">
        <f t="shared" si="1138"/>
        <v>0</v>
      </c>
      <c r="O1591" s="44">
        <f t="shared" si="1138"/>
        <v>0</v>
      </c>
      <c r="P1591" s="44">
        <f t="shared" si="1138"/>
        <v>0</v>
      </c>
      <c r="Q1591" s="44">
        <f t="shared" si="1138"/>
        <v>0</v>
      </c>
      <c r="R1591" s="44">
        <f t="shared" si="1138"/>
        <v>0</v>
      </c>
      <c r="S1591" s="44">
        <f t="shared" si="1138"/>
        <v>0</v>
      </c>
      <c r="T1591" s="44">
        <f t="shared" si="1138"/>
        <v>0</v>
      </c>
      <c r="U1591" s="44">
        <f t="shared" si="1138"/>
        <v>0</v>
      </c>
      <c r="V1591" s="44">
        <f t="shared" si="1138"/>
        <v>0</v>
      </c>
      <c r="W1591" s="44">
        <f t="shared" si="1138"/>
        <v>0</v>
      </c>
      <c r="X1591" s="44">
        <f t="shared" si="1138"/>
        <v>0</v>
      </c>
      <c r="Y1591" s="44">
        <f t="shared" si="1138"/>
        <v>0</v>
      </c>
      <c r="Z1591" s="44">
        <f t="shared" si="1138"/>
        <v>0</v>
      </c>
      <c r="AA1591" s="44">
        <f t="shared" si="1138"/>
        <v>3362918</v>
      </c>
      <c r="AB1591" s="45">
        <f t="shared" ref="AB1591:AB1593" si="1139">Z1591/B1591</f>
        <v>0</v>
      </c>
      <c r="AC1591" s="38"/>
    </row>
    <row r="1592" spans="1:29" s="39" customFormat="1" ht="18" hidden="1" customHeight="1" x14ac:dyDescent="0.25">
      <c r="A1592" s="46" t="s">
        <v>41</v>
      </c>
      <c r="B1592" s="37"/>
      <c r="C1592" s="37"/>
      <c r="D1592" s="37"/>
      <c r="E1592" s="37"/>
      <c r="F1592" s="37"/>
      <c r="G1592" s="37"/>
      <c r="H1592" s="37"/>
      <c r="I1592" s="37"/>
      <c r="J1592" s="37"/>
      <c r="K1592" s="37"/>
      <c r="L1592" s="37"/>
      <c r="M1592" s="37"/>
      <c r="N1592" s="37"/>
      <c r="O1592" s="37"/>
      <c r="P1592" s="37"/>
      <c r="Q1592" s="37"/>
      <c r="R1592" s="37"/>
      <c r="S1592" s="37"/>
      <c r="T1592" s="37"/>
      <c r="U1592" s="37"/>
      <c r="V1592" s="37"/>
      <c r="W1592" s="37"/>
      <c r="X1592" s="37"/>
      <c r="Y1592" s="37"/>
      <c r="Z1592" s="37">
        <f t="shared" ref="Z1592" si="1140">SUM(M1592:Y1592)</f>
        <v>0</v>
      </c>
      <c r="AA1592" s="37">
        <f t="shared" ref="AA1592" si="1141">B1592-Z1592</f>
        <v>0</v>
      </c>
      <c r="AB1592" s="42"/>
      <c r="AC1592" s="38"/>
    </row>
    <row r="1593" spans="1:29" s="39" customFormat="1" ht="18" customHeight="1" x14ac:dyDescent="0.25">
      <c r="A1593" s="43" t="s">
        <v>42</v>
      </c>
      <c r="B1593" s="44">
        <f>B1592+B1591</f>
        <v>3362918</v>
      </c>
      <c r="C1593" s="44">
        <f t="shared" ref="C1593:AA1593" si="1142">C1592+C1591</f>
        <v>3362918</v>
      </c>
      <c r="D1593" s="44">
        <f t="shared" si="1142"/>
        <v>0</v>
      </c>
      <c r="E1593" s="44">
        <f t="shared" si="1142"/>
        <v>0</v>
      </c>
      <c r="F1593" s="44">
        <f t="shared" si="1142"/>
        <v>0</v>
      </c>
      <c r="G1593" s="44">
        <f t="shared" si="1142"/>
        <v>0</v>
      </c>
      <c r="H1593" s="44">
        <f t="shared" si="1142"/>
        <v>0</v>
      </c>
      <c r="I1593" s="44">
        <f t="shared" si="1142"/>
        <v>0</v>
      </c>
      <c r="J1593" s="44">
        <f t="shared" si="1142"/>
        <v>0</v>
      </c>
      <c r="K1593" s="44">
        <f t="shared" si="1142"/>
        <v>0</v>
      </c>
      <c r="L1593" s="44">
        <f t="shared" si="1142"/>
        <v>0</v>
      </c>
      <c r="M1593" s="44">
        <f t="shared" si="1142"/>
        <v>0</v>
      </c>
      <c r="N1593" s="44">
        <f t="shared" si="1142"/>
        <v>0</v>
      </c>
      <c r="O1593" s="44">
        <f t="shared" si="1142"/>
        <v>0</v>
      </c>
      <c r="P1593" s="44">
        <f t="shared" si="1142"/>
        <v>0</v>
      </c>
      <c r="Q1593" s="44">
        <f t="shared" si="1142"/>
        <v>0</v>
      </c>
      <c r="R1593" s="44">
        <f t="shared" si="1142"/>
        <v>0</v>
      </c>
      <c r="S1593" s="44">
        <f t="shared" si="1142"/>
        <v>0</v>
      </c>
      <c r="T1593" s="44">
        <f t="shared" si="1142"/>
        <v>0</v>
      </c>
      <c r="U1593" s="44">
        <f t="shared" si="1142"/>
        <v>0</v>
      </c>
      <c r="V1593" s="44">
        <f t="shared" si="1142"/>
        <v>0</v>
      </c>
      <c r="W1593" s="44">
        <f t="shared" si="1142"/>
        <v>0</v>
      </c>
      <c r="X1593" s="44">
        <f t="shared" si="1142"/>
        <v>0</v>
      </c>
      <c r="Y1593" s="44">
        <f t="shared" si="1142"/>
        <v>0</v>
      </c>
      <c r="Z1593" s="44">
        <f t="shared" si="1142"/>
        <v>0</v>
      </c>
      <c r="AA1593" s="44">
        <f t="shared" si="1142"/>
        <v>3362918</v>
      </c>
      <c r="AB1593" s="45">
        <f t="shared" si="1139"/>
        <v>0</v>
      </c>
      <c r="AC1593" s="47"/>
    </row>
    <row r="1594" spans="1:29" s="39" customFormat="1" ht="15" customHeight="1" x14ac:dyDescent="0.25">
      <c r="A1594" s="36"/>
      <c r="B1594" s="37"/>
      <c r="C1594" s="37"/>
      <c r="D1594" s="37"/>
      <c r="E1594" s="37"/>
      <c r="F1594" s="37"/>
      <c r="G1594" s="37"/>
      <c r="H1594" s="37"/>
      <c r="I1594" s="37"/>
      <c r="J1594" s="37"/>
      <c r="K1594" s="37"/>
      <c r="L1594" s="37"/>
      <c r="M1594" s="37"/>
      <c r="N1594" s="37"/>
      <c r="O1594" s="37"/>
      <c r="P1594" s="37"/>
      <c r="Q1594" s="37"/>
      <c r="R1594" s="37"/>
      <c r="S1594" s="37"/>
      <c r="T1594" s="37"/>
      <c r="U1594" s="37"/>
      <c r="V1594" s="37"/>
      <c r="W1594" s="37"/>
      <c r="X1594" s="37"/>
      <c r="Y1594" s="37"/>
      <c r="Z1594" s="37"/>
      <c r="AA1594" s="37"/>
      <c r="AB1594" s="37"/>
      <c r="AC1594" s="38"/>
    </row>
    <row r="1595" spans="1:29" s="39" customFormat="1" ht="15" customHeight="1" x14ac:dyDescent="0.25">
      <c r="A1595" s="36"/>
      <c r="B1595" s="37"/>
      <c r="C1595" s="37"/>
      <c r="D1595" s="37"/>
      <c r="E1595" s="37"/>
      <c r="F1595" s="37"/>
      <c r="G1595" s="37"/>
      <c r="H1595" s="37"/>
      <c r="I1595" s="37"/>
      <c r="J1595" s="37"/>
      <c r="K1595" s="37"/>
      <c r="L1595" s="37"/>
      <c r="M1595" s="37"/>
      <c r="N1595" s="37"/>
      <c r="O1595" s="37"/>
      <c r="P1595" s="37"/>
      <c r="Q1595" s="37"/>
      <c r="R1595" s="37"/>
      <c r="S1595" s="37"/>
      <c r="T1595" s="37"/>
      <c r="U1595" s="37"/>
      <c r="V1595" s="37"/>
      <c r="W1595" s="37"/>
      <c r="X1595" s="37"/>
      <c r="Y1595" s="37"/>
      <c r="Z1595" s="37"/>
      <c r="AA1595" s="37"/>
      <c r="AB1595" s="37"/>
      <c r="AC1595" s="38"/>
    </row>
    <row r="1596" spans="1:29" s="39" customFormat="1" ht="15" hidden="1" customHeight="1" x14ac:dyDescent="0.3">
      <c r="A1596" s="40" t="s">
        <v>106</v>
      </c>
      <c r="B1596" s="37"/>
      <c r="C1596" s="37"/>
      <c r="D1596" s="37"/>
      <c r="E1596" s="37"/>
      <c r="F1596" s="37"/>
      <c r="G1596" s="37"/>
      <c r="H1596" s="37"/>
      <c r="I1596" s="37"/>
      <c r="J1596" s="37"/>
      <c r="K1596" s="37"/>
      <c r="L1596" s="37"/>
      <c r="M1596" s="37"/>
      <c r="N1596" s="37"/>
      <c r="O1596" s="37"/>
      <c r="P1596" s="37"/>
      <c r="Q1596" s="37"/>
      <c r="R1596" s="37"/>
      <c r="S1596" s="37"/>
      <c r="T1596" s="37"/>
      <c r="U1596" s="37"/>
      <c r="V1596" s="37"/>
      <c r="W1596" s="37"/>
      <c r="X1596" s="37"/>
      <c r="Y1596" s="37"/>
      <c r="Z1596" s="37"/>
      <c r="AA1596" s="37"/>
      <c r="AB1596" s="37"/>
      <c r="AC1596" s="38"/>
    </row>
    <row r="1597" spans="1:29" s="39" customFormat="1" ht="18" hidden="1" customHeight="1" x14ac:dyDescent="0.25">
      <c r="A1597" s="41" t="s">
        <v>36</v>
      </c>
      <c r="B1597" s="37"/>
      <c r="C1597" s="37"/>
      <c r="D1597" s="37"/>
      <c r="E1597" s="37"/>
      <c r="F1597" s="37"/>
      <c r="G1597" s="37"/>
      <c r="H1597" s="37"/>
      <c r="I1597" s="37"/>
      <c r="J1597" s="37"/>
      <c r="K1597" s="37"/>
      <c r="L1597" s="37"/>
      <c r="M1597" s="37"/>
      <c r="N1597" s="37"/>
      <c r="O1597" s="37"/>
      <c r="P1597" s="37"/>
      <c r="Q1597" s="37"/>
      <c r="R1597" s="37"/>
      <c r="S1597" s="37"/>
      <c r="T1597" s="37"/>
      <c r="U1597" s="37"/>
      <c r="V1597" s="37"/>
      <c r="W1597" s="37"/>
      <c r="X1597" s="37"/>
      <c r="Y1597" s="37"/>
      <c r="Z1597" s="37">
        <f>SUM(M1597:Y1597)</f>
        <v>0</v>
      </c>
      <c r="AA1597" s="37">
        <f>B1597-Z1597</f>
        <v>0</v>
      </c>
      <c r="AB1597" s="42" t="e">
        <f>Z1597/B1597</f>
        <v>#DIV/0!</v>
      </c>
      <c r="AC1597" s="38"/>
    </row>
    <row r="1598" spans="1:29" s="39" customFormat="1" ht="18" hidden="1" customHeight="1" x14ac:dyDescent="0.25">
      <c r="A1598" s="41" t="s">
        <v>37</v>
      </c>
      <c r="B1598" s="37"/>
      <c r="C1598" s="37"/>
      <c r="D1598" s="37"/>
      <c r="E1598" s="37"/>
      <c r="F1598" s="37"/>
      <c r="G1598" s="37"/>
      <c r="H1598" s="37"/>
      <c r="I1598" s="37"/>
      <c r="J1598" s="37"/>
      <c r="K1598" s="37"/>
      <c r="L1598" s="37"/>
      <c r="M1598" s="37"/>
      <c r="N1598" s="37"/>
      <c r="O1598" s="37"/>
      <c r="P1598" s="37"/>
      <c r="Q1598" s="37"/>
      <c r="R1598" s="37"/>
      <c r="S1598" s="37"/>
      <c r="T1598" s="37"/>
      <c r="U1598" s="37"/>
      <c r="V1598" s="37"/>
      <c r="W1598" s="37"/>
      <c r="X1598" s="37"/>
      <c r="Y1598" s="37"/>
      <c r="Z1598" s="37">
        <f t="shared" ref="Z1598:Z1600" si="1143">SUM(M1598:Y1598)</f>
        <v>0</v>
      </c>
      <c r="AA1598" s="37">
        <f t="shared" ref="AA1598:AA1600" si="1144">B1598-Z1598</f>
        <v>0</v>
      </c>
      <c r="AB1598" s="42" t="e">
        <f t="shared" ref="AB1598:AB1603" si="1145">Z1598/B1598</f>
        <v>#DIV/0!</v>
      </c>
      <c r="AC1598" s="38"/>
    </row>
    <row r="1599" spans="1:29" s="39" customFormat="1" ht="18" hidden="1" customHeight="1" x14ac:dyDescent="0.25">
      <c r="A1599" s="41" t="s">
        <v>38</v>
      </c>
      <c r="B1599" s="37"/>
      <c r="C1599" s="37"/>
      <c r="D1599" s="37"/>
      <c r="E1599" s="37"/>
      <c r="F1599" s="37"/>
      <c r="G1599" s="37"/>
      <c r="H1599" s="37"/>
      <c r="I1599" s="37"/>
      <c r="J1599" s="37"/>
      <c r="K1599" s="37"/>
      <c r="L1599" s="37"/>
      <c r="M1599" s="37"/>
      <c r="N1599" s="37"/>
      <c r="O1599" s="37"/>
      <c r="P1599" s="37"/>
      <c r="Q1599" s="37"/>
      <c r="R1599" s="37"/>
      <c r="S1599" s="37"/>
      <c r="T1599" s="37"/>
      <c r="U1599" s="37"/>
      <c r="V1599" s="37"/>
      <c r="W1599" s="37"/>
      <c r="X1599" s="37"/>
      <c r="Y1599" s="37"/>
      <c r="Z1599" s="37">
        <f t="shared" si="1143"/>
        <v>0</v>
      </c>
      <c r="AA1599" s="37">
        <f t="shared" si="1144"/>
        <v>0</v>
      </c>
      <c r="AB1599" s="42" t="e">
        <f t="shared" si="1145"/>
        <v>#DIV/0!</v>
      </c>
      <c r="AC1599" s="38"/>
    </row>
    <row r="1600" spans="1:29" s="39" customFormat="1" ht="18" hidden="1" customHeight="1" x14ac:dyDescent="0.25">
      <c r="A1600" s="41" t="s">
        <v>39</v>
      </c>
      <c r="B1600" s="37"/>
      <c r="C1600" s="37"/>
      <c r="D1600" s="37"/>
      <c r="E1600" s="37"/>
      <c r="F1600" s="37"/>
      <c r="G1600" s="37"/>
      <c r="H1600" s="37"/>
      <c r="I1600" s="37"/>
      <c r="J1600" s="37"/>
      <c r="K1600" s="37"/>
      <c r="L1600" s="37"/>
      <c r="M1600" s="37"/>
      <c r="N1600" s="37"/>
      <c r="O1600" s="37"/>
      <c r="P1600" s="37"/>
      <c r="Q1600" s="37"/>
      <c r="R1600" s="37"/>
      <c r="S1600" s="37"/>
      <c r="T1600" s="37"/>
      <c r="U1600" s="37"/>
      <c r="V1600" s="37"/>
      <c r="W1600" s="37"/>
      <c r="X1600" s="37"/>
      <c r="Y1600" s="37"/>
      <c r="Z1600" s="37">
        <f t="shared" si="1143"/>
        <v>0</v>
      </c>
      <c r="AA1600" s="37">
        <f t="shared" si="1144"/>
        <v>0</v>
      </c>
      <c r="AB1600" s="42" t="e">
        <f t="shared" si="1145"/>
        <v>#DIV/0!</v>
      </c>
      <c r="AC1600" s="38"/>
    </row>
    <row r="1601" spans="1:29" s="39" customFormat="1" ht="18" hidden="1" customHeight="1" x14ac:dyDescent="0.25">
      <c r="A1601" s="43" t="s">
        <v>40</v>
      </c>
      <c r="B1601" s="44">
        <f>SUM(B1597:B1600)</f>
        <v>0</v>
      </c>
      <c r="C1601" s="44">
        <f t="shared" ref="C1601:AA1601" si="1146">SUM(C1597:C1600)</f>
        <v>0</v>
      </c>
      <c r="D1601" s="44">
        <f t="shared" si="1146"/>
        <v>0</v>
      </c>
      <c r="E1601" s="44">
        <f t="shared" si="1146"/>
        <v>0</v>
      </c>
      <c r="F1601" s="44">
        <f t="shared" si="1146"/>
        <v>0</v>
      </c>
      <c r="G1601" s="44">
        <f t="shared" si="1146"/>
        <v>0</v>
      </c>
      <c r="H1601" s="44">
        <f t="shared" si="1146"/>
        <v>0</v>
      </c>
      <c r="I1601" s="44">
        <f t="shared" si="1146"/>
        <v>0</v>
      </c>
      <c r="J1601" s="44">
        <f t="shared" si="1146"/>
        <v>0</v>
      </c>
      <c r="K1601" s="44">
        <f t="shared" si="1146"/>
        <v>0</v>
      </c>
      <c r="L1601" s="44">
        <f t="shared" si="1146"/>
        <v>0</v>
      </c>
      <c r="M1601" s="44">
        <f t="shared" si="1146"/>
        <v>0</v>
      </c>
      <c r="N1601" s="44">
        <f t="shared" si="1146"/>
        <v>0</v>
      </c>
      <c r="O1601" s="44">
        <f t="shared" si="1146"/>
        <v>0</v>
      </c>
      <c r="P1601" s="44">
        <f t="shared" si="1146"/>
        <v>0</v>
      </c>
      <c r="Q1601" s="44">
        <f t="shared" si="1146"/>
        <v>0</v>
      </c>
      <c r="R1601" s="44">
        <f t="shared" si="1146"/>
        <v>0</v>
      </c>
      <c r="S1601" s="44">
        <f t="shared" si="1146"/>
        <v>0</v>
      </c>
      <c r="T1601" s="44">
        <f t="shared" si="1146"/>
        <v>0</v>
      </c>
      <c r="U1601" s="44">
        <f t="shared" si="1146"/>
        <v>0</v>
      </c>
      <c r="V1601" s="44">
        <f t="shared" si="1146"/>
        <v>0</v>
      </c>
      <c r="W1601" s="44">
        <f t="shared" si="1146"/>
        <v>0</v>
      </c>
      <c r="X1601" s="44">
        <f t="shared" si="1146"/>
        <v>0</v>
      </c>
      <c r="Y1601" s="44">
        <f t="shared" si="1146"/>
        <v>0</v>
      </c>
      <c r="Z1601" s="44">
        <f t="shared" si="1146"/>
        <v>0</v>
      </c>
      <c r="AA1601" s="44">
        <f t="shared" si="1146"/>
        <v>0</v>
      </c>
      <c r="AB1601" s="45" t="e">
        <f t="shared" si="1145"/>
        <v>#DIV/0!</v>
      </c>
      <c r="AC1601" s="38"/>
    </row>
    <row r="1602" spans="1:29" s="39" customFormat="1" ht="18" hidden="1" customHeight="1" x14ac:dyDescent="0.25">
      <c r="A1602" s="46" t="s">
        <v>41</v>
      </c>
      <c r="B1602" s="37"/>
      <c r="C1602" s="37"/>
      <c r="D1602" s="37"/>
      <c r="E1602" s="37"/>
      <c r="F1602" s="37"/>
      <c r="G1602" s="37"/>
      <c r="H1602" s="37"/>
      <c r="I1602" s="37"/>
      <c r="J1602" s="37"/>
      <c r="K1602" s="37"/>
      <c r="L1602" s="37"/>
      <c r="M1602" s="37"/>
      <c r="N1602" s="37"/>
      <c r="O1602" s="37"/>
      <c r="P1602" s="37"/>
      <c r="Q1602" s="37"/>
      <c r="R1602" s="37"/>
      <c r="S1602" s="37"/>
      <c r="T1602" s="37"/>
      <c r="U1602" s="37"/>
      <c r="V1602" s="37"/>
      <c r="W1602" s="37"/>
      <c r="X1602" s="37"/>
      <c r="Y1602" s="37"/>
      <c r="Z1602" s="37">
        <f t="shared" ref="Z1602" si="1147">SUM(M1602:Y1602)</f>
        <v>0</v>
      </c>
      <c r="AA1602" s="37">
        <f t="shared" ref="AA1602" si="1148">B1602-Z1602</f>
        <v>0</v>
      </c>
      <c r="AB1602" s="42" t="e">
        <f t="shared" si="1145"/>
        <v>#DIV/0!</v>
      </c>
      <c r="AC1602" s="38"/>
    </row>
    <row r="1603" spans="1:29" s="39" customFormat="1" ht="18" hidden="1" customHeight="1" x14ac:dyDescent="0.25">
      <c r="A1603" s="43" t="s">
        <v>42</v>
      </c>
      <c r="B1603" s="44">
        <f>B1602+B1601</f>
        <v>0</v>
      </c>
      <c r="C1603" s="44">
        <f t="shared" ref="C1603:AA1603" si="1149">C1602+C1601</f>
        <v>0</v>
      </c>
      <c r="D1603" s="44">
        <f t="shared" si="1149"/>
        <v>0</v>
      </c>
      <c r="E1603" s="44">
        <f t="shared" si="1149"/>
        <v>0</v>
      </c>
      <c r="F1603" s="44">
        <f t="shared" si="1149"/>
        <v>0</v>
      </c>
      <c r="G1603" s="44">
        <f t="shared" si="1149"/>
        <v>0</v>
      </c>
      <c r="H1603" s="44">
        <f t="shared" si="1149"/>
        <v>0</v>
      </c>
      <c r="I1603" s="44">
        <f t="shared" si="1149"/>
        <v>0</v>
      </c>
      <c r="J1603" s="44">
        <f t="shared" si="1149"/>
        <v>0</v>
      </c>
      <c r="K1603" s="44">
        <f t="shared" si="1149"/>
        <v>0</v>
      </c>
      <c r="L1603" s="44">
        <f t="shared" si="1149"/>
        <v>0</v>
      </c>
      <c r="M1603" s="44">
        <f t="shared" si="1149"/>
        <v>0</v>
      </c>
      <c r="N1603" s="44">
        <f t="shared" si="1149"/>
        <v>0</v>
      </c>
      <c r="O1603" s="44">
        <f t="shared" si="1149"/>
        <v>0</v>
      </c>
      <c r="P1603" s="44">
        <f t="shared" si="1149"/>
        <v>0</v>
      </c>
      <c r="Q1603" s="44">
        <f t="shared" si="1149"/>
        <v>0</v>
      </c>
      <c r="R1603" s="44">
        <f t="shared" si="1149"/>
        <v>0</v>
      </c>
      <c r="S1603" s="44">
        <f t="shared" si="1149"/>
        <v>0</v>
      </c>
      <c r="T1603" s="44">
        <f t="shared" si="1149"/>
        <v>0</v>
      </c>
      <c r="U1603" s="44">
        <f t="shared" si="1149"/>
        <v>0</v>
      </c>
      <c r="V1603" s="44">
        <f t="shared" si="1149"/>
        <v>0</v>
      </c>
      <c r="W1603" s="44">
        <f t="shared" si="1149"/>
        <v>0</v>
      </c>
      <c r="X1603" s="44">
        <f t="shared" si="1149"/>
        <v>0</v>
      </c>
      <c r="Y1603" s="44">
        <f t="shared" si="1149"/>
        <v>0</v>
      </c>
      <c r="Z1603" s="44">
        <f t="shared" si="1149"/>
        <v>0</v>
      </c>
      <c r="AA1603" s="44">
        <f t="shared" si="1149"/>
        <v>0</v>
      </c>
      <c r="AB1603" s="45" t="e">
        <f t="shared" si="1145"/>
        <v>#DIV/0!</v>
      </c>
      <c r="AC1603" s="47"/>
    </row>
    <row r="1604" spans="1:29" s="39" customFormat="1" ht="15" hidden="1" customHeight="1" x14ac:dyDescent="0.25">
      <c r="A1604" s="36"/>
      <c r="B1604" s="37"/>
      <c r="C1604" s="37"/>
      <c r="D1604" s="37"/>
      <c r="E1604" s="37"/>
      <c r="F1604" s="37"/>
      <c r="G1604" s="37"/>
      <c r="H1604" s="37"/>
      <c r="I1604" s="37"/>
      <c r="J1604" s="37"/>
      <c r="K1604" s="37"/>
      <c r="L1604" s="37"/>
      <c r="M1604" s="37"/>
      <c r="N1604" s="37"/>
      <c r="O1604" s="37"/>
      <c r="P1604" s="37"/>
      <c r="Q1604" s="37"/>
      <c r="R1604" s="37"/>
      <c r="S1604" s="37"/>
      <c r="T1604" s="37"/>
      <c r="U1604" s="37"/>
      <c r="V1604" s="37"/>
      <c r="W1604" s="37"/>
      <c r="X1604" s="37"/>
      <c r="Y1604" s="37"/>
      <c r="Z1604" s="37"/>
      <c r="AA1604" s="37"/>
      <c r="AB1604" s="37"/>
      <c r="AC1604" s="38"/>
    </row>
    <row r="1605" spans="1:29" s="39" customFormat="1" ht="15" hidden="1" customHeight="1" x14ac:dyDescent="0.25">
      <c r="A1605" s="36"/>
      <c r="B1605" s="37"/>
      <c r="C1605" s="37"/>
      <c r="D1605" s="37"/>
      <c r="E1605" s="37"/>
      <c r="F1605" s="37"/>
      <c r="G1605" s="37"/>
      <c r="H1605" s="37"/>
      <c r="I1605" s="37"/>
      <c r="J1605" s="37"/>
      <c r="K1605" s="37"/>
      <c r="L1605" s="37"/>
      <c r="M1605" s="37"/>
      <c r="N1605" s="37"/>
      <c r="O1605" s="37"/>
      <c r="P1605" s="37"/>
      <c r="Q1605" s="37"/>
      <c r="R1605" s="37"/>
      <c r="S1605" s="37"/>
      <c r="T1605" s="37"/>
      <c r="U1605" s="37"/>
      <c r="V1605" s="37"/>
      <c r="W1605" s="37"/>
      <c r="X1605" s="37"/>
      <c r="Y1605" s="37"/>
      <c r="Z1605" s="37"/>
      <c r="AA1605" s="37"/>
      <c r="AB1605" s="37"/>
      <c r="AC1605" s="38"/>
    </row>
    <row r="1606" spans="1:29" s="39" customFormat="1" ht="15" hidden="1" customHeight="1" x14ac:dyDescent="0.3">
      <c r="A1606" s="40" t="s">
        <v>106</v>
      </c>
      <c r="B1606" s="37"/>
      <c r="C1606" s="37"/>
      <c r="D1606" s="37"/>
      <c r="E1606" s="37"/>
      <c r="F1606" s="37"/>
      <c r="G1606" s="37"/>
      <c r="H1606" s="37"/>
      <c r="I1606" s="37"/>
      <c r="J1606" s="37"/>
      <c r="K1606" s="37"/>
      <c r="L1606" s="37"/>
      <c r="M1606" s="37"/>
      <c r="N1606" s="37"/>
      <c r="O1606" s="37"/>
      <c r="P1606" s="37"/>
      <c r="Q1606" s="37"/>
      <c r="R1606" s="37"/>
      <c r="S1606" s="37"/>
      <c r="T1606" s="37"/>
      <c r="U1606" s="37"/>
      <c r="V1606" s="37"/>
      <c r="W1606" s="37"/>
      <c r="X1606" s="37"/>
      <c r="Y1606" s="37"/>
      <c r="Z1606" s="37"/>
      <c r="AA1606" s="37"/>
      <c r="AB1606" s="37"/>
      <c r="AC1606" s="38"/>
    </row>
    <row r="1607" spans="1:29" s="39" customFormat="1" ht="18" hidden="1" customHeight="1" x14ac:dyDescent="0.25">
      <c r="A1607" s="41" t="s">
        <v>36</v>
      </c>
      <c r="B1607" s="37"/>
      <c r="C1607" s="37"/>
      <c r="D1607" s="37"/>
      <c r="E1607" s="37"/>
      <c r="F1607" s="37"/>
      <c r="G1607" s="37"/>
      <c r="H1607" s="37"/>
      <c r="I1607" s="37"/>
      <c r="J1607" s="37"/>
      <c r="K1607" s="37"/>
      <c r="L1607" s="37"/>
      <c r="M1607" s="37"/>
      <c r="N1607" s="37"/>
      <c r="O1607" s="37"/>
      <c r="P1607" s="37"/>
      <c r="Q1607" s="37"/>
      <c r="R1607" s="37"/>
      <c r="S1607" s="37"/>
      <c r="T1607" s="37"/>
      <c r="U1607" s="37"/>
      <c r="V1607" s="37"/>
      <c r="W1607" s="37"/>
      <c r="X1607" s="37"/>
      <c r="Y1607" s="37"/>
      <c r="Z1607" s="37">
        <f>SUM(M1607:Y1607)</f>
        <v>0</v>
      </c>
      <c r="AA1607" s="37">
        <f>B1607-Z1607</f>
        <v>0</v>
      </c>
      <c r="AB1607" s="42" t="e">
        <f>Z1607/B1607</f>
        <v>#DIV/0!</v>
      </c>
      <c r="AC1607" s="38"/>
    </row>
    <row r="1608" spans="1:29" s="39" customFormat="1" ht="18" hidden="1" customHeight="1" x14ac:dyDescent="0.25">
      <c r="A1608" s="41" t="s">
        <v>37</v>
      </c>
      <c r="B1608" s="37"/>
      <c r="C1608" s="37"/>
      <c r="D1608" s="37"/>
      <c r="E1608" s="37"/>
      <c r="F1608" s="37"/>
      <c r="G1608" s="37"/>
      <c r="H1608" s="37"/>
      <c r="I1608" s="37"/>
      <c r="J1608" s="37"/>
      <c r="K1608" s="37"/>
      <c r="L1608" s="37"/>
      <c r="M1608" s="37"/>
      <c r="N1608" s="37"/>
      <c r="O1608" s="37"/>
      <c r="P1608" s="37"/>
      <c r="Q1608" s="37"/>
      <c r="R1608" s="37"/>
      <c r="S1608" s="37"/>
      <c r="T1608" s="37"/>
      <c r="U1608" s="37"/>
      <c r="V1608" s="37"/>
      <c r="W1608" s="37"/>
      <c r="X1608" s="37"/>
      <c r="Y1608" s="37"/>
      <c r="Z1608" s="37">
        <f t="shared" ref="Z1608:Z1610" si="1150">SUM(M1608:Y1608)</f>
        <v>0</v>
      </c>
      <c r="AA1608" s="37">
        <f t="shared" ref="AA1608:AA1610" si="1151">B1608-Z1608</f>
        <v>0</v>
      </c>
      <c r="AB1608" s="42" t="e">
        <f t="shared" ref="AB1608:AB1613" si="1152">Z1608/B1608</f>
        <v>#DIV/0!</v>
      </c>
      <c r="AC1608" s="38"/>
    </row>
    <row r="1609" spans="1:29" s="39" customFormat="1" ht="18" hidden="1" customHeight="1" x14ac:dyDescent="0.25">
      <c r="A1609" s="41" t="s">
        <v>38</v>
      </c>
      <c r="B1609" s="37"/>
      <c r="C1609" s="37"/>
      <c r="D1609" s="37"/>
      <c r="E1609" s="37"/>
      <c r="F1609" s="37"/>
      <c r="G1609" s="37"/>
      <c r="H1609" s="37"/>
      <c r="I1609" s="37"/>
      <c r="J1609" s="37"/>
      <c r="K1609" s="37"/>
      <c r="L1609" s="37"/>
      <c r="M1609" s="37"/>
      <c r="N1609" s="37"/>
      <c r="O1609" s="37"/>
      <c r="P1609" s="37"/>
      <c r="Q1609" s="37"/>
      <c r="R1609" s="37"/>
      <c r="S1609" s="37"/>
      <c r="T1609" s="37"/>
      <c r="U1609" s="37"/>
      <c r="V1609" s="37"/>
      <c r="W1609" s="37"/>
      <c r="X1609" s="37"/>
      <c r="Y1609" s="37"/>
      <c r="Z1609" s="37">
        <f t="shared" si="1150"/>
        <v>0</v>
      </c>
      <c r="AA1609" s="37">
        <f t="shared" si="1151"/>
        <v>0</v>
      </c>
      <c r="AB1609" s="42" t="e">
        <f t="shared" si="1152"/>
        <v>#DIV/0!</v>
      </c>
      <c r="AC1609" s="38"/>
    </row>
    <row r="1610" spans="1:29" s="39" customFormat="1" ht="18" hidden="1" customHeight="1" x14ac:dyDescent="0.25">
      <c r="A1610" s="41" t="s">
        <v>39</v>
      </c>
      <c r="B1610" s="37"/>
      <c r="C1610" s="37"/>
      <c r="D1610" s="37"/>
      <c r="E1610" s="37"/>
      <c r="F1610" s="37"/>
      <c r="G1610" s="37"/>
      <c r="H1610" s="37"/>
      <c r="I1610" s="37"/>
      <c r="J1610" s="37"/>
      <c r="K1610" s="37"/>
      <c r="L1610" s="37"/>
      <c r="M1610" s="37"/>
      <c r="N1610" s="37"/>
      <c r="O1610" s="37"/>
      <c r="P1610" s="37"/>
      <c r="Q1610" s="37"/>
      <c r="R1610" s="37"/>
      <c r="S1610" s="37"/>
      <c r="T1610" s="37"/>
      <c r="U1610" s="37"/>
      <c r="V1610" s="37"/>
      <c r="W1610" s="37"/>
      <c r="X1610" s="37"/>
      <c r="Y1610" s="37"/>
      <c r="Z1610" s="37">
        <f t="shared" si="1150"/>
        <v>0</v>
      </c>
      <c r="AA1610" s="37">
        <f t="shared" si="1151"/>
        <v>0</v>
      </c>
      <c r="AB1610" s="42" t="e">
        <f t="shared" si="1152"/>
        <v>#DIV/0!</v>
      </c>
      <c r="AC1610" s="38"/>
    </row>
    <row r="1611" spans="1:29" s="39" customFormat="1" ht="18" hidden="1" customHeight="1" x14ac:dyDescent="0.25">
      <c r="A1611" s="43" t="s">
        <v>40</v>
      </c>
      <c r="B1611" s="44">
        <f>SUM(B1607:B1610)</f>
        <v>0</v>
      </c>
      <c r="C1611" s="44">
        <f t="shared" ref="C1611:AA1611" si="1153">SUM(C1607:C1610)</f>
        <v>0</v>
      </c>
      <c r="D1611" s="44">
        <f t="shared" si="1153"/>
        <v>0</v>
      </c>
      <c r="E1611" s="44">
        <f t="shared" si="1153"/>
        <v>0</v>
      </c>
      <c r="F1611" s="44">
        <f t="shared" si="1153"/>
        <v>0</v>
      </c>
      <c r="G1611" s="44">
        <f t="shared" si="1153"/>
        <v>0</v>
      </c>
      <c r="H1611" s="44">
        <f t="shared" si="1153"/>
        <v>0</v>
      </c>
      <c r="I1611" s="44">
        <f t="shared" si="1153"/>
        <v>0</v>
      </c>
      <c r="J1611" s="44">
        <f t="shared" si="1153"/>
        <v>0</v>
      </c>
      <c r="K1611" s="44">
        <f t="shared" si="1153"/>
        <v>0</v>
      </c>
      <c r="L1611" s="44">
        <f t="shared" si="1153"/>
        <v>0</v>
      </c>
      <c r="M1611" s="44">
        <f t="shared" si="1153"/>
        <v>0</v>
      </c>
      <c r="N1611" s="44">
        <f t="shared" si="1153"/>
        <v>0</v>
      </c>
      <c r="O1611" s="44">
        <f t="shared" si="1153"/>
        <v>0</v>
      </c>
      <c r="P1611" s="44">
        <f t="shared" si="1153"/>
        <v>0</v>
      </c>
      <c r="Q1611" s="44">
        <f t="shared" si="1153"/>
        <v>0</v>
      </c>
      <c r="R1611" s="44">
        <f t="shared" si="1153"/>
        <v>0</v>
      </c>
      <c r="S1611" s="44">
        <f t="shared" si="1153"/>
        <v>0</v>
      </c>
      <c r="T1611" s="44">
        <f t="shared" si="1153"/>
        <v>0</v>
      </c>
      <c r="U1611" s="44">
        <f t="shared" si="1153"/>
        <v>0</v>
      </c>
      <c r="V1611" s="44">
        <f t="shared" si="1153"/>
        <v>0</v>
      </c>
      <c r="W1611" s="44">
        <f t="shared" si="1153"/>
        <v>0</v>
      </c>
      <c r="X1611" s="44">
        <f t="shared" si="1153"/>
        <v>0</v>
      </c>
      <c r="Y1611" s="44">
        <f t="shared" si="1153"/>
        <v>0</v>
      </c>
      <c r="Z1611" s="44">
        <f t="shared" si="1153"/>
        <v>0</v>
      </c>
      <c r="AA1611" s="44">
        <f t="shared" si="1153"/>
        <v>0</v>
      </c>
      <c r="AB1611" s="45" t="e">
        <f t="shared" si="1152"/>
        <v>#DIV/0!</v>
      </c>
      <c r="AC1611" s="38"/>
    </row>
    <row r="1612" spans="1:29" s="39" customFormat="1" ht="18" hidden="1" customHeight="1" x14ac:dyDescent="0.25">
      <c r="A1612" s="46" t="s">
        <v>41</v>
      </c>
      <c r="B1612" s="37"/>
      <c r="C1612" s="37"/>
      <c r="D1612" s="37"/>
      <c r="E1612" s="37"/>
      <c r="F1612" s="37"/>
      <c r="G1612" s="37"/>
      <c r="H1612" s="37"/>
      <c r="I1612" s="37"/>
      <c r="J1612" s="37"/>
      <c r="K1612" s="37"/>
      <c r="L1612" s="37"/>
      <c r="M1612" s="37"/>
      <c r="N1612" s="37"/>
      <c r="O1612" s="37"/>
      <c r="P1612" s="37"/>
      <c r="Q1612" s="37"/>
      <c r="R1612" s="37"/>
      <c r="S1612" s="37"/>
      <c r="T1612" s="37"/>
      <c r="U1612" s="37"/>
      <c r="V1612" s="37"/>
      <c r="W1612" s="37"/>
      <c r="X1612" s="37"/>
      <c r="Y1612" s="37"/>
      <c r="Z1612" s="37">
        <f t="shared" ref="Z1612" si="1154">SUM(M1612:Y1612)</f>
        <v>0</v>
      </c>
      <c r="AA1612" s="37">
        <f t="shared" ref="AA1612" si="1155">B1612-Z1612</f>
        <v>0</v>
      </c>
      <c r="AB1612" s="42" t="e">
        <f t="shared" si="1152"/>
        <v>#DIV/0!</v>
      </c>
      <c r="AC1612" s="38"/>
    </row>
    <row r="1613" spans="1:29" s="39" customFormat="1" ht="18" hidden="1" customHeight="1" x14ac:dyDescent="0.25">
      <c r="A1613" s="43" t="s">
        <v>42</v>
      </c>
      <c r="B1613" s="44">
        <f>B1612+B1611</f>
        <v>0</v>
      </c>
      <c r="C1613" s="44">
        <f t="shared" ref="C1613:AA1613" si="1156">C1612+C1611</f>
        <v>0</v>
      </c>
      <c r="D1613" s="44">
        <f t="shared" si="1156"/>
        <v>0</v>
      </c>
      <c r="E1613" s="44">
        <f t="shared" si="1156"/>
        <v>0</v>
      </c>
      <c r="F1613" s="44">
        <f t="shared" si="1156"/>
        <v>0</v>
      </c>
      <c r="G1613" s="44">
        <f t="shared" si="1156"/>
        <v>0</v>
      </c>
      <c r="H1613" s="44">
        <f t="shared" si="1156"/>
        <v>0</v>
      </c>
      <c r="I1613" s="44">
        <f t="shared" si="1156"/>
        <v>0</v>
      </c>
      <c r="J1613" s="44">
        <f t="shared" si="1156"/>
        <v>0</v>
      </c>
      <c r="K1613" s="44">
        <f t="shared" si="1156"/>
        <v>0</v>
      </c>
      <c r="L1613" s="44">
        <f t="shared" si="1156"/>
        <v>0</v>
      </c>
      <c r="M1613" s="44">
        <f t="shared" si="1156"/>
        <v>0</v>
      </c>
      <c r="N1613" s="44">
        <f t="shared" si="1156"/>
        <v>0</v>
      </c>
      <c r="O1613" s="44">
        <f t="shared" si="1156"/>
        <v>0</v>
      </c>
      <c r="P1613" s="44">
        <f t="shared" si="1156"/>
        <v>0</v>
      </c>
      <c r="Q1613" s="44">
        <f t="shared" si="1156"/>
        <v>0</v>
      </c>
      <c r="R1613" s="44">
        <f t="shared" si="1156"/>
        <v>0</v>
      </c>
      <c r="S1613" s="44">
        <f t="shared" si="1156"/>
        <v>0</v>
      </c>
      <c r="T1613" s="44">
        <f t="shared" si="1156"/>
        <v>0</v>
      </c>
      <c r="U1613" s="44">
        <f t="shared" si="1156"/>
        <v>0</v>
      </c>
      <c r="V1613" s="44">
        <f t="shared" si="1156"/>
        <v>0</v>
      </c>
      <c r="W1613" s="44">
        <f t="shared" si="1156"/>
        <v>0</v>
      </c>
      <c r="X1613" s="44">
        <f t="shared" si="1156"/>
        <v>0</v>
      </c>
      <c r="Y1613" s="44">
        <f t="shared" si="1156"/>
        <v>0</v>
      </c>
      <c r="Z1613" s="44">
        <f t="shared" si="1156"/>
        <v>0</v>
      </c>
      <c r="AA1613" s="44">
        <f t="shared" si="1156"/>
        <v>0</v>
      </c>
      <c r="AB1613" s="45" t="e">
        <f t="shared" si="1152"/>
        <v>#DIV/0!</v>
      </c>
      <c r="AC1613" s="47"/>
    </row>
    <row r="1614" spans="1:29" s="39" customFormat="1" ht="15" hidden="1" customHeight="1" x14ac:dyDescent="0.25">
      <c r="A1614" s="36"/>
      <c r="B1614" s="37"/>
      <c r="C1614" s="37"/>
      <c r="D1614" s="37"/>
      <c r="E1614" s="37"/>
      <c r="F1614" s="37"/>
      <c r="G1614" s="37"/>
      <c r="H1614" s="37"/>
      <c r="I1614" s="37"/>
      <c r="J1614" s="37"/>
      <c r="K1614" s="37"/>
      <c r="L1614" s="37"/>
      <c r="M1614" s="37"/>
      <c r="N1614" s="37"/>
      <c r="O1614" s="37"/>
      <c r="P1614" s="37"/>
      <c r="Q1614" s="37"/>
      <c r="R1614" s="37"/>
      <c r="S1614" s="37"/>
      <c r="T1614" s="37"/>
      <c r="U1614" s="37"/>
      <c r="V1614" s="37"/>
      <c r="W1614" s="37"/>
      <c r="X1614" s="37"/>
      <c r="Y1614" s="37"/>
      <c r="Z1614" s="37"/>
      <c r="AA1614" s="37"/>
      <c r="AB1614" s="37"/>
      <c r="AC1614" s="38"/>
    </row>
    <row r="1615" spans="1:29" s="39" customFormat="1" ht="15" hidden="1" customHeight="1" x14ac:dyDescent="0.25">
      <c r="A1615" s="36"/>
      <c r="B1615" s="37"/>
      <c r="C1615" s="37"/>
      <c r="D1615" s="37"/>
      <c r="E1615" s="37"/>
      <c r="F1615" s="37"/>
      <c r="G1615" s="37"/>
      <c r="H1615" s="37"/>
      <c r="I1615" s="37"/>
      <c r="J1615" s="37"/>
      <c r="K1615" s="37"/>
      <c r="L1615" s="37"/>
      <c r="M1615" s="37"/>
      <c r="N1615" s="37"/>
      <c r="O1615" s="37"/>
      <c r="P1615" s="37"/>
      <c r="Q1615" s="37"/>
      <c r="R1615" s="37"/>
      <c r="S1615" s="37"/>
      <c r="T1615" s="37"/>
      <c r="U1615" s="37"/>
      <c r="V1615" s="37"/>
      <c r="W1615" s="37"/>
      <c r="X1615" s="37"/>
      <c r="Y1615" s="37"/>
      <c r="Z1615" s="37"/>
      <c r="AA1615" s="37"/>
      <c r="AB1615" s="37"/>
      <c r="AC1615" s="38"/>
    </row>
    <row r="1616" spans="1:29" s="39" customFormat="1" ht="15" hidden="1" customHeight="1" x14ac:dyDescent="0.3">
      <c r="A1616" s="40" t="s">
        <v>106</v>
      </c>
      <c r="B1616" s="37"/>
      <c r="C1616" s="37"/>
      <c r="D1616" s="37"/>
      <c r="E1616" s="37"/>
      <c r="F1616" s="37"/>
      <c r="G1616" s="37"/>
      <c r="H1616" s="37"/>
      <c r="I1616" s="37"/>
      <c r="J1616" s="37"/>
      <c r="K1616" s="37"/>
      <c r="L1616" s="37"/>
      <c r="M1616" s="37"/>
      <c r="N1616" s="37"/>
      <c r="O1616" s="37"/>
      <c r="P1616" s="37"/>
      <c r="Q1616" s="37"/>
      <c r="R1616" s="37"/>
      <c r="S1616" s="37"/>
      <c r="T1616" s="37"/>
      <c r="U1616" s="37"/>
      <c r="V1616" s="37"/>
      <c r="W1616" s="37"/>
      <c r="X1616" s="37"/>
      <c r="Y1616" s="37"/>
      <c r="Z1616" s="37"/>
      <c r="AA1616" s="37"/>
      <c r="AB1616" s="37"/>
      <c r="AC1616" s="38"/>
    </row>
    <row r="1617" spans="1:29" s="39" customFormat="1" ht="18" hidden="1" customHeight="1" x14ac:dyDescent="0.25">
      <c r="A1617" s="41" t="s">
        <v>36</v>
      </c>
      <c r="B1617" s="37"/>
      <c r="C1617" s="37"/>
      <c r="D1617" s="37"/>
      <c r="E1617" s="37"/>
      <c r="F1617" s="37"/>
      <c r="G1617" s="37"/>
      <c r="H1617" s="37"/>
      <c r="I1617" s="37"/>
      <c r="J1617" s="37"/>
      <c r="K1617" s="37"/>
      <c r="L1617" s="37"/>
      <c r="M1617" s="37"/>
      <c r="N1617" s="37"/>
      <c r="O1617" s="37"/>
      <c r="P1617" s="37"/>
      <c r="Q1617" s="37"/>
      <c r="R1617" s="37"/>
      <c r="S1617" s="37"/>
      <c r="T1617" s="37"/>
      <c r="U1617" s="37"/>
      <c r="V1617" s="37"/>
      <c r="W1617" s="37"/>
      <c r="X1617" s="37"/>
      <c r="Y1617" s="37"/>
      <c r="Z1617" s="37">
        <f>SUM(M1617:Y1617)</f>
        <v>0</v>
      </c>
      <c r="AA1617" s="37">
        <f>B1617-Z1617</f>
        <v>0</v>
      </c>
      <c r="AB1617" s="42" t="e">
        <f>Z1617/B1617</f>
        <v>#DIV/0!</v>
      </c>
      <c r="AC1617" s="38"/>
    </row>
    <row r="1618" spans="1:29" s="39" customFormat="1" ht="18" hidden="1" customHeight="1" x14ac:dyDescent="0.25">
      <c r="A1618" s="41" t="s">
        <v>37</v>
      </c>
      <c r="B1618" s="37"/>
      <c r="C1618" s="37"/>
      <c r="D1618" s="37"/>
      <c r="E1618" s="37"/>
      <c r="F1618" s="37"/>
      <c r="G1618" s="37"/>
      <c r="H1618" s="37"/>
      <c r="I1618" s="37"/>
      <c r="J1618" s="37"/>
      <c r="K1618" s="37"/>
      <c r="L1618" s="37"/>
      <c r="M1618" s="37"/>
      <c r="N1618" s="37"/>
      <c r="O1618" s="37"/>
      <c r="P1618" s="37"/>
      <c r="Q1618" s="37"/>
      <c r="R1618" s="37"/>
      <c r="S1618" s="37"/>
      <c r="T1618" s="37"/>
      <c r="U1618" s="37"/>
      <c r="V1618" s="37"/>
      <c r="W1618" s="37"/>
      <c r="X1618" s="37"/>
      <c r="Y1618" s="37"/>
      <c r="Z1618" s="37">
        <f t="shared" ref="Z1618:Z1620" si="1157">SUM(M1618:Y1618)</f>
        <v>0</v>
      </c>
      <c r="AA1618" s="37">
        <f t="shared" ref="AA1618:AA1620" si="1158">B1618-Z1618</f>
        <v>0</v>
      </c>
      <c r="AB1618" s="42" t="e">
        <f t="shared" ref="AB1618:AB1623" si="1159">Z1618/B1618</f>
        <v>#DIV/0!</v>
      </c>
      <c r="AC1618" s="38"/>
    </row>
    <row r="1619" spans="1:29" s="39" customFormat="1" ht="18" hidden="1" customHeight="1" x14ac:dyDescent="0.25">
      <c r="A1619" s="41" t="s">
        <v>38</v>
      </c>
      <c r="B1619" s="37"/>
      <c r="C1619" s="37"/>
      <c r="D1619" s="37"/>
      <c r="E1619" s="37"/>
      <c r="F1619" s="37"/>
      <c r="G1619" s="37"/>
      <c r="H1619" s="37"/>
      <c r="I1619" s="37"/>
      <c r="J1619" s="37"/>
      <c r="K1619" s="37"/>
      <c r="L1619" s="37"/>
      <c r="M1619" s="37"/>
      <c r="N1619" s="37"/>
      <c r="O1619" s="37"/>
      <c r="P1619" s="37"/>
      <c r="Q1619" s="37"/>
      <c r="R1619" s="37"/>
      <c r="S1619" s="37"/>
      <c r="T1619" s="37"/>
      <c r="U1619" s="37"/>
      <c r="V1619" s="37"/>
      <c r="W1619" s="37"/>
      <c r="X1619" s="37"/>
      <c r="Y1619" s="37"/>
      <c r="Z1619" s="37">
        <f t="shared" si="1157"/>
        <v>0</v>
      </c>
      <c r="AA1619" s="37">
        <f t="shared" si="1158"/>
        <v>0</v>
      </c>
      <c r="AB1619" s="42" t="e">
        <f t="shared" si="1159"/>
        <v>#DIV/0!</v>
      </c>
      <c r="AC1619" s="38"/>
    </row>
    <row r="1620" spans="1:29" s="39" customFormat="1" ht="18" hidden="1" customHeight="1" x14ac:dyDescent="0.25">
      <c r="A1620" s="41" t="s">
        <v>39</v>
      </c>
      <c r="B1620" s="37"/>
      <c r="C1620" s="37"/>
      <c r="D1620" s="37"/>
      <c r="E1620" s="37"/>
      <c r="F1620" s="37"/>
      <c r="G1620" s="37"/>
      <c r="H1620" s="37"/>
      <c r="I1620" s="37"/>
      <c r="J1620" s="37"/>
      <c r="K1620" s="37"/>
      <c r="L1620" s="37"/>
      <c r="M1620" s="37"/>
      <c r="N1620" s="37"/>
      <c r="O1620" s="37"/>
      <c r="P1620" s="37"/>
      <c r="Q1620" s="37"/>
      <c r="R1620" s="37"/>
      <c r="S1620" s="37"/>
      <c r="T1620" s="37"/>
      <c r="U1620" s="37"/>
      <c r="V1620" s="37"/>
      <c r="W1620" s="37"/>
      <c r="X1620" s="37"/>
      <c r="Y1620" s="37"/>
      <c r="Z1620" s="37">
        <f t="shared" si="1157"/>
        <v>0</v>
      </c>
      <c r="AA1620" s="37">
        <f t="shared" si="1158"/>
        <v>0</v>
      </c>
      <c r="AB1620" s="42" t="e">
        <f t="shared" si="1159"/>
        <v>#DIV/0!</v>
      </c>
      <c r="AC1620" s="38"/>
    </row>
    <row r="1621" spans="1:29" s="39" customFormat="1" ht="18" hidden="1" customHeight="1" x14ac:dyDescent="0.25">
      <c r="A1621" s="43" t="s">
        <v>40</v>
      </c>
      <c r="B1621" s="44">
        <f>SUM(B1617:B1620)</f>
        <v>0</v>
      </c>
      <c r="C1621" s="44">
        <f t="shared" ref="C1621:AA1621" si="1160">SUM(C1617:C1620)</f>
        <v>0</v>
      </c>
      <c r="D1621" s="44">
        <f t="shared" si="1160"/>
        <v>0</v>
      </c>
      <c r="E1621" s="44">
        <f t="shared" si="1160"/>
        <v>0</v>
      </c>
      <c r="F1621" s="44">
        <f t="shared" si="1160"/>
        <v>0</v>
      </c>
      <c r="G1621" s="44">
        <f t="shared" si="1160"/>
        <v>0</v>
      </c>
      <c r="H1621" s="44">
        <f t="shared" si="1160"/>
        <v>0</v>
      </c>
      <c r="I1621" s="44">
        <f t="shared" si="1160"/>
        <v>0</v>
      </c>
      <c r="J1621" s="44">
        <f t="shared" si="1160"/>
        <v>0</v>
      </c>
      <c r="K1621" s="44">
        <f t="shared" si="1160"/>
        <v>0</v>
      </c>
      <c r="L1621" s="44">
        <f t="shared" si="1160"/>
        <v>0</v>
      </c>
      <c r="M1621" s="44">
        <f t="shared" si="1160"/>
        <v>0</v>
      </c>
      <c r="N1621" s="44">
        <f t="shared" si="1160"/>
        <v>0</v>
      </c>
      <c r="O1621" s="44">
        <f t="shared" si="1160"/>
        <v>0</v>
      </c>
      <c r="P1621" s="44">
        <f t="shared" si="1160"/>
        <v>0</v>
      </c>
      <c r="Q1621" s="44">
        <f t="shared" si="1160"/>
        <v>0</v>
      </c>
      <c r="R1621" s="44">
        <f t="shared" si="1160"/>
        <v>0</v>
      </c>
      <c r="S1621" s="44">
        <f t="shared" si="1160"/>
        <v>0</v>
      </c>
      <c r="T1621" s="44">
        <f t="shared" si="1160"/>
        <v>0</v>
      </c>
      <c r="U1621" s="44">
        <f t="shared" si="1160"/>
        <v>0</v>
      </c>
      <c r="V1621" s="44">
        <f t="shared" si="1160"/>
        <v>0</v>
      </c>
      <c r="W1621" s="44">
        <f t="shared" si="1160"/>
        <v>0</v>
      </c>
      <c r="X1621" s="44">
        <f t="shared" si="1160"/>
        <v>0</v>
      </c>
      <c r="Y1621" s="44">
        <f t="shared" si="1160"/>
        <v>0</v>
      </c>
      <c r="Z1621" s="44">
        <f t="shared" si="1160"/>
        <v>0</v>
      </c>
      <c r="AA1621" s="44">
        <f t="shared" si="1160"/>
        <v>0</v>
      </c>
      <c r="AB1621" s="45" t="e">
        <f t="shared" si="1159"/>
        <v>#DIV/0!</v>
      </c>
      <c r="AC1621" s="38"/>
    </row>
    <row r="1622" spans="1:29" s="39" customFormat="1" ht="18" hidden="1" customHeight="1" x14ac:dyDescent="0.25">
      <c r="A1622" s="46" t="s">
        <v>41</v>
      </c>
      <c r="B1622" s="37"/>
      <c r="C1622" s="37"/>
      <c r="D1622" s="37"/>
      <c r="E1622" s="37"/>
      <c r="F1622" s="37"/>
      <c r="G1622" s="37"/>
      <c r="H1622" s="37"/>
      <c r="I1622" s="37"/>
      <c r="J1622" s="37"/>
      <c r="K1622" s="37"/>
      <c r="L1622" s="37"/>
      <c r="M1622" s="37"/>
      <c r="N1622" s="37"/>
      <c r="O1622" s="37"/>
      <c r="P1622" s="37"/>
      <c r="Q1622" s="37"/>
      <c r="R1622" s="37"/>
      <c r="S1622" s="37"/>
      <c r="T1622" s="37"/>
      <c r="U1622" s="37"/>
      <c r="V1622" s="37"/>
      <c r="W1622" s="37"/>
      <c r="X1622" s="37"/>
      <c r="Y1622" s="37"/>
      <c r="Z1622" s="37">
        <f t="shared" ref="Z1622" si="1161">SUM(M1622:Y1622)</f>
        <v>0</v>
      </c>
      <c r="AA1622" s="37">
        <f t="shared" ref="AA1622" si="1162">B1622-Z1622</f>
        <v>0</v>
      </c>
      <c r="AB1622" s="42" t="e">
        <f t="shared" si="1159"/>
        <v>#DIV/0!</v>
      </c>
      <c r="AC1622" s="38"/>
    </row>
    <row r="1623" spans="1:29" s="39" customFormat="1" ht="18" hidden="1" customHeight="1" x14ac:dyDescent="0.25">
      <c r="A1623" s="43" t="s">
        <v>42</v>
      </c>
      <c r="B1623" s="44">
        <f>B1622+B1621</f>
        <v>0</v>
      </c>
      <c r="C1623" s="44">
        <f t="shared" ref="C1623:AA1623" si="1163">C1622+C1621</f>
        <v>0</v>
      </c>
      <c r="D1623" s="44">
        <f t="shared" si="1163"/>
        <v>0</v>
      </c>
      <c r="E1623" s="44">
        <f t="shared" si="1163"/>
        <v>0</v>
      </c>
      <c r="F1623" s="44">
        <f t="shared" si="1163"/>
        <v>0</v>
      </c>
      <c r="G1623" s="44">
        <f t="shared" si="1163"/>
        <v>0</v>
      </c>
      <c r="H1623" s="44">
        <f t="shared" si="1163"/>
        <v>0</v>
      </c>
      <c r="I1623" s="44">
        <f t="shared" si="1163"/>
        <v>0</v>
      </c>
      <c r="J1623" s="44">
        <f t="shared" si="1163"/>
        <v>0</v>
      </c>
      <c r="K1623" s="44">
        <f t="shared" si="1163"/>
        <v>0</v>
      </c>
      <c r="L1623" s="44">
        <f t="shared" si="1163"/>
        <v>0</v>
      </c>
      <c r="M1623" s="44">
        <f t="shared" si="1163"/>
        <v>0</v>
      </c>
      <c r="N1623" s="44">
        <f t="shared" si="1163"/>
        <v>0</v>
      </c>
      <c r="O1623" s="44">
        <f t="shared" si="1163"/>
        <v>0</v>
      </c>
      <c r="P1623" s="44">
        <f t="shared" si="1163"/>
        <v>0</v>
      </c>
      <c r="Q1623" s="44">
        <f t="shared" si="1163"/>
        <v>0</v>
      </c>
      <c r="R1623" s="44">
        <f t="shared" si="1163"/>
        <v>0</v>
      </c>
      <c r="S1623" s="44">
        <f t="shared" si="1163"/>
        <v>0</v>
      </c>
      <c r="T1623" s="44">
        <f t="shared" si="1163"/>
        <v>0</v>
      </c>
      <c r="U1623" s="44">
        <f t="shared" si="1163"/>
        <v>0</v>
      </c>
      <c r="V1623" s="44">
        <f t="shared" si="1163"/>
        <v>0</v>
      </c>
      <c r="W1623" s="44">
        <f t="shared" si="1163"/>
        <v>0</v>
      </c>
      <c r="X1623" s="44">
        <f t="shared" si="1163"/>
        <v>0</v>
      </c>
      <c r="Y1623" s="44">
        <f t="shared" si="1163"/>
        <v>0</v>
      </c>
      <c r="Z1623" s="44">
        <f t="shared" si="1163"/>
        <v>0</v>
      </c>
      <c r="AA1623" s="44">
        <f t="shared" si="1163"/>
        <v>0</v>
      </c>
      <c r="AB1623" s="45" t="e">
        <f t="shared" si="1159"/>
        <v>#DIV/0!</v>
      </c>
      <c r="AC1623" s="47"/>
    </row>
    <row r="1624" spans="1:29" s="39" customFormat="1" ht="15" hidden="1" customHeight="1" x14ac:dyDescent="0.25">
      <c r="A1624" s="36"/>
      <c r="B1624" s="37"/>
      <c r="C1624" s="37"/>
      <c r="D1624" s="37"/>
      <c r="E1624" s="37"/>
      <c r="F1624" s="37"/>
      <c r="G1624" s="37"/>
      <c r="H1624" s="37"/>
      <c r="I1624" s="37"/>
      <c r="J1624" s="37"/>
      <c r="K1624" s="37"/>
      <c r="L1624" s="37"/>
      <c r="M1624" s="37"/>
      <c r="N1624" s="37"/>
      <c r="O1624" s="37"/>
      <c r="P1624" s="37"/>
      <c r="Q1624" s="37"/>
      <c r="R1624" s="37"/>
      <c r="S1624" s="37"/>
      <c r="T1624" s="37"/>
      <c r="U1624" s="37"/>
      <c r="V1624" s="37"/>
      <c r="W1624" s="37"/>
      <c r="X1624" s="37"/>
      <c r="Y1624" s="37"/>
      <c r="Z1624" s="37"/>
      <c r="AA1624" s="37"/>
      <c r="AB1624" s="37"/>
      <c r="AC1624" s="38"/>
    </row>
    <row r="1625" spans="1:29" s="39" customFormat="1" ht="15" hidden="1" customHeight="1" x14ac:dyDescent="0.25">
      <c r="A1625" s="36"/>
      <c r="B1625" s="37"/>
      <c r="C1625" s="37"/>
      <c r="D1625" s="37"/>
      <c r="E1625" s="37"/>
      <c r="F1625" s="37"/>
      <c r="G1625" s="37"/>
      <c r="H1625" s="37"/>
      <c r="I1625" s="37"/>
      <c r="J1625" s="37"/>
      <c r="K1625" s="37"/>
      <c r="L1625" s="37"/>
      <c r="M1625" s="37"/>
      <c r="N1625" s="37"/>
      <c r="O1625" s="37"/>
      <c r="P1625" s="37"/>
      <c r="Q1625" s="37"/>
      <c r="R1625" s="37"/>
      <c r="S1625" s="37"/>
      <c r="T1625" s="37"/>
      <c r="U1625" s="37"/>
      <c r="V1625" s="37"/>
      <c r="W1625" s="37"/>
      <c r="X1625" s="37"/>
      <c r="Y1625" s="37"/>
      <c r="Z1625" s="37"/>
      <c r="AA1625" s="37"/>
      <c r="AB1625" s="37"/>
      <c r="AC1625" s="38"/>
    </row>
    <row r="1626" spans="1:29" s="39" customFormat="1" ht="15" hidden="1" customHeight="1" x14ac:dyDescent="0.3">
      <c r="A1626" s="40" t="s">
        <v>106</v>
      </c>
      <c r="B1626" s="37"/>
      <c r="C1626" s="37"/>
      <c r="D1626" s="37"/>
      <c r="E1626" s="37"/>
      <c r="F1626" s="37"/>
      <c r="G1626" s="37"/>
      <c r="H1626" s="37"/>
      <c r="I1626" s="37"/>
      <c r="J1626" s="37"/>
      <c r="K1626" s="37"/>
      <c r="L1626" s="37"/>
      <c r="M1626" s="37"/>
      <c r="N1626" s="37"/>
      <c r="O1626" s="37"/>
      <c r="P1626" s="37"/>
      <c r="Q1626" s="37"/>
      <c r="R1626" s="37"/>
      <c r="S1626" s="37"/>
      <c r="T1626" s="37"/>
      <c r="U1626" s="37"/>
      <c r="V1626" s="37"/>
      <c r="W1626" s="37"/>
      <c r="X1626" s="37"/>
      <c r="Y1626" s="37"/>
      <c r="Z1626" s="37"/>
      <c r="AA1626" s="37"/>
      <c r="AB1626" s="37"/>
      <c r="AC1626" s="38"/>
    </row>
    <row r="1627" spans="1:29" s="39" customFormat="1" ht="18" hidden="1" customHeight="1" x14ac:dyDescent="0.25">
      <c r="A1627" s="41" t="s">
        <v>36</v>
      </c>
      <c r="B1627" s="37"/>
      <c r="C1627" s="37"/>
      <c r="D1627" s="37"/>
      <c r="E1627" s="37"/>
      <c r="F1627" s="37"/>
      <c r="G1627" s="37"/>
      <c r="H1627" s="37"/>
      <c r="I1627" s="37"/>
      <c r="J1627" s="37"/>
      <c r="K1627" s="37"/>
      <c r="L1627" s="37"/>
      <c r="M1627" s="37"/>
      <c r="N1627" s="37"/>
      <c r="O1627" s="37"/>
      <c r="P1627" s="37"/>
      <c r="Q1627" s="37"/>
      <c r="R1627" s="37"/>
      <c r="S1627" s="37"/>
      <c r="T1627" s="37"/>
      <c r="U1627" s="37"/>
      <c r="V1627" s="37"/>
      <c r="W1627" s="37"/>
      <c r="X1627" s="37"/>
      <c r="Y1627" s="37"/>
      <c r="Z1627" s="37">
        <f>SUM(M1627:Y1627)</f>
        <v>0</v>
      </c>
      <c r="AA1627" s="37">
        <f>B1627-Z1627</f>
        <v>0</v>
      </c>
      <c r="AB1627" s="42" t="e">
        <f>Z1627/B1627</f>
        <v>#DIV/0!</v>
      </c>
      <c r="AC1627" s="38"/>
    </row>
    <row r="1628" spans="1:29" s="39" customFormat="1" ht="18" hidden="1" customHeight="1" x14ac:dyDescent="0.25">
      <c r="A1628" s="41" t="s">
        <v>37</v>
      </c>
      <c r="B1628" s="37"/>
      <c r="C1628" s="37"/>
      <c r="D1628" s="37"/>
      <c r="E1628" s="37"/>
      <c r="F1628" s="37"/>
      <c r="G1628" s="37"/>
      <c r="H1628" s="37"/>
      <c r="I1628" s="37"/>
      <c r="J1628" s="37"/>
      <c r="K1628" s="37"/>
      <c r="L1628" s="37"/>
      <c r="M1628" s="37"/>
      <c r="N1628" s="37"/>
      <c r="O1628" s="37"/>
      <c r="P1628" s="37"/>
      <c r="Q1628" s="37"/>
      <c r="R1628" s="37"/>
      <c r="S1628" s="37"/>
      <c r="T1628" s="37"/>
      <c r="U1628" s="37"/>
      <c r="V1628" s="37"/>
      <c r="W1628" s="37"/>
      <c r="X1628" s="37"/>
      <c r="Y1628" s="37"/>
      <c r="Z1628" s="37">
        <f t="shared" ref="Z1628:Z1630" si="1164">SUM(M1628:Y1628)</f>
        <v>0</v>
      </c>
      <c r="AA1628" s="37">
        <f t="shared" ref="AA1628:AA1630" si="1165">B1628-Z1628</f>
        <v>0</v>
      </c>
      <c r="AB1628" s="42" t="e">
        <f t="shared" ref="AB1628:AB1633" si="1166">Z1628/B1628</f>
        <v>#DIV/0!</v>
      </c>
      <c r="AC1628" s="38"/>
    </row>
    <row r="1629" spans="1:29" s="39" customFormat="1" ht="18" hidden="1" customHeight="1" x14ac:dyDescent="0.25">
      <c r="A1629" s="41" t="s">
        <v>38</v>
      </c>
      <c r="B1629" s="37"/>
      <c r="C1629" s="37"/>
      <c r="D1629" s="37"/>
      <c r="E1629" s="37"/>
      <c r="F1629" s="37"/>
      <c r="G1629" s="37"/>
      <c r="H1629" s="37"/>
      <c r="I1629" s="37"/>
      <c r="J1629" s="37"/>
      <c r="K1629" s="37"/>
      <c r="L1629" s="37"/>
      <c r="M1629" s="37"/>
      <c r="N1629" s="37"/>
      <c r="O1629" s="37"/>
      <c r="P1629" s="37"/>
      <c r="Q1629" s="37"/>
      <c r="R1629" s="37"/>
      <c r="S1629" s="37"/>
      <c r="T1629" s="37"/>
      <c r="U1629" s="37"/>
      <c r="V1629" s="37"/>
      <c r="W1629" s="37"/>
      <c r="X1629" s="37"/>
      <c r="Y1629" s="37"/>
      <c r="Z1629" s="37">
        <f t="shared" si="1164"/>
        <v>0</v>
      </c>
      <c r="AA1629" s="37">
        <f t="shared" si="1165"/>
        <v>0</v>
      </c>
      <c r="AB1629" s="42" t="e">
        <f t="shared" si="1166"/>
        <v>#DIV/0!</v>
      </c>
      <c r="AC1629" s="38"/>
    </row>
    <row r="1630" spans="1:29" s="39" customFormat="1" ht="18" hidden="1" customHeight="1" x14ac:dyDescent="0.25">
      <c r="A1630" s="41" t="s">
        <v>39</v>
      </c>
      <c r="B1630" s="37"/>
      <c r="C1630" s="37"/>
      <c r="D1630" s="37"/>
      <c r="E1630" s="37"/>
      <c r="F1630" s="37"/>
      <c r="G1630" s="37"/>
      <c r="H1630" s="37"/>
      <c r="I1630" s="37"/>
      <c r="J1630" s="37"/>
      <c r="K1630" s="37"/>
      <c r="L1630" s="37"/>
      <c r="M1630" s="37"/>
      <c r="N1630" s="37"/>
      <c r="O1630" s="37"/>
      <c r="P1630" s="37"/>
      <c r="Q1630" s="37"/>
      <c r="R1630" s="37"/>
      <c r="S1630" s="37"/>
      <c r="T1630" s="37"/>
      <c r="U1630" s="37"/>
      <c r="V1630" s="37"/>
      <c r="W1630" s="37"/>
      <c r="X1630" s="37"/>
      <c r="Y1630" s="37"/>
      <c r="Z1630" s="37">
        <f t="shared" si="1164"/>
        <v>0</v>
      </c>
      <c r="AA1630" s="37">
        <f t="shared" si="1165"/>
        <v>0</v>
      </c>
      <c r="AB1630" s="42" t="e">
        <f t="shared" si="1166"/>
        <v>#DIV/0!</v>
      </c>
      <c r="AC1630" s="38"/>
    </row>
    <row r="1631" spans="1:29" s="39" customFormat="1" ht="18" hidden="1" customHeight="1" x14ac:dyDescent="0.25">
      <c r="A1631" s="43" t="s">
        <v>40</v>
      </c>
      <c r="B1631" s="44">
        <f>SUM(B1627:B1630)</f>
        <v>0</v>
      </c>
      <c r="C1631" s="44">
        <f t="shared" ref="C1631:AA1631" si="1167">SUM(C1627:C1630)</f>
        <v>0</v>
      </c>
      <c r="D1631" s="44">
        <f t="shared" si="1167"/>
        <v>0</v>
      </c>
      <c r="E1631" s="44">
        <f t="shared" si="1167"/>
        <v>0</v>
      </c>
      <c r="F1631" s="44">
        <f t="shared" si="1167"/>
        <v>0</v>
      </c>
      <c r="G1631" s="44">
        <f t="shared" si="1167"/>
        <v>0</v>
      </c>
      <c r="H1631" s="44">
        <f t="shared" si="1167"/>
        <v>0</v>
      </c>
      <c r="I1631" s="44">
        <f t="shared" si="1167"/>
        <v>0</v>
      </c>
      <c r="J1631" s="44">
        <f t="shared" si="1167"/>
        <v>0</v>
      </c>
      <c r="K1631" s="44">
        <f t="shared" si="1167"/>
        <v>0</v>
      </c>
      <c r="L1631" s="44">
        <f t="shared" si="1167"/>
        <v>0</v>
      </c>
      <c r="M1631" s="44">
        <f t="shared" si="1167"/>
        <v>0</v>
      </c>
      <c r="N1631" s="44">
        <f t="shared" si="1167"/>
        <v>0</v>
      </c>
      <c r="O1631" s="44">
        <f t="shared" si="1167"/>
        <v>0</v>
      </c>
      <c r="P1631" s="44">
        <f t="shared" si="1167"/>
        <v>0</v>
      </c>
      <c r="Q1631" s="44">
        <f t="shared" si="1167"/>
        <v>0</v>
      </c>
      <c r="R1631" s="44">
        <f t="shared" si="1167"/>
        <v>0</v>
      </c>
      <c r="S1631" s="44">
        <f t="shared" si="1167"/>
        <v>0</v>
      </c>
      <c r="T1631" s="44">
        <f t="shared" si="1167"/>
        <v>0</v>
      </c>
      <c r="U1631" s="44">
        <f t="shared" si="1167"/>
        <v>0</v>
      </c>
      <c r="V1631" s="44">
        <f t="shared" si="1167"/>
        <v>0</v>
      </c>
      <c r="W1631" s="44">
        <f t="shared" si="1167"/>
        <v>0</v>
      </c>
      <c r="X1631" s="44">
        <f t="shared" si="1167"/>
        <v>0</v>
      </c>
      <c r="Y1631" s="44">
        <f t="shared" si="1167"/>
        <v>0</v>
      </c>
      <c r="Z1631" s="44">
        <f t="shared" si="1167"/>
        <v>0</v>
      </c>
      <c r="AA1631" s="44">
        <f t="shared" si="1167"/>
        <v>0</v>
      </c>
      <c r="AB1631" s="45" t="e">
        <f t="shared" si="1166"/>
        <v>#DIV/0!</v>
      </c>
      <c r="AC1631" s="38"/>
    </row>
    <row r="1632" spans="1:29" s="39" customFormat="1" ht="18" hidden="1" customHeight="1" x14ac:dyDescent="0.25">
      <c r="A1632" s="46" t="s">
        <v>41</v>
      </c>
      <c r="B1632" s="37"/>
      <c r="C1632" s="37"/>
      <c r="D1632" s="37"/>
      <c r="E1632" s="37"/>
      <c r="F1632" s="37"/>
      <c r="G1632" s="37"/>
      <c r="H1632" s="37"/>
      <c r="I1632" s="37"/>
      <c r="J1632" s="37"/>
      <c r="K1632" s="37"/>
      <c r="L1632" s="37"/>
      <c r="M1632" s="37"/>
      <c r="N1632" s="37"/>
      <c r="O1632" s="37"/>
      <c r="P1632" s="37"/>
      <c r="Q1632" s="37"/>
      <c r="R1632" s="37"/>
      <c r="S1632" s="37"/>
      <c r="T1632" s="37"/>
      <c r="U1632" s="37"/>
      <c r="V1632" s="37"/>
      <c r="W1632" s="37"/>
      <c r="X1632" s="37"/>
      <c r="Y1632" s="37"/>
      <c r="Z1632" s="37">
        <f t="shared" ref="Z1632" si="1168">SUM(M1632:Y1632)</f>
        <v>0</v>
      </c>
      <c r="AA1632" s="37">
        <f t="shared" ref="AA1632" si="1169">B1632-Z1632</f>
        <v>0</v>
      </c>
      <c r="AB1632" s="42" t="e">
        <f t="shared" si="1166"/>
        <v>#DIV/0!</v>
      </c>
      <c r="AC1632" s="38"/>
    </row>
    <row r="1633" spans="1:29" s="39" customFormat="1" ht="18" hidden="1" customHeight="1" x14ac:dyDescent="0.25">
      <c r="A1633" s="43" t="s">
        <v>42</v>
      </c>
      <c r="B1633" s="44">
        <f>B1632+B1631</f>
        <v>0</v>
      </c>
      <c r="C1633" s="44">
        <f t="shared" ref="C1633:AA1633" si="1170">C1632+C1631</f>
        <v>0</v>
      </c>
      <c r="D1633" s="44">
        <f t="shared" si="1170"/>
        <v>0</v>
      </c>
      <c r="E1633" s="44">
        <f t="shared" si="1170"/>
        <v>0</v>
      </c>
      <c r="F1633" s="44">
        <f t="shared" si="1170"/>
        <v>0</v>
      </c>
      <c r="G1633" s="44">
        <f t="shared" si="1170"/>
        <v>0</v>
      </c>
      <c r="H1633" s="44">
        <f t="shared" si="1170"/>
        <v>0</v>
      </c>
      <c r="I1633" s="44">
        <f t="shared" si="1170"/>
        <v>0</v>
      </c>
      <c r="J1633" s="44">
        <f t="shared" si="1170"/>
        <v>0</v>
      </c>
      <c r="K1633" s="44">
        <f t="shared" si="1170"/>
        <v>0</v>
      </c>
      <c r="L1633" s="44">
        <f t="shared" si="1170"/>
        <v>0</v>
      </c>
      <c r="M1633" s="44">
        <f t="shared" si="1170"/>
        <v>0</v>
      </c>
      <c r="N1633" s="44">
        <f t="shared" si="1170"/>
        <v>0</v>
      </c>
      <c r="O1633" s="44">
        <f t="shared" si="1170"/>
        <v>0</v>
      </c>
      <c r="P1633" s="44">
        <f t="shared" si="1170"/>
        <v>0</v>
      </c>
      <c r="Q1633" s="44">
        <f t="shared" si="1170"/>
        <v>0</v>
      </c>
      <c r="R1633" s="44">
        <f t="shared" si="1170"/>
        <v>0</v>
      </c>
      <c r="S1633" s="44">
        <f t="shared" si="1170"/>
        <v>0</v>
      </c>
      <c r="T1633" s="44">
        <f t="shared" si="1170"/>
        <v>0</v>
      </c>
      <c r="U1633" s="44">
        <f t="shared" si="1170"/>
        <v>0</v>
      </c>
      <c r="V1633" s="44">
        <f t="shared" si="1170"/>
        <v>0</v>
      </c>
      <c r="W1633" s="44">
        <f t="shared" si="1170"/>
        <v>0</v>
      </c>
      <c r="X1633" s="44">
        <f t="shared" si="1170"/>
        <v>0</v>
      </c>
      <c r="Y1633" s="44">
        <f t="shared" si="1170"/>
        <v>0</v>
      </c>
      <c r="Z1633" s="44">
        <f t="shared" si="1170"/>
        <v>0</v>
      </c>
      <c r="AA1633" s="44">
        <f t="shared" si="1170"/>
        <v>0</v>
      </c>
      <c r="AB1633" s="45" t="e">
        <f t="shared" si="1166"/>
        <v>#DIV/0!</v>
      </c>
      <c r="AC1633" s="47"/>
    </row>
    <row r="1634" spans="1:29" s="39" customFormat="1" ht="15" hidden="1" customHeight="1" x14ac:dyDescent="0.25">
      <c r="A1634" s="36"/>
      <c r="B1634" s="37"/>
      <c r="C1634" s="37"/>
      <c r="D1634" s="37"/>
      <c r="E1634" s="37"/>
      <c r="F1634" s="37"/>
      <c r="G1634" s="37"/>
      <c r="H1634" s="37"/>
      <c r="I1634" s="37"/>
      <c r="J1634" s="37"/>
      <c r="K1634" s="37"/>
      <c r="L1634" s="37"/>
      <c r="M1634" s="37"/>
      <c r="N1634" s="37"/>
      <c r="O1634" s="37"/>
      <c r="P1634" s="37"/>
      <c r="Q1634" s="37"/>
      <c r="R1634" s="37"/>
      <c r="S1634" s="37"/>
      <c r="T1634" s="37"/>
      <c r="U1634" s="37"/>
      <c r="V1634" s="37"/>
      <c r="W1634" s="37"/>
      <c r="X1634" s="37"/>
      <c r="Y1634" s="37"/>
      <c r="Z1634" s="37"/>
      <c r="AA1634" s="37"/>
      <c r="AB1634" s="37"/>
      <c r="AC1634" s="38"/>
    </row>
    <row r="1635" spans="1:29" s="39" customFormat="1" ht="15" hidden="1" customHeight="1" x14ac:dyDescent="0.25">
      <c r="A1635" s="36"/>
      <c r="B1635" s="37"/>
      <c r="C1635" s="37"/>
      <c r="D1635" s="37"/>
      <c r="E1635" s="37"/>
      <c r="F1635" s="37"/>
      <c r="G1635" s="37"/>
      <c r="H1635" s="37"/>
      <c r="I1635" s="37"/>
      <c r="J1635" s="37"/>
      <c r="K1635" s="37"/>
      <c r="L1635" s="37"/>
      <c r="M1635" s="37"/>
      <c r="N1635" s="37"/>
      <c r="O1635" s="37"/>
      <c r="P1635" s="37"/>
      <c r="Q1635" s="37"/>
      <c r="R1635" s="37"/>
      <c r="S1635" s="37"/>
      <c r="T1635" s="37"/>
      <c r="U1635" s="37"/>
      <c r="V1635" s="37"/>
      <c r="W1635" s="37"/>
      <c r="X1635" s="37"/>
      <c r="Y1635" s="37"/>
      <c r="Z1635" s="37"/>
      <c r="AA1635" s="37"/>
      <c r="AB1635" s="37"/>
      <c r="AC1635" s="38"/>
    </row>
    <row r="1636" spans="1:29" s="39" customFormat="1" ht="15" hidden="1" customHeight="1" x14ac:dyDescent="0.3">
      <c r="A1636" s="40" t="s">
        <v>106</v>
      </c>
      <c r="B1636" s="37"/>
      <c r="C1636" s="37"/>
      <c r="D1636" s="37"/>
      <c r="E1636" s="37"/>
      <c r="F1636" s="37"/>
      <c r="G1636" s="37"/>
      <c r="H1636" s="37"/>
      <c r="I1636" s="37"/>
      <c r="J1636" s="37"/>
      <c r="K1636" s="37"/>
      <c r="L1636" s="37"/>
      <c r="M1636" s="37"/>
      <c r="N1636" s="37"/>
      <c r="O1636" s="37"/>
      <c r="P1636" s="37"/>
      <c r="Q1636" s="37"/>
      <c r="R1636" s="37"/>
      <c r="S1636" s="37"/>
      <c r="T1636" s="37"/>
      <c r="U1636" s="37"/>
      <c r="V1636" s="37"/>
      <c r="W1636" s="37"/>
      <c r="X1636" s="37"/>
      <c r="Y1636" s="37"/>
      <c r="Z1636" s="37"/>
      <c r="AA1636" s="37"/>
      <c r="AB1636" s="37"/>
      <c r="AC1636" s="38"/>
    </row>
    <row r="1637" spans="1:29" s="39" customFormat="1" ht="18" hidden="1" customHeight="1" x14ac:dyDescent="0.25">
      <c r="A1637" s="41" t="s">
        <v>36</v>
      </c>
      <c r="B1637" s="37"/>
      <c r="C1637" s="37"/>
      <c r="D1637" s="37"/>
      <c r="E1637" s="37"/>
      <c r="F1637" s="37"/>
      <c r="G1637" s="37"/>
      <c r="H1637" s="37"/>
      <c r="I1637" s="37"/>
      <c r="J1637" s="37"/>
      <c r="K1637" s="37"/>
      <c r="L1637" s="37"/>
      <c r="M1637" s="37"/>
      <c r="N1637" s="37"/>
      <c r="O1637" s="37"/>
      <c r="P1637" s="37"/>
      <c r="Q1637" s="37"/>
      <c r="R1637" s="37"/>
      <c r="S1637" s="37"/>
      <c r="T1637" s="37"/>
      <c r="U1637" s="37"/>
      <c r="V1637" s="37"/>
      <c r="W1637" s="37"/>
      <c r="X1637" s="37"/>
      <c r="Y1637" s="37"/>
      <c r="Z1637" s="37">
        <f>SUM(M1637:Y1637)</f>
        <v>0</v>
      </c>
      <c r="AA1637" s="37">
        <f>B1637-Z1637</f>
        <v>0</v>
      </c>
      <c r="AB1637" s="42" t="e">
        <f>Z1637/B1637</f>
        <v>#DIV/0!</v>
      </c>
      <c r="AC1637" s="38"/>
    </row>
    <row r="1638" spans="1:29" s="39" customFormat="1" ht="18" hidden="1" customHeight="1" x14ac:dyDescent="0.25">
      <c r="A1638" s="41" t="s">
        <v>37</v>
      </c>
      <c r="B1638" s="37"/>
      <c r="C1638" s="37"/>
      <c r="D1638" s="37"/>
      <c r="E1638" s="37"/>
      <c r="F1638" s="37"/>
      <c r="G1638" s="37"/>
      <c r="H1638" s="37"/>
      <c r="I1638" s="37"/>
      <c r="J1638" s="37"/>
      <c r="K1638" s="37"/>
      <c r="L1638" s="37"/>
      <c r="M1638" s="37"/>
      <c r="N1638" s="37"/>
      <c r="O1638" s="37"/>
      <c r="P1638" s="37"/>
      <c r="Q1638" s="37"/>
      <c r="R1638" s="37"/>
      <c r="S1638" s="37"/>
      <c r="T1638" s="37"/>
      <c r="U1638" s="37"/>
      <c r="V1638" s="37"/>
      <c r="W1638" s="37"/>
      <c r="X1638" s="37"/>
      <c r="Y1638" s="37"/>
      <c r="Z1638" s="37">
        <f t="shared" ref="Z1638:Z1640" si="1171">SUM(M1638:Y1638)</f>
        <v>0</v>
      </c>
      <c r="AA1638" s="37">
        <f t="shared" ref="AA1638:AA1640" si="1172">B1638-Z1638</f>
        <v>0</v>
      </c>
      <c r="AB1638" s="42" t="e">
        <f t="shared" ref="AB1638:AB1643" si="1173">Z1638/B1638</f>
        <v>#DIV/0!</v>
      </c>
      <c r="AC1638" s="38"/>
    </row>
    <row r="1639" spans="1:29" s="39" customFormat="1" ht="18" hidden="1" customHeight="1" x14ac:dyDescent="0.25">
      <c r="A1639" s="41" t="s">
        <v>38</v>
      </c>
      <c r="B1639" s="37"/>
      <c r="C1639" s="37"/>
      <c r="D1639" s="37"/>
      <c r="E1639" s="37"/>
      <c r="F1639" s="37"/>
      <c r="G1639" s="37"/>
      <c r="H1639" s="37"/>
      <c r="I1639" s="37"/>
      <c r="J1639" s="37"/>
      <c r="K1639" s="37"/>
      <c r="L1639" s="37"/>
      <c r="M1639" s="37"/>
      <c r="N1639" s="37"/>
      <c r="O1639" s="37"/>
      <c r="P1639" s="37"/>
      <c r="Q1639" s="37"/>
      <c r="R1639" s="37"/>
      <c r="S1639" s="37"/>
      <c r="T1639" s="37"/>
      <c r="U1639" s="37"/>
      <c r="V1639" s="37"/>
      <c r="W1639" s="37"/>
      <c r="X1639" s="37"/>
      <c r="Y1639" s="37"/>
      <c r="Z1639" s="37">
        <f t="shared" si="1171"/>
        <v>0</v>
      </c>
      <c r="AA1639" s="37">
        <f t="shared" si="1172"/>
        <v>0</v>
      </c>
      <c r="AB1639" s="42" t="e">
        <f t="shared" si="1173"/>
        <v>#DIV/0!</v>
      </c>
      <c r="AC1639" s="38"/>
    </row>
    <row r="1640" spans="1:29" s="39" customFormat="1" ht="18" hidden="1" customHeight="1" x14ac:dyDescent="0.25">
      <c r="A1640" s="41" t="s">
        <v>39</v>
      </c>
      <c r="B1640" s="37"/>
      <c r="C1640" s="37"/>
      <c r="D1640" s="37"/>
      <c r="E1640" s="37"/>
      <c r="F1640" s="37"/>
      <c r="G1640" s="37"/>
      <c r="H1640" s="37"/>
      <c r="I1640" s="37"/>
      <c r="J1640" s="37"/>
      <c r="K1640" s="37"/>
      <c r="L1640" s="37"/>
      <c r="M1640" s="37"/>
      <c r="N1640" s="37"/>
      <c r="O1640" s="37"/>
      <c r="P1640" s="37"/>
      <c r="Q1640" s="37"/>
      <c r="R1640" s="37"/>
      <c r="S1640" s="37"/>
      <c r="T1640" s="37"/>
      <c r="U1640" s="37"/>
      <c r="V1640" s="37"/>
      <c r="W1640" s="37"/>
      <c r="X1640" s="37"/>
      <c r="Y1640" s="37"/>
      <c r="Z1640" s="37">
        <f t="shared" si="1171"/>
        <v>0</v>
      </c>
      <c r="AA1640" s="37">
        <f t="shared" si="1172"/>
        <v>0</v>
      </c>
      <c r="AB1640" s="42" t="e">
        <f t="shared" si="1173"/>
        <v>#DIV/0!</v>
      </c>
      <c r="AC1640" s="38"/>
    </row>
    <row r="1641" spans="1:29" s="39" customFormat="1" ht="18" hidden="1" customHeight="1" x14ac:dyDescent="0.25">
      <c r="A1641" s="43" t="s">
        <v>40</v>
      </c>
      <c r="B1641" s="44">
        <f>SUM(B1637:B1640)</f>
        <v>0</v>
      </c>
      <c r="C1641" s="44">
        <f t="shared" ref="C1641:AA1641" si="1174">SUM(C1637:C1640)</f>
        <v>0</v>
      </c>
      <c r="D1641" s="44">
        <f t="shared" si="1174"/>
        <v>0</v>
      </c>
      <c r="E1641" s="44">
        <f t="shared" si="1174"/>
        <v>0</v>
      </c>
      <c r="F1641" s="44">
        <f t="shared" si="1174"/>
        <v>0</v>
      </c>
      <c r="G1641" s="44">
        <f t="shared" si="1174"/>
        <v>0</v>
      </c>
      <c r="H1641" s="44">
        <f t="shared" si="1174"/>
        <v>0</v>
      </c>
      <c r="I1641" s="44">
        <f t="shared" si="1174"/>
        <v>0</v>
      </c>
      <c r="J1641" s="44">
        <f t="shared" si="1174"/>
        <v>0</v>
      </c>
      <c r="K1641" s="44">
        <f t="shared" si="1174"/>
        <v>0</v>
      </c>
      <c r="L1641" s="44">
        <f t="shared" si="1174"/>
        <v>0</v>
      </c>
      <c r="M1641" s="44">
        <f t="shared" si="1174"/>
        <v>0</v>
      </c>
      <c r="N1641" s="44">
        <f t="shared" si="1174"/>
        <v>0</v>
      </c>
      <c r="O1641" s="44">
        <f t="shared" si="1174"/>
        <v>0</v>
      </c>
      <c r="P1641" s="44">
        <f t="shared" si="1174"/>
        <v>0</v>
      </c>
      <c r="Q1641" s="44">
        <f t="shared" si="1174"/>
        <v>0</v>
      </c>
      <c r="R1641" s="44">
        <f t="shared" si="1174"/>
        <v>0</v>
      </c>
      <c r="S1641" s="44">
        <f t="shared" si="1174"/>
        <v>0</v>
      </c>
      <c r="T1641" s="44">
        <f t="shared" si="1174"/>
        <v>0</v>
      </c>
      <c r="U1641" s="44">
        <f t="shared" si="1174"/>
        <v>0</v>
      </c>
      <c r="V1641" s="44">
        <f t="shared" si="1174"/>
        <v>0</v>
      </c>
      <c r="W1641" s="44">
        <f t="shared" si="1174"/>
        <v>0</v>
      </c>
      <c r="X1641" s="44">
        <f t="shared" si="1174"/>
        <v>0</v>
      </c>
      <c r="Y1641" s="44">
        <f t="shared" si="1174"/>
        <v>0</v>
      </c>
      <c r="Z1641" s="44">
        <f t="shared" si="1174"/>
        <v>0</v>
      </c>
      <c r="AA1641" s="44">
        <f t="shared" si="1174"/>
        <v>0</v>
      </c>
      <c r="AB1641" s="45" t="e">
        <f t="shared" si="1173"/>
        <v>#DIV/0!</v>
      </c>
      <c r="AC1641" s="38"/>
    </row>
    <row r="1642" spans="1:29" s="39" customFormat="1" ht="18" hidden="1" customHeight="1" x14ac:dyDescent="0.25">
      <c r="A1642" s="46" t="s">
        <v>41</v>
      </c>
      <c r="B1642" s="37"/>
      <c r="C1642" s="37"/>
      <c r="D1642" s="37"/>
      <c r="E1642" s="37"/>
      <c r="F1642" s="37"/>
      <c r="G1642" s="37"/>
      <c r="H1642" s="37"/>
      <c r="I1642" s="37"/>
      <c r="J1642" s="37"/>
      <c r="K1642" s="37"/>
      <c r="L1642" s="37"/>
      <c r="M1642" s="37"/>
      <c r="N1642" s="37"/>
      <c r="O1642" s="37"/>
      <c r="P1642" s="37"/>
      <c r="Q1642" s="37"/>
      <c r="R1642" s="37"/>
      <c r="S1642" s="37"/>
      <c r="T1642" s="37"/>
      <c r="U1642" s="37"/>
      <c r="V1642" s="37"/>
      <c r="W1642" s="37"/>
      <c r="X1642" s="37"/>
      <c r="Y1642" s="37"/>
      <c r="Z1642" s="37">
        <f t="shared" ref="Z1642" si="1175">SUM(M1642:Y1642)</f>
        <v>0</v>
      </c>
      <c r="AA1642" s="37">
        <f t="shared" ref="AA1642" si="1176">B1642-Z1642</f>
        <v>0</v>
      </c>
      <c r="AB1642" s="42" t="e">
        <f t="shared" si="1173"/>
        <v>#DIV/0!</v>
      </c>
      <c r="AC1642" s="38"/>
    </row>
    <row r="1643" spans="1:29" s="39" customFormat="1" ht="18" hidden="1" customHeight="1" x14ac:dyDescent="0.25">
      <c r="A1643" s="43" t="s">
        <v>42</v>
      </c>
      <c r="B1643" s="44">
        <f>B1642+B1641</f>
        <v>0</v>
      </c>
      <c r="C1643" s="44">
        <f t="shared" ref="C1643:AA1643" si="1177">C1642+C1641</f>
        <v>0</v>
      </c>
      <c r="D1643" s="44">
        <f t="shared" si="1177"/>
        <v>0</v>
      </c>
      <c r="E1643" s="44">
        <f t="shared" si="1177"/>
        <v>0</v>
      </c>
      <c r="F1643" s="44">
        <f t="shared" si="1177"/>
        <v>0</v>
      </c>
      <c r="G1643" s="44">
        <f t="shared" si="1177"/>
        <v>0</v>
      </c>
      <c r="H1643" s="44">
        <f t="shared" si="1177"/>
        <v>0</v>
      </c>
      <c r="I1643" s="44">
        <f t="shared" si="1177"/>
        <v>0</v>
      </c>
      <c r="J1643" s="44">
        <f t="shared" si="1177"/>
        <v>0</v>
      </c>
      <c r="K1643" s="44">
        <f t="shared" si="1177"/>
        <v>0</v>
      </c>
      <c r="L1643" s="44">
        <f t="shared" si="1177"/>
        <v>0</v>
      </c>
      <c r="M1643" s="44">
        <f t="shared" si="1177"/>
        <v>0</v>
      </c>
      <c r="N1643" s="44">
        <f t="shared" si="1177"/>
        <v>0</v>
      </c>
      <c r="O1643" s="44">
        <f t="shared" si="1177"/>
        <v>0</v>
      </c>
      <c r="P1643" s="44">
        <f t="shared" si="1177"/>
        <v>0</v>
      </c>
      <c r="Q1643" s="44">
        <f t="shared" si="1177"/>
        <v>0</v>
      </c>
      <c r="R1643" s="44">
        <f t="shared" si="1177"/>
        <v>0</v>
      </c>
      <c r="S1643" s="44">
        <f t="shared" si="1177"/>
        <v>0</v>
      </c>
      <c r="T1643" s="44">
        <f t="shared" si="1177"/>
        <v>0</v>
      </c>
      <c r="U1643" s="44">
        <f t="shared" si="1177"/>
        <v>0</v>
      </c>
      <c r="V1643" s="44">
        <f t="shared" si="1177"/>
        <v>0</v>
      </c>
      <c r="W1643" s="44">
        <f t="shared" si="1177"/>
        <v>0</v>
      </c>
      <c r="X1643" s="44">
        <f t="shared" si="1177"/>
        <v>0</v>
      </c>
      <c r="Y1643" s="44">
        <f t="shared" si="1177"/>
        <v>0</v>
      </c>
      <c r="Z1643" s="44">
        <f t="shared" si="1177"/>
        <v>0</v>
      </c>
      <c r="AA1643" s="44">
        <f t="shared" si="1177"/>
        <v>0</v>
      </c>
      <c r="AB1643" s="45" t="e">
        <f t="shared" si="1173"/>
        <v>#DIV/0!</v>
      </c>
      <c r="AC1643" s="47"/>
    </row>
    <row r="1644" spans="1:29" s="39" customFormat="1" ht="15" hidden="1" customHeight="1" x14ac:dyDescent="0.25">
      <c r="A1644" s="36"/>
      <c r="B1644" s="37"/>
      <c r="C1644" s="37"/>
      <c r="D1644" s="37"/>
      <c r="E1644" s="37"/>
      <c r="F1644" s="37"/>
      <c r="G1644" s="37"/>
      <c r="H1644" s="37"/>
      <c r="I1644" s="37"/>
      <c r="J1644" s="37"/>
      <c r="K1644" s="37"/>
      <c r="L1644" s="37"/>
      <c r="M1644" s="37"/>
      <c r="N1644" s="37"/>
      <c r="O1644" s="37"/>
      <c r="P1644" s="37"/>
      <c r="Q1644" s="37"/>
      <c r="R1644" s="37"/>
      <c r="S1644" s="37"/>
      <c r="T1644" s="37"/>
      <c r="U1644" s="37"/>
      <c r="V1644" s="37"/>
      <c r="W1644" s="37"/>
      <c r="X1644" s="37"/>
      <c r="Y1644" s="37"/>
      <c r="Z1644" s="37"/>
      <c r="AA1644" s="37"/>
      <c r="AB1644" s="37"/>
      <c r="AC1644" s="38"/>
    </row>
    <row r="1645" spans="1:29" s="39" customFormat="1" ht="15" hidden="1" customHeight="1" x14ac:dyDescent="0.25">
      <c r="A1645" s="36"/>
      <c r="B1645" s="37"/>
      <c r="C1645" s="37"/>
      <c r="D1645" s="37"/>
      <c r="E1645" s="37"/>
      <c r="F1645" s="37"/>
      <c r="G1645" s="37"/>
      <c r="H1645" s="37"/>
      <c r="I1645" s="37"/>
      <c r="J1645" s="37"/>
      <c r="K1645" s="37"/>
      <c r="L1645" s="37"/>
      <c r="M1645" s="37"/>
      <c r="N1645" s="37"/>
      <c r="O1645" s="37"/>
      <c r="P1645" s="37"/>
      <c r="Q1645" s="37"/>
      <c r="R1645" s="37"/>
      <c r="S1645" s="37"/>
      <c r="T1645" s="37"/>
      <c r="U1645" s="37"/>
      <c r="V1645" s="37"/>
      <c r="W1645" s="37"/>
      <c r="X1645" s="37"/>
      <c r="Y1645" s="37"/>
      <c r="Z1645" s="37"/>
      <c r="AA1645" s="37"/>
      <c r="AB1645" s="37"/>
      <c r="AC1645" s="38"/>
    </row>
    <row r="1646" spans="1:29" s="39" customFormat="1" ht="15" hidden="1" customHeight="1" x14ac:dyDescent="0.3">
      <c r="A1646" s="40" t="s">
        <v>106</v>
      </c>
      <c r="B1646" s="37"/>
      <c r="C1646" s="37"/>
      <c r="D1646" s="37"/>
      <c r="E1646" s="37"/>
      <c r="F1646" s="37"/>
      <c r="G1646" s="37"/>
      <c r="H1646" s="37"/>
      <c r="I1646" s="37"/>
      <c r="J1646" s="37"/>
      <c r="K1646" s="37"/>
      <c r="L1646" s="37"/>
      <c r="M1646" s="37"/>
      <c r="N1646" s="37"/>
      <c r="O1646" s="37"/>
      <c r="P1646" s="37"/>
      <c r="Q1646" s="37"/>
      <c r="R1646" s="37"/>
      <c r="S1646" s="37"/>
      <c r="T1646" s="37"/>
      <c r="U1646" s="37"/>
      <c r="V1646" s="37"/>
      <c r="W1646" s="37"/>
      <c r="X1646" s="37"/>
      <c r="Y1646" s="37"/>
      <c r="Z1646" s="37"/>
      <c r="AA1646" s="37"/>
      <c r="AB1646" s="37"/>
      <c r="AC1646" s="38"/>
    </row>
    <row r="1647" spans="1:29" s="39" customFormat="1" ht="18" hidden="1" customHeight="1" x14ac:dyDescent="0.25">
      <c r="A1647" s="41" t="s">
        <v>36</v>
      </c>
      <c r="B1647" s="37"/>
      <c r="C1647" s="37"/>
      <c r="D1647" s="37"/>
      <c r="E1647" s="37"/>
      <c r="F1647" s="37"/>
      <c r="G1647" s="37"/>
      <c r="H1647" s="37"/>
      <c r="I1647" s="37"/>
      <c r="J1647" s="37"/>
      <c r="K1647" s="37"/>
      <c r="L1647" s="37"/>
      <c r="M1647" s="37"/>
      <c r="N1647" s="37"/>
      <c r="O1647" s="37"/>
      <c r="P1647" s="37"/>
      <c r="Q1647" s="37"/>
      <c r="R1647" s="37"/>
      <c r="S1647" s="37"/>
      <c r="T1647" s="37"/>
      <c r="U1647" s="37"/>
      <c r="V1647" s="37"/>
      <c r="W1647" s="37"/>
      <c r="X1647" s="37"/>
      <c r="Y1647" s="37"/>
      <c r="Z1647" s="37">
        <f>SUM(M1647:Y1647)</f>
        <v>0</v>
      </c>
      <c r="AA1647" s="37">
        <f>B1647-Z1647</f>
        <v>0</v>
      </c>
      <c r="AB1647" s="42" t="e">
        <f>Z1647/B1647</f>
        <v>#DIV/0!</v>
      </c>
      <c r="AC1647" s="38"/>
    </row>
    <row r="1648" spans="1:29" s="39" customFormat="1" ht="18" hidden="1" customHeight="1" x14ac:dyDescent="0.25">
      <c r="A1648" s="41" t="s">
        <v>37</v>
      </c>
      <c r="B1648" s="37"/>
      <c r="C1648" s="37"/>
      <c r="D1648" s="37"/>
      <c r="E1648" s="37"/>
      <c r="F1648" s="37"/>
      <c r="G1648" s="37"/>
      <c r="H1648" s="37"/>
      <c r="I1648" s="37"/>
      <c r="J1648" s="37"/>
      <c r="K1648" s="37"/>
      <c r="L1648" s="37"/>
      <c r="M1648" s="37"/>
      <c r="N1648" s="37"/>
      <c r="O1648" s="37"/>
      <c r="P1648" s="37"/>
      <c r="Q1648" s="37"/>
      <c r="R1648" s="37"/>
      <c r="S1648" s="37"/>
      <c r="T1648" s="37"/>
      <c r="U1648" s="37"/>
      <c r="V1648" s="37"/>
      <c r="W1648" s="37"/>
      <c r="X1648" s="37"/>
      <c r="Y1648" s="37"/>
      <c r="Z1648" s="37">
        <f t="shared" ref="Z1648:Z1650" si="1178">SUM(M1648:Y1648)</f>
        <v>0</v>
      </c>
      <c r="AA1648" s="37">
        <f t="shared" ref="AA1648:AA1650" si="1179">B1648-Z1648</f>
        <v>0</v>
      </c>
      <c r="AB1648" s="42" t="e">
        <f t="shared" ref="AB1648:AB1653" si="1180">Z1648/B1648</f>
        <v>#DIV/0!</v>
      </c>
      <c r="AC1648" s="38"/>
    </row>
    <row r="1649" spans="1:29" s="39" customFormat="1" ht="18" hidden="1" customHeight="1" x14ac:dyDescent="0.25">
      <c r="A1649" s="41" t="s">
        <v>38</v>
      </c>
      <c r="B1649" s="37"/>
      <c r="C1649" s="37"/>
      <c r="D1649" s="37"/>
      <c r="E1649" s="37"/>
      <c r="F1649" s="37"/>
      <c r="G1649" s="37"/>
      <c r="H1649" s="37"/>
      <c r="I1649" s="37"/>
      <c r="J1649" s="37"/>
      <c r="K1649" s="37"/>
      <c r="L1649" s="37"/>
      <c r="M1649" s="37"/>
      <c r="N1649" s="37"/>
      <c r="O1649" s="37"/>
      <c r="P1649" s="37"/>
      <c r="Q1649" s="37"/>
      <c r="R1649" s="37"/>
      <c r="S1649" s="37"/>
      <c r="T1649" s="37"/>
      <c r="U1649" s="37"/>
      <c r="V1649" s="37"/>
      <c r="W1649" s="37"/>
      <c r="X1649" s="37"/>
      <c r="Y1649" s="37"/>
      <c r="Z1649" s="37">
        <f t="shared" si="1178"/>
        <v>0</v>
      </c>
      <c r="AA1649" s="37">
        <f t="shared" si="1179"/>
        <v>0</v>
      </c>
      <c r="AB1649" s="42" t="e">
        <f t="shared" si="1180"/>
        <v>#DIV/0!</v>
      </c>
      <c r="AC1649" s="38"/>
    </row>
    <row r="1650" spans="1:29" s="39" customFormat="1" ht="18" hidden="1" customHeight="1" x14ac:dyDescent="0.25">
      <c r="A1650" s="41" t="s">
        <v>39</v>
      </c>
      <c r="B1650" s="37"/>
      <c r="C1650" s="37"/>
      <c r="D1650" s="37"/>
      <c r="E1650" s="37"/>
      <c r="F1650" s="37"/>
      <c r="G1650" s="37"/>
      <c r="H1650" s="37"/>
      <c r="I1650" s="37"/>
      <c r="J1650" s="37"/>
      <c r="K1650" s="37"/>
      <c r="L1650" s="37"/>
      <c r="M1650" s="37"/>
      <c r="N1650" s="37"/>
      <c r="O1650" s="37"/>
      <c r="P1650" s="37"/>
      <c r="Q1650" s="37"/>
      <c r="R1650" s="37"/>
      <c r="S1650" s="37"/>
      <c r="T1650" s="37"/>
      <c r="U1650" s="37"/>
      <c r="V1650" s="37"/>
      <c r="W1650" s="37"/>
      <c r="X1650" s="37"/>
      <c r="Y1650" s="37"/>
      <c r="Z1650" s="37">
        <f t="shared" si="1178"/>
        <v>0</v>
      </c>
      <c r="AA1650" s="37">
        <f t="shared" si="1179"/>
        <v>0</v>
      </c>
      <c r="AB1650" s="42" t="e">
        <f t="shared" si="1180"/>
        <v>#DIV/0!</v>
      </c>
      <c r="AC1650" s="38"/>
    </row>
    <row r="1651" spans="1:29" s="39" customFormat="1" ht="18" hidden="1" customHeight="1" x14ac:dyDescent="0.25">
      <c r="A1651" s="43" t="s">
        <v>40</v>
      </c>
      <c r="B1651" s="44">
        <f>SUM(B1647:B1650)</f>
        <v>0</v>
      </c>
      <c r="C1651" s="44">
        <f t="shared" ref="C1651:AA1651" si="1181">SUM(C1647:C1650)</f>
        <v>0</v>
      </c>
      <c r="D1651" s="44">
        <f t="shared" si="1181"/>
        <v>0</v>
      </c>
      <c r="E1651" s="44">
        <f t="shared" si="1181"/>
        <v>0</v>
      </c>
      <c r="F1651" s="44">
        <f t="shared" si="1181"/>
        <v>0</v>
      </c>
      <c r="G1651" s="44">
        <f t="shared" si="1181"/>
        <v>0</v>
      </c>
      <c r="H1651" s="44">
        <f t="shared" si="1181"/>
        <v>0</v>
      </c>
      <c r="I1651" s="44">
        <f t="shared" si="1181"/>
        <v>0</v>
      </c>
      <c r="J1651" s="44">
        <f t="shared" si="1181"/>
        <v>0</v>
      </c>
      <c r="K1651" s="44">
        <f t="shared" si="1181"/>
        <v>0</v>
      </c>
      <c r="L1651" s="44">
        <f t="shared" si="1181"/>
        <v>0</v>
      </c>
      <c r="M1651" s="44">
        <f t="shared" si="1181"/>
        <v>0</v>
      </c>
      <c r="N1651" s="44">
        <f t="shared" si="1181"/>
        <v>0</v>
      </c>
      <c r="O1651" s="44">
        <f t="shared" si="1181"/>
        <v>0</v>
      </c>
      <c r="P1651" s="44">
        <f t="shared" si="1181"/>
        <v>0</v>
      </c>
      <c r="Q1651" s="44">
        <f t="shared" si="1181"/>
        <v>0</v>
      </c>
      <c r="R1651" s="44">
        <f t="shared" si="1181"/>
        <v>0</v>
      </c>
      <c r="S1651" s="44">
        <f t="shared" si="1181"/>
        <v>0</v>
      </c>
      <c r="T1651" s="44">
        <f t="shared" si="1181"/>
        <v>0</v>
      </c>
      <c r="U1651" s="44">
        <f t="shared" si="1181"/>
        <v>0</v>
      </c>
      <c r="V1651" s="44">
        <f t="shared" si="1181"/>
        <v>0</v>
      </c>
      <c r="W1651" s="44">
        <f t="shared" si="1181"/>
        <v>0</v>
      </c>
      <c r="X1651" s="44">
        <f t="shared" si="1181"/>
        <v>0</v>
      </c>
      <c r="Y1651" s="44">
        <f t="shared" si="1181"/>
        <v>0</v>
      </c>
      <c r="Z1651" s="44">
        <f t="shared" si="1181"/>
        <v>0</v>
      </c>
      <c r="AA1651" s="44">
        <f t="shared" si="1181"/>
        <v>0</v>
      </c>
      <c r="AB1651" s="45" t="e">
        <f t="shared" si="1180"/>
        <v>#DIV/0!</v>
      </c>
      <c r="AC1651" s="38"/>
    </row>
    <row r="1652" spans="1:29" s="39" customFormat="1" ht="18" hidden="1" customHeight="1" x14ac:dyDescent="0.25">
      <c r="A1652" s="46" t="s">
        <v>41</v>
      </c>
      <c r="B1652" s="37"/>
      <c r="C1652" s="37"/>
      <c r="D1652" s="37"/>
      <c r="E1652" s="37"/>
      <c r="F1652" s="37"/>
      <c r="G1652" s="37"/>
      <c r="H1652" s="37"/>
      <c r="I1652" s="37"/>
      <c r="J1652" s="37"/>
      <c r="K1652" s="37"/>
      <c r="L1652" s="37"/>
      <c r="M1652" s="37"/>
      <c r="N1652" s="37"/>
      <c r="O1652" s="37"/>
      <c r="P1652" s="37"/>
      <c r="Q1652" s="37"/>
      <c r="R1652" s="37"/>
      <c r="S1652" s="37"/>
      <c r="T1652" s="37"/>
      <c r="U1652" s="37"/>
      <c r="V1652" s="37"/>
      <c r="W1652" s="37"/>
      <c r="X1652" s="37"/>
      <c r="Y1652" s="37"/>
      <c r="Z1652" s="37">
        <f t="shared" ref="Z1652" si="1182">SUM(M1652:Y1652)</f>
        <v>0</v>
      </c>
      <c r="AA1652" s="37">
        <f t="shared" ref="AA1652" si="1183">B1652-Z1652</f>
        <v>0</v>
      </c>
      <c r="AB1652" s="42" t="e">
        <f t="shared" si="1180"/>
        <v>#DIV/0!</v>
      </c>
      <c r="AC1652" s="38"/>
    </row>
    <row r="1653" spans="1:29" s="39" customFormat="1" ht="18" hidden="1" customHeight="1" x14ac:dyDescent="0.25">
      <c r="A1653" s="43" t="s">
        <v>42</v>
      </c>
      <c r="B1653" s="44">
        <f>B1652+B1651</f>
        <v>0</v>
      </c>
      <c r="C1653" s="44">
        <f t="shared" ref="C1653:AA1653" si="1184">C1652+C1651</f>
        <v>0</v>
      </c>
      <c r="D1653" s="44">
        <f t="shared" si="1184"/>
        <v>0</v>
      </c>
      <c r="E1653" s="44">
        <f t="shared" si="1184"/>
        <v>0</v>
      </c>
      <c r="F1653" s="44">
        <f t="shared" si="1184"/>
        <v>0</v>
      </c>
      <c r="G1653" s="44">
        <f t="shared" si="1184"/>
        <v>0</v>
      </c>
      <c r="H1653" s="44">
        <f t="shared" si="1184"/>
        <v>0</v>
      </c>
      <c r="I1653" s="44">
        <f t="shared" si="1184"/>
        <v>0</v>
      </c>
      <c r="J1653" s="44">
        <f t="shared" si="1184"/>
        <v>0</v>
      </c>
      <c r="K1653" s="44">
        <f t="shared" si="1184"/>
        <v>0</v>
      </c>
      <c r="L1653" s="44">
        <f t="shared" si="1184"/>
        <v>0</v>
      </c>
      <c r="M1653" s="44">
        <f t="shared" si="1184"/>
        <v>0</v>
      </c>
      <c r="N1653" s="44">
        <f t="shared" si="1184"/>
        <v>0</v>
      </c>
      <c r="O1653" s="44">
        <f t="shared" si="1184"/>
        <v>0</v>
      </c>
      <c r="P1653" s="44">
        <f t="shared" si="1184"/>
        <v>0</v>
      </c>
      <c r="Q1653" s="44">
        <f t="shared" si="1184"/>
        <v>0</v>
      </c>
      <c r="R1653" s="44">
        <f t="shared" si="1184"/>
        <v>0</v>
      </c>
      <c r="S1653" s="44">
        <f t="shared" si="1184"/>
        <v>0</v>
      </c>
      <c r="T1653" s="44">
        <f t="shared" si="1184"/>
        <v>0</v>
      </c>
      <c r="U1653" s="44">
        <f t="shared" si="1184"/>
        <v>0</v>
      </c>
      <c r="V1653" s="44">
        <f t="shared" si="1184"/>
        <v>0</v>
      </c>
      <c r="W1653" s="44">
        <f t="shared" si="1184"/>
        <v>0</v>
      </c>
      <c r="X1653" s="44">
        <f t="shared" si="1184"/>
        <v>0</v>
      </c>
      <c r="Y1653" s="44">
        <f t="shared" si="1184"/>
        <v>0</v>
      </c>
      <c r="Z1653" s="44">
        <f t="shared" si="1184"/>
        <v>0</v>
      </c>
      <c r="AA1653" s="44">
        <f t="shared" si="1184"/>
        <v>0</v>
      </c>
      <c r="AB1653" s="45" t="e">
        <f t="shared" si="1180"/>
        <v>#DIV/0!</v>
      </c>
      <c r="AC1653" s="47"/>
    </row>
    <row r="1654" spans="1:29" s="39" customFormat="1" ht="15" hidden="1" customHeight="1" x14ac:dyDescent="0.25">
      <c r="A1654" s="36"/>
      <c r="B1654" s="37"/>
      <c r="C1654" s="37"/>
      <c r="D1654" s="37"/>
      <c r="E1654" s="37"/>
      <c r="F1654" s="37"/>
      <c r="G1654" s="37"/>
      <c r="H1654" s="37"/>
      <c r="I1654" s="37"/>
      <c r="J1654" s="37"/>
      <c r="K1654" s="37"/>
      <c r="L1654" s="37"/>
      <c r="M1654" s="37"/>
      <c r="N1654" s="37"/>
      <c r="O1654" s="37"/>
      <c r="P1654" s="37"/>
      <c r="Q1654" s="37"/>
      <c r="R1654" s="37"/>
      <c r="S1654" s="37"/>
      <c r="T1654" s="37"/>
      <c r="U1654" s="37"/>
      <c r="V1654" s="37"/>
      <c r="W1654" s="37"/>
      <c r="X1654" s="37"/>
      <c r="Y1654" s="37"/>
      <c r="Z1654" s="37"/>
      <c r="AA1654" s="37"/>
      <c r="AB1654" s="37"/>
      <c r="AC1654" s="38"/>
    </row>
    <row r="1655" spans="1:29" s="39" customFormat="1" ht="15" hidden="1" customHeight="1" x14ac:dyDescent="0.25">
      <c r="A1655" s="36"/>
      <c r="B1655" s="37"/>
      <c r="C1655" s="37"/>
      <c r="D1655" s="37"/>
      <c r="E1655" s="37"/>
      <c r="F1655" s="37"/>
      <c r="G1655" s="37"/>
      <c r="H1655" s="37"/>
      <c r="I1655" s="37"/>
      <c r="J1655" s="37"/>
      <c r="K1655" s="37"/>
      <c r="L1655" s="37"/>
      <c r="M1655" s="37"/>
      <c r="N1655" s="37"/>
      <c r="O1655" s="37"/>
      <c r="P1655" s="37"/>
      <c r="Q1655" s="37"/>
      <c r="R1655" s="37"/>
      <c r="S1655" s="37"/>
      <c r="T1655" s="37"/>
      <c r="U1655" s="37"/>
      <c r="V1655" s="37"/>
      <c r="W1655" s="37"/>
      <c r="X1655" s="37"/>
      <c r="Y1655" s="37"/>
      <c r="Z1655" s="37"/>
      <c r="AA1655" s="37"/>
      <c r="AB1655" s="37"/>
      <c r="AC1655" s="38"/>
    </row>
    <row r="1656" spans="1:29" s="39" customFormat="1" ht="15" customHeight="1" x14ac:dyDescent="0.3">
      <c r="A1656" s="40" t="s">
        <v>107</v>
      </c>
      <c r="B1656" s="37"/>
      <c r="C1656" s="37"/>
      <c r="D1656" s="37"/>
      <c r="E1656" s="37"/>
      <c r="F1656" s="37"/>
      <c r="G1656" s="37"/>
      <c r="H1656" s="37"/>
      <c r="I1656" s="37"/>
      <c r="J1656" s="37"/>
      <c r="K1656" s="37"/>
      <c r="L1656" s="37"/>
      <c r="M1656" s="37"/>
      <c r="N1656" s="37"/>
      <c r="O1656" s="37"/>
      <c r="P1656" s="37"/>
      <c r="Q1656" s="37"/>
      <c r="R1656" s="37"/>
      <c r="S1656" s="37"/>
      <c r="T1656" s="37"/>
      <c r="U1656" s="37"/>
      <c r="V1656" s="37"/>
      <c r="W1656" s="37"/>
      <c r="X1656" s="37"/>
      <c r="Y1656" s="37"/>
      <c r="Z1656" s="37"/>
      <c r="AA1656" s="37"/>
      <c r="AB1656" s="37"/>
      <c r="AC1656" s="38"/>
    </row>
    <row r="1657" spans="1:29" s="39" customFormat="1" ht="15" customHeight="1" x14ac:dyDescent="0.25">
      <c r="A1657" s="36"/>
      <c r="B1657" s="37"/>
      <c r="C1657" s="37"/>
      <c r="D1657" s="37"/>
      <c r="E1657" s="37"/>
      <c r="F1657" s="37"/>
      <c r="G1657" s="37"/>
      <c r="H1657" s="37"/>
      <c r="I1657" s="37"/>
      <c r="J1657" s="37"/>
      <c r="K1657" s="37"/>
      <c r="L1657" s="37"/>
      <c r="M1657" s="37"/>
      <c r="N1657" s="37"/>
      <c r="O1657" s="37"/>
      <c r="P1657" s="37"/>
      <c r="Q1657" s="37"/>
      <c r="R1657" s="37"/>
      <c r="S1657" s="37"/>
      <c r="T1657" s="37"/>
      <c r="U1657" s="37"/>
      <c r="V1657" s="37"/>
      <c r="W1657" s="37"/>
      <c r="X1657" s="37"/>
      <c r="Y1657" s="37"/>
      <c r="Z1657" s="37"/>
      <c r="AA1657" s="37"/>
      <c r="AB1657" s="37"/>
      <c r="AC1657" s="38"/>
    </row>
    <row r="1658" spans="1:29" s="39" customFormat="1" ht="15" customHeight="1" x14ac:dyDescent="0.25">
      <c r="A1658" s="59" t="s">
        <v>108</v>
      </c>
      <c r="B1658" s="37"/>
      <c r="C1658" s="37"/>
      <c r="D1658" s="37"/>
      <c r="E1658" s="37"/>
      <c r="F1658" s="37"/>
      <c r="G1658" s="37"/>
      <c r="H1658" s="37"/>
      <c r="I1658" s="37"/>
      <c r="J1658" s="37"/>
      <c r="K1658" s="37"/>
      <c r="L1658" s="37"/>
      <c r="M1658" s="37"/>
      <c r="N1658" s="37"/>
      <c r="O1658" s="37"/>
      <c r="P1658" s="37"/>
      <c r="Q1658" s="37"/>
      <c r="R1658" s="37"/>
      <c r="S1658" s="37"/>
      <c r="T1658" s="37"/>
      <c r="U1658" s="37"/>
      <c r="V1658" s="37"/>
      <c r="W1658" s="37"/>
      <c r="X1658" s="37"/>
      <c r="Y1658" s="37"/>
      <c r="Z1658" s="37"/>
      <c r="AA1658" s="37"/>
      <c r="AB1658" s="37"/>
      <c r="AC1658" s="38"/>
    </row>
    <row r="1659" spans="1:29" s="39" customFormat="1" ht="18" customHeight="1" x14ac:dyDescent="0.25">
      <c r="A1659" s="41" t="s">
        <v>36</v>
      </c>
      <c r="B1659" s="37">
        <f>[1]consoCURRENT!E30325</f>
        <v>16708736</v>
      </c>
      <c r="C1659" s="37">
        <f>[1]consoCURRENT!F30325</f>
        <v>16708736</v>
      </c>
      <c r="D1659" s="37">
        <f>[1]consoCURRENT!G30325</f>
        <v>0</v>
      </c>
      <c r="E1659" s="37">
        <f>[1]consoCURRENT!H30325</f>
        <v>2494129.7400000002</v>
      </c>
      <c r="F1659" s="37">
        <f>[1]consoCURRENT!I30325</f>
        <v>5154561.03</v>
      </c>
      <c r="G1659" s="37">
        <f>[1]consoCURRENT!J30325</f>
        <v>6404646.0500000007</v>
      </c>
      <c r="H1659" s="37">
        <f>[1]consoCURRENT!K30325</f>
        <v>2655393.89</v>
      </c>
      <c r="I1659" s="37">
        <f>[1]consoCURRENT!L30325</f>
        <v>0</v>
      </c>
      <c r="J1659" s="37">
        <f>[1]consoCURRENT!M30325</f>
        <v>0</v>
      </c>
      <c r="K1659" s="37">
        <f>[1]consoCURRENT!N30325</f>
        <v>0</v>
      </c>
      <c r="L1659" s="37">
        <f>[1]consoCURRENT!O30325</f>
        <v>0</v>
      </c>
      <c r="M1659" s="37">
        <f>[1]consoCURRENT!P30325</f>
        <v>0</v>
      </c>
      <c r="N1659" s="37">
        <f>[1]consoCURRENT!Q30325</f>
        <v>154207</v>
      </c>
      <c r="O1659" s="37">
        <f>[1]consoCURRENT!R30325</f>
        <v>73806.77</v>
      </c>
      <c r="P1659" s="37">
        <f>[1]consoCURRENT!S30325</f>
        <v>2266115.9700000002</v>
      </c>
      <c r="Q1659" s="37">
        <f>[1]consoCURRENT!T30325</f>
        <v>2153601.88</v>
      </c>
      <c r="R1659" s="37">
        <f>[1]consoCURRENT!U30325</f>
        <v>1605543.86</v>
      </c>
      <c r="S1659" s="37">
        <f>[1]consoCURRENT!V30325</f>
        <v>1395415.29</v>
      </c>
      <c r="T1659" s="37">
        <f>[1]consoCURRENT!W30325</f>
        <v>1663358.82</v>
      </c>
      <c r="U1659" s="37">
        <f>[1]consoCURRENT!X30325</f>
        <v>0</v>
      </c>
      <c r="V1659" s="37">
        <f>[1]consoCURRENT!Y30325</f>
        <v>4741287.2300000004</v>
      </c>
      <c r="W1659" s="37">
        <f>[1]consoCURRENT!Z30325</f>
        <v>2655393.89</v>
      </c>
      <c r="X1659" s="37">
        <f>[1]consoCURRENT!AA30325</f>
        <v>0</v>
      </c>
      <c r="Y1659" s="37">
        <f>[1]consoCURRENT!AB30325</f>
        <v>0</v>
      </c>
      <c r="Z1659" s="37">
        <f>SUM(M1659:Y1659)</f>
        <v>16708730.710000001</v>
      </c>
      <c r="AA1659" s="37">
        <f>B1659-Z1659</f>
        <v>5.2899999991059303</v>
      </c>
      <c r="AB1659" s="42">
        <f>Z1659/B1659</f>
        <v>0.99999968339915124</v>
      </c>
      <c r="AC1659" s="38"/>
    </row>
    <row r="1660" spans="1:29" s="39" customFormat="1" ht="18" customHeight="1" x14ac:dyDescent="0.25">
      <c r="A1660" s="41" t="s">
        <v>37</v>
      </c>
      <c r="B1660" s="37"/>
      <c r="C1660" s="37"/>
      <c r="D1660" s="37"/>
      <c r="E1660" s="37"/>
      <c r="F1660" s="37"/>
      <c r="G1660" s="37"/>
      <c r="H1660" s="37"/>
      <c r="I1660" s="37"/>
      <c r="J1660" s="37"/>
      <c r="K1660" s="37"/>
      <c r="L1660" s="37"/>
      <c r="M1660" s="37"/>
      <c r="N1660" s="37"/>
      <c r="O1660" s="37"/>
      <c r="P1660" s="37"/>
      <c r="Q1660" s="37"/>
      <c r="R1660" s="37"/>
      <c r="S1660" s="37"/>
      <c r="T1660" s="37"/>
      <c r="U1660" s="37"/>
      <c r="V1660" s="37"/>
      <c r="W1660" s="37"/>
      <c r="X1660" s="37"/>
      <c r="Y1660" s="37"/>
      <c r="Z1660" s="37">
        <f t="shared" ref="Z1660:Z1662" si="1185">SUM(M1660:Y1660)</f>
        <v>0</v>
      </c>
      <c r="AA1660" s="37">
        <f t="shared" ref="AA1660:AA1662" si="1186">B1660-Z1660</f>
        <v>0</v>
      </c>
      <c r="AB1660" s="42"/>
      <c r="AC1660" s="38"/>
    </row>
    <row r="1661" spans="1:29" s="39" customFormat="1" ht="18" customHeight="1" x14ac:dyDescent="0.25">
      <c r="A1661" s="41" t="s">
        <v>38</v>
      </c>
      <c r="B1661" s="37"/>
      <c r="C1661" s="37"/>
      <c r="D1661" s="37"/>
      <c r="E1661" s="37"/>
      <c r="F1661" s="37"/>
      <c r="G1661" s="37"/>
      <c r="H1661" s="37"/>
      <c r="I1661" s="37"/>
      <c r="J1661" s="37"/>
      <c r="K1661" s="37"/>
      <c r="L1661" s="37"/>
      <c r="M1661" s="37"/>
      <c r="N1661" s="37"/>
      <c r="O1661" s="37"/>
      <c r="P1661" s="37"/>
      <c r="Q1661" s="37"/>
      <c r="R1661" s="37"/>
      <c r="S1661" s="37"/>
      <c r="T1661" s="37"/>
      <c r="U1661" s="37"/>
      <c r="V1661" s="37"/>
      <c r="W1661" s="37"/>
      <c r="X1661" s="37"/>
      <c r="Y1661" s="37"/>
      <c r="Z1661" s="37">
        <f t="shared" si="1185"/>
        <v>0</v>
      </c>
      <c r="AA1661" s="37">
        <f t="shared" si="1186"/>
        <v>0</v>
      </c>
      <c r="AB1661" s="42"/>
      <c r="AC1661" s="38"/>
    </row>
    <row r="1662" spans="1:29" s="39" customFormat="1" ht="18" customHeight="1" x14ac:dyDescent="0.25">
      <c r="A1662" s="41" t="s">
        <v>39</v>
      </c>
      <c r="B1662" s="37"/>
      <c r="C1662" s="37"/>
      <c r="D1662" s="37"/>
      <c r="E1662" s="37"/>
      <c r="F1662" s="37"/>
      <c r="G1662" s="37"/>
      <c r="H1662" s="37"/>
      <c r="I1662" s="37"/>
      <c r="J1662" s="37"/>
      <c r="K1662" s="37"/>
      <c r="L1662" s="37"/>
      <c r="M1662" s="37"/>
      <c r="N1662" s="37"/>
      <c r="O1662" s="37"/>
      <c r="P1662" s="37"/>
      <c r="Q1662" s="37"/>
      <c r="R1662" s="37"/>
      <c r="S1662" s="37"/>
      <c r="T1662" s="37"/>
      <c r="U1662" s="37"/>
      <c r="V1662" s="37"/>
      <c r="W1662" s="37"/>
      <c r="X1662" s="37"/>
      <c r="Y1662" s="37"/>
      <c r="Z1662" s="37">
        <f t="shared" si="1185"/>
        <v>0</v>
      </c>
      <c r="AA1662" s="37">
        <f t="shared" si="1186"/>
        <v>0</v>
      </c>
      <c r="AB1662" s="42"/>
      <c r="AC1662" s="38"/>
    </row>
    <row r="1663" spans="1:29" s="39" customFormat="1" ht="18" hidden="1" customHeight="1" x14ac:dyDescent="0.25">
      <c r="A1663" s="43" t="s">
        <v>40</v>
      </c>
      <c r="B1663" s="44">
        <f>SUM(B1659:B1662)</f>
        <v>16708736</v>
      </c>
      <c r="C1663" s="44">
        <f t="shared" ref="C1663:AA1663" si="1187">SUM(C1659:C1662)</f>
        <v>16708736</v>
      </c>
      <c r="D1663" s="44">
        <f t="shared" si="1187"/>
        <v>0</v>
      </c>
      <c r="E1663" s="44">
        <f t="shared" si="1187"/>
        <v>2494129.7400000002</v>
      </c>
      <c r="F1663" s="44">
        <f t="shared" si="1187"/>
        <v>5154561.03</v>
      </c>
      <c r="G1663" s="44">
        <f t="shared" si="1187"/>
        <v>6404646.0500000007</v>
      </c>
      <c r="H1663" s="44">
        <f t="shared" si="1187"/>
        <v>2655393.89</v>
      </c>
      <c r="I1663" s="44">
        <f t="shared" si="1187"/>
        <v>0</v>
      </c>
      <c r="J1663" s="44">
        <f t="shared" si="1187"/>
        <v>0</v>
      </c>
      <c r="K1663" s="44">
        <f t="shared" si="1187"/>
        <v>0</v>
      </c>
      <c r="L1663" s="44">
        <f t="shared" si="1187"/>
        <v>0</v>
      </c>
      <c r="M1663" s="44">
        <f t="shared" si="1187"/>
        <v>0</v>
      </c>
      <c r="N1663" s="44">
        <f t="shared" si="1187"/>
        <v>154207</v>
      </c>
      <c r="O1663" s="44">
        <f t="shared" si="1187"/>
        <v>73806.77</v>
      </c>
      <c r="P1663" s="44">
        <f t="shared" si="1187"/>
        <v>2266115.9700000002</v>
      </c>
      <c r="Q1663" s="44">
        <f t="shared" si="1187"/>
        <v>2153601.88</v>
      </c>
      <c r="R1663" s="44">
        <f t="shared" si="1187"/>
        <v>1605543.86</v>
      </c>
      <c r="S1663" s="44">
        <f t="shared" si="1187"/>
        <v>1395415.29</v>
      </c>
      <c r="T1663" s="44">
        <f t="shared" si="1187"/>
        <v>1663358.82</v>
      </c>
      <c r="U1663" s="44">
        <f t="shared" si="1187"/>
        <v>0</v>
      </c>
      <c r="V1663" s="44">
        <f t="shared" si="1187"/>
        <v>4741287.2300000004</v>
      </c>
      <c r="W1663" s="44">
        <f t="shared" si="1187"/>
        <v>2655393.89</v>
      </c>
      <c r="X1663" s="44">
        <f t="shared" si="1187"/>
        <v>0</v>
      </c>
      <c r="Y1663" s="44">
        <f t="shared" si="1187"/>
        <v>0</v>
      </c>
      <c r="Z1663" s="44">
        <f t="shared" si="1187"/>
        <v>16708730.710000001</v>
      </c>
      <c r="AA1663" s="44">
        <f t="shared" si="1187"/>
        <v>5.2899999991059303</v>
      </c>
      <c r="AB1663" s="45">
        <f t="shared" ref="AB1663:AB1665" si="1188">Z1663/B1663</f>
        <v>0.99999968339915124</v>
      </c>
      <c r="AC1663" s="38"/>
    </row>
    <row r="1664" spans="1:29" s="39" customFormat="1" ht="18" hidden="1" customHeight="1" x14ac:dyDescent="0.25">
      <c r="A1664" s="46" t="s">
        <v>41</v>
      </c>
      <c r="B1664" s="37"/>
      <c r="C1664" s="37"/>
      <c r="D1664" s="37"/>
      <c r="E1664" s="37"/>
      <c r="F1664" s="37"/>
      <c r="G1664" s="37"/>
      <c r="H1664" s="37"/>
      <c r="I1664" s="37"/>
      <c r="J1664" s="37"/>
      <c r="K1664" s="37"/>
      <c r="L1664" s="37"/>
      <c r="M1664" s="37"/>
      <c r="N1664" s="37"/>
      <c r="O1664" s="37"/>
      <c r="P1664" s="37"/>
      <c r="Q1664" s="37"/>
      <c r="R1664" s="37"/>
      <c r="S1664" s="37"/>
      <c r="T1664" s="37"/>
      <c r="U1664" s="37"/>
      <c r="V1664" s="37"/>
      <c r="W1664" s="37"/>
      <c r="X1664" s="37"/>
      <c r="Y1664" s="37"/>
      <c r="Z1664" s="37">
        <f t="shared" ref="Z1664" si="1189">SUM(M1664:Y1664)</f>
        <v>0</v>
      </c>
      <c r="AA1664" s="37">
        <f t="shared" ref="AA1664" si="1190">B1664-Z1664</f>
        <v>0</v>
      </c>
      <c r="AB1664" s="42" t="e">
        <f t="shared" si="1188"/>
        <v>#DIV/0!</v>
      </c>
      <c r="AC1664" s="38"/>
    </row>
    <row r="1665" spans="1:29" s="39" customFormat="1" ht="18" customHeight="1" x14ac:dyDescent="0.25">
      <c r="A1665" s="43" t="s">
        <v>42</v>
      </c>
      <c r="B1665" s="44">
        <f>B1664+B1663</f>
        <v>16708736</v>
      </c>
      <c r="C1665" s="44">
        <f t="shared" ref="C1665:AA1665" si="1191">C1664+C1663</f>
        <v>16708736</v>
      </c>
      <c r="D1665" s="44">
        <f t="shared" si="1191"/>
        <v>0</v>
      </c>
      <c r="E1665" s="44">
        <f t="shared" si="1191"/>
        <v>2494129.7400000002</v>
      </c>
      <c r="F1665" s="44">
        <f t="shared" si="1191"/>
        <v>5154561.03</v>
      </c>
      <c r="G1665" s="44">
        <f t="shared" si="1191"/>
        <v>6404646.0500000007</v>
      </c>
      <c r="H1665" s="44">
        <f t="shared" si="1191"/>
        <v>2655393.89</v>
      </c>
      <c r="I1665" s="44">
        <f t="shared" si="1191"/>
        <v>0</v>
      </c>
      <c r="J1665" s="44">
        <f t="shared" si="1191"/>
        <v>0</v>
      </c>
      <c r="K1665" s="44">
        <f t="shared" si="1191"/>
        <v>0</v>
      </c>
      <c r="L1665" s="44">
        <f t="shared" si="1191"/>
        <v>0</v>
      </c>
      <c r="M1665" s="44">
        <f t="shared" si="1191"/>
        <v>0</v>
      </c>
      <c r="N1665" s="44">
        <f t="shared" si="1191"/>
        <v>154207</v>
      </c>
      <c r="O1665" s="44">
        <f t="shared" si="1191"/>
        <v>73806.77</v>
      </c>
      <c r="P1665" s="44">
        <f t="shared" si="1191"/>
        <v>2266115.9700000002</v>
      </c>
      <c r="Q1665" s="44">
        <f t="shared" si="1191"/>
        <v>2153601.88</v>
      </c>
      <c r="R1665" s="44">
        <f t="shared" si="1191"/>
        <v>1605543.86</v>
      </c>
      <c r="S1665" s="44">
        <f t="shared" si="1191"/>
        <v>1395415.29</v>
      </c>
      <c r="T1665" s="44">
        <f t="shared" si="1191"/>
        <v>1663358.82</v>
      </c>
      <c r="U1665" s="44">
        <f t="shared" si="1191"/>
        <v>0</v>
      </c>
      <c r="V1665" s="44">
        <f t="shared" si="1191"/>
        <v>4741287.2300000004</v>
      </c>
      <c r="W1665" s="44">
        <f t="shared" si="1191"/>
        <v>2655393.89</v>
      </c>
      <c r="X1665" s="44">
        <f t="shared" si="1191"/>
        <v>0</v>
      </c>
      <c r="Y1665" s="44">
        <f t="shared" si="1191"/>
        <v>0</v>
      </c>
      <c r="Z1665" s="44">
        <f t="shared" si="1191"/>
        <v>16708730.710000001</v>
      </c>
      <c r="AA1665" s="44">
        <f t="shared" si="1191"/>
        <v>5.2899999991059303</v>
      </c>
      <c r="AB1665" s="45">
        <f t="shared" si="1188"/>
        <v>0.99999968339915124</v>
      </c>
      <c r="AC1665" s="47"/>
    </row>
    <row r="1666" spans="1:29" s="39" customFormat="1" ht="15" customHeight="1" x14ac:dyDescent="0.25">
      <c r="A1666" s="36"/>
      <c r="B1666" s="37"/>
      <c r="C1666" s="37"/>
      <c r="D1666" s="37"/>
      <c r="E1666" s="37"/>
      <c r="F1666" s="37"/>
      <c r="G1666" s="37"/>
      <c r="H1666" s="37"/>
      <c r="I1666" s="37"/>
      <c r="J1666" s="37"/>
      <c r="K1666" s="37"/>
      <c r="L1666" s="37"/>
      <c r="M1666" s="37"/>
      <c r="N1666" s="37"/>
      <c r="O1666" s="37"/>
      <c r="P1666" s="37"/>
      <c r="Q1666" s="37"/>
      <c r="R1666" s="37"/>
      <c r="S1666" s="37"/>
      <c r="T1666" s="37"/>
      <c r="U1666" s="37"/>
      <c r="V1666" s="37"/>
      <c r="W1666" s="37"/>
      <c r="X1666" s="37"/>
      <c r="Y1666" s="37"/>
      <c r="Z1666" s="37"/>
      <c r="AA1666" s="37"/>
      <c r="AB1666" s="37"/>
      <c r="AC1666" s="38"/>
    </row>
    <row r="1667" spans="1:29" s="39" customFormat="1" ht="15" customHeight="1" x14ac:dyDescent="0.25">
      <c r="A1667" s="36"/>
      <c r="B1667" s="37"/>
      <c r="C1667" s="37"/>
      <c r="D1667" s="37"/>
      <c r="E1667" s="37"/>
      <c r="F1667" s="37"/>
      <c r="G1667" s="37"/>
      <c r="H1667" s="37"/>
      <c r="I1667" s="37"/>
      <c r="J1667" s="37"/>
      <c r="K1667" s="37"/>
      <c r="L1667" s="37"/>
      <c r="M1667" s="37"/>
      <c r="N1667" s="37"/>
      <c r="O1667" s="37"/>
      <c r="P1667" s="37"/>
      <c r="Q1667" s="37"/>
      <c r="R1667" s="37"/>
      <c r="S1667" s="37"/>
      <c r="T1667" s="37"/>
      <c r="U1667" s="37"/>
      <c r="V1667" s="37"/>
      <c r="W1667" s="37"/>
      <c r="X1667" s="37"/>
      <c r="Y1667" s="37"/>
      <c r="Z1667" s="37"/>
      <c r="AA1667" s="37"/>
      <c r="AB1667" s="37"/>
      <c r="AC1667" s="38"/>
    </row>
    <row r="1668" spans="1:29" s="39" customFormat="1" ht="15" customHeight="1" x14ac:dyDescent="0.3">
      <c r="A1668" s="40" t="s">
        <v>109</v>
      </c>
      <c r="B1668" s="37"/>
      <c r="C1668" s="37"/>
      <c r="D1668" s="37"/>
      <c r="E1668" s="37"/>
      <c r="F1668" s="37"/>
      <c r="G1668" s="37"/>
      <c r="H1668" s="37"/>
      <c r="I1668" s="37"/>
      <c r="J1668" s="37"/>
      <c r="K1668" s="37"/>
      <c r="L1668" s="37"/>
      <c r="M1668" s="37"/>
      <c r="N1668" s="37"/>
      <c r="O1668" s="37"/>
      <c r="P1668" s="37"/>
      <c r="Q1668" s="37"/>
      <c r="R1668" s="37"/>
      <c r="S1668" s="37"/>
      <c r="T1668" s="37"/>
      <c r="U1668" s="37"/>
      <c r="V1668" s="37"/>
      <c r="W1668" s="37"/>
      <c r="X1668" s="37"/>
      <c r="Y1668" s="37"/>
      <c r="Z1668" s="37"/>
      <c r="AA1668" s="37"/>
      <c r="AB1668" s="37"/>
      <c r="AC1668" s="38"/>
    </row>
    <row r="1669" spans="1:29" s="39" customFormat="1" ht="15" hidden="1" customHeight="1" x14ac:dyDescent="0.3">
      <c r="A1669" s="40"/>
      <c r="B1669" s="37"/>
      <c r="C1669" s="37"/>
      <c r="D1669" s="37"/>
      <c r="E1669" s="37"/>
      <c r="F1669" s="37"/>
      <c r="G1669" s="37"/>
      <c r="H1669" s="37"/>
      <c r="I1669" s="37"/>
      <c r="J1669" s="37"/>
      <c r="K1669" s="37"/>
      <c r="L1669" s="37"/>
      <c r="M1669" s="37"/>
      <c r="N1669" s="37"/>
      <c r="O1669" s="37"/>
      <c r="P1669" s="37"/>
      <c r="Q1669" s="37"/>
      <c r="R1669" s="37"/>
      <c r="S1669" s="37"/>
      <c r="T1669" s="37"/>
      <c r="U1669" s="37"/>
      <c r="V1669" s="37"/>
      <c r="W1669" s="37"/>
      <c r="X1669" s="37"/>
      <c r="Y1669" s="37"/>
      <c r="Z1669" s="37"/>
      <c r="AA1669" s="37"/>
      <c r="AB1669" s="37"/>
      <c r="AC1669" s="38"/>
    </row>
    <row r="1670" spans="1:29" s="39" customFormat="1" ht="15" hidden="1" customHeight="1" x14ac:dyDescent="0.25">
      <c r="A1670" s="59"/>
      <c r="B1670" s="37"/>
      <c r="C1670" s="37"/>
      <c r="D1670" s="37"/>
      <c r="E1670" s="37"/>
      <c r="F1670" s="37"/>
      <c r="G1670" s="37"/>
      <c r="H1670" s="37"/>
      <c r="I1670" s="37"/>
      <c r="J1670" s="37"/>
      <c r="K1670" s="37"/>
      <c r="L1670" s="37"/>
      <c r="M1670" s="37"/>
      <c r="N1670" s="37"/>
      <c r="O1670" s="37"/>
      <c r="P1670" s="37"/>
      <c r="Q1670" s="37"/>
      <c r="R1670" s="37"/>
      <c r="S1670" s="37"/>
      <c r="T1670" s="37"/>
      <c r="U1670" s="37"/>
      <c r="V1670" s="37"/>
      <c r="W1670" s="37"/>
      <c r="X1670" s="37"/>
      <c r="Y1670" s="37"/>
      <c r="Z1670" s="37"/>
      <c r="AA1670" s="37"/>
      <c r="AB1670" s="37"/>
      <c r="AC1670" s="38"/>
    </row>
    <row r="1671" spans="1:29" s="39" customFormat="1" ht="18" customHeight="1" x14ac:dyDescent="0.25">
      <c r="A1671" s="41" t="s">
        <v>36</v>
      </c>
      <c r="B1671" s="37">
        <f>B1681+B1711+B1721</f>
        <v>0</v>
      </c>
      <c r="C1671" s="37">
        <f t="shared" ref="C1671:Z1674" si="1192">C1681+C1711+C1721</f>
        <v>0</v>
      </c>
      <c r="D1671" s="37">
        <f t="shared" si="1192"/>
        <v>0</v>
      </c>
      <c r="E1671" s="37">
        <f t="shared" si="1192"/>
        <v>0</v>
      </c>
      <c r="F1671" s="37">
        <f t="shared" si="1192"/>
        <v>0</v>
      </c>
      <c r="G1671" s="37">
        <f t="shared" si="1192"/>
        <v>0</v>
      </c>
      <c r="H1671" s="37">
        <f t="shared" si="1192"/>
        <v>0</v>
      </c>
      <c r="I1671" s="37">
        <f t="shared" si="1192"/>
        <v>0</v>
      </c>
      <c r="J1671" s="37">
        <f t="shared" si="1192"/>
        <v>0</v>
      </c>
      <c r="K1671" s="37">
        <f t="shared" si="1192"/>
        <v>0</v>
      </c>
      <c r="L1671" s="37">
        <f t="shared" si="1192"/>
        <v>0</v>
      </c>
      <c r="M1671" s="37">
        <f t="shared" si="1192"/>
        <v>0</v>
      </c>
      <c r="N1671" s="37">
        <f t="shared" si="1192"/>
        <v>0</v>
      </c>
      <c r="O1671" s="37">
        <f t="shared" si="1192"/>
        <v>0</v>
      </c>
      <c r="P1671" s="37">
        <f t="shared" si="1192"/>
        <v>0</v>
      </c>
      <c r="Q1671" s="37">
        <f t="shared" si="1192"/>
        <v>0</v>
      </c>
      <c r="R1671" s="37">
        <f t="shared" si="1192"/>
        <v>0</v>
      </c>
      <c r="S1671" s="37">
        <f t="shared" si="1192"/>
        <v>0</v>
      </c>
      <c r="T1671" s="37">
        <f t="shared" si="1192"/>
        <v>0</v>
      </c>
      <c r="U1671" s="37">
        <f t="shared" si="1192"/>
        <v>0</v>
      </c>
      <c r="V1671" s="37">
        <f t="shared" si="1192"/>
        <v>0</v>
      </c>
      <c r="W1671" s="37">
        <f t="shared" si="1192"/>
        <v>0</v>
      </c>
      <c r="X1671" s="37">
        <f t="shared" si="1192"/>
        <v>0</v>
      </c>
      <c r="Y1671" s="37">
        <f t="shared" si="1192"/>
        <v>0</v>
      </c>
      <c r="Z1671" s="37">
        <f t="shared" si="1192"/>
        <v>0</v>
      </c>
      <c r="AA1671" s="37">
        <f>B1671-Z1671</f>
        <v>0</v>
      </c>
      <c r="AB1671" s="42"/>
      <c r="AC1671" s="38"/>
    </row>
    <row r="1672" spans="1:29" s="39" customFormat="1" ht="18" customHeight="1" x14ac:dyDescent="0.25">
      <c r="A1672" s="41" t="s">
        <v>37</v>
      </c>
      <c r="B1672" s="37">
        <f t="shared" ref="B1672:Q1674" si="1193">B1682+B1712+B1722</f>
        <v>96717890</v>
      </c>
      <c r="C1672" s="37">
        <f t="shared" si="1193"/>
        <v>13642935</v>
      </c>
      <c r="D1672" s="37">
        <f t="shared" si="1193"/>
        <v>-83074955</v>
      </c>
      <c r="E1672" s="37">
        <f t="shared" si="1193"/>
        <v>0</v>
      </c>
      <c r="F1672" s="37">
        <f t="shared" si="1193"/>
        <v>0</v>
      </c>
      <c r="G1672" s="37">
        <f t="shared" si="1193"/>
        <v>16371660</v>
      </c>
      <c r="H1672" s="37">
        <f t="shared" si="1193"/>
        <v>0</v>
      </c>
      <c r="I1672" s="37">
        <f t="shared" si="1193"/>
        <v>0</v>
      </c>
      <c r="J1672" s="37">
        <f t="shared" si="1193"/>
        <v>0</v>
      </c>
      <c r="K1672" s="37">
        <f t="shared" si="1193"/>
        <v>16371660</v>
      </c>
      <c r="L1672" s="37">
        <f t="shared" si="1193"/>
        <v>0</v>
      </c>
      <c r="M1672" s="37">
        <f t="shared" si="1193"/>
        <v>16371660</v>
      </c>
      <c r="N1672" s="37">
        <f t="shared" si="1193"/>
        <v>0</v>
      </c>
      <c r="O1672" s="37">
        <f t="shared" si="1193"/>
        <v>0</v>
      </c>
      <c r="P1672" s="37">
        <f t="shared" si="1193"/>
        <v>0</v>
      </c>
      <c r="Q1672" s="37">
        <f t="shared" si="1193"/>
        <v>0</v>
      </c>
      <c r="R1672" s="37">
        <f t="shared" si="1192"/>
        <v>0</v>
      </c>
      <c r="S1672" s="37">
        <f t="shared" si="1192"/>
        <v>0</v>
      </c>
      <c r="T1672" s="37">
        <f t="shared" si="1192"/>
        <v>0</v>
      </c>
      <c r="U1672" s="37">
        <f t="shared" si="1192"/>
        <v>0</v>
      </c>
      <c r="V1672" s="37">
        <f t="shared" si="1192"/>
        <v>0</v>
      </c>
      <c r="W1672" s="37">
        <f t="shared" si="1192"/>
        <v>0</v>
      </c>
      <c r="X1672" s="37">
        <f t="shared" si="1192"/>
        <v>0</v>
      </c>
      <c r="Y1672" s="37">
        <f t="shared" si="1192"/>
        <v>0</v>
      </c>
      <c r="Z1672" s="37">
        <f t="shared" si="1192"/>
        <v>16371660</v>
      </c>
      <c r="AA1672" s="37">
        <f t="shared" ref="AA1672:AA1674" si="1194">B1672-Z1672</f>
        <v>80346230</v>
      </c>
      <c r="AB1672" s="42">
        <f t="shared" ref="AB1672:AB1677" si="1195">Z1672/B1672</f>
        <v>0.16927230319023709</v>
      </c>
      <c r="AC1672" s="38"/>
    </row>
    <row r="1673" spans="1:29" s="39" customFormat="1" ht="18" customHeight="1" x14ac:dyDescent="0.25">
      <c r="A1673" s="41" t="s">
        <v>38</v>
      </c>
      <c r="B1673" s="37">
        <f t="shared" si="1193"/>
        <v>0</v>
      </c>
      <c r="C1673" s="37">
        <f t="shared" si="1192"/>
        <v>0</v>
      </c>
      <c r="D1673" s="37">
        <f t="shared" si="1192"/>
        <v>0</v>
      </c>
      <c r="E1673" s="37">
        <f t="shared" si="1192"/>
        <v>0</v>
      </c>
      <c r="F1673" s="37">
        <f t="shared" si="1192"/>
        <v>0</v>
      </c>
      <c r="G1673" s="37">
        <f t="shared" si="1192"/>
        <v>0</v>
      </c>
      <c r="H1673" s="37">
        <f t="shared" si="1192"/>
        <v>0</v>
      </c>
      <c r="I1673" s="37">
        <f t="shared" si="1192"/>
        <v>0</v>
      </c>
      <c r="J1673" s="37">
        <f t="shared" si="1192"/>
        <v>0</v>
      </c>
      <c r="K1673" s="37">
        <f t="shared" si="1192"/>
        <v>0</v>
      </c>
      <c r="L1673" s="37">
        <f t="shared" si="1192"/>
        <v>0</v>
      </c>
      <c r="M1673" s="37">
        <f t="shared" si="1192"/>
        <v>0</v>
      </c>
      <c r="N1673" s="37">
        <f t="shared" si="1192"/>
        <v>0</v>
      </c>
      <c r="O1673" s="37">
        <f t="shared" si="1192"/>
        <v>0</v>
      </c>
      <c r="P1673" s="37">
        <f t="shared" si="1192"/>
        <v>0</v>
      </c>
      <c r="Q1673" s="37">
        <f t="shared" si="1192"/>
        <v>0</v>
      </c>
      <c r="R1673" s="37">
        <f t="shared" si="1192"/>
        <v>0</v>
      </c>
      <c r="S1673" s="37">
        <f t="shared" si="1192"/>
        <v>0</v>
      </c>
      <c r="T1673" s="37">
        <f t="shared" si="1192"/>
        <v>0</v>
      </c>
      <c r="U1673" s="37">
        <f t="shared" si="1192"/>
        <v>0</v>
      </c>
      <c r="V1673" s="37">
        <f t="shared" si="1192"/>
        <v>0</v>
      </c>
      <c r="W1673" s="37">
        <f t="shared" si="1192"/>
        <v>0</v>
      </c>
      <c r="X1673" s="37">
        <f t="shared" si="1192"/>
        <v>0</v>
      </c>
      <c r="Y1673" s="37">
        <f t="shared" si="1192"/>
        <v>0</v>
      </c>
      <c r="Z1673" s="37">
        <f t="shared" si="1192"/>
        <v>0</v>
      </c>
      <c r="AA1673" s="37">
        <f t="shared" si="1194"/>
        <v>0</v>
      </c>
      <c r="AB1673" s="42"/>
      <c r="AC1673" s="38"/>
    </row>
    <row r="1674" spans="1:29" s="39" customFormat="1" ht="18" customHeight="1" x14ac:dyDescent="0.25">
      <c r="A1674" s="41" t="s">
        <v>39</v>
      </c>
      <c r="B1674" s="37">
        <f t="shared" si="1193"/>
        <v>0</v>
      </c>
      <c r="C1674" s="37">
        <f t="shared" si="1192"/>
        <v>0</v>
      </c>
      <c r="D1674" s="37">
        <f t="shared" si="1192"/>
        <v>0</v>
      </c>
      <c r="E1674" s="37">
        <f t="shared" si="1192"/>
        <v>0</v>
      </c>
      <c r="F1674" s="37">
        <f t="shared" si="1192"/>
        <v>0</v>
      </c>
      <c r="G1674" s="37">
        <f t="shared" si="1192"/>
        <v>0</v>
      </c>
      <c r="H1674" s="37">
        <f t="shared" si="1192"/>
        <v>0</v>
      </c>
      <c r="I1674" s="37">
        <f t="shared" si="1192"/>
        <v>0</v>
      </c>
      <c r="J1674" s="37">
        <f t="shared" si="1192"/>
        <v>0</v>
      </c>
      <c r="K1674" s="37">
        <f t="shared" si="1192"/>
        <v>0</v>
      </c>
      <c r="L1674" s="37">
        <f t="shared" si="1192"/>
        <v>0</v>
      </c>
      <c r="M1674" s="37">
        <f t="shared" si="1192"/>
        <v>0</v>
      </c>
      <c r="N1674" s="37">
        <f t="shared" si="1192"/>
        <v>0</v>
      </c>
      <c r="O1674" s="37">
        <f t="shared" si="1192"/>
        <v>0</v>
      </c>
      <c r="P1674" s="37">
        <f t="shared" si="1192"/>
        <v>0</v>
      </c>
      <c r="Q1674" s="37">
        <f t="shared" si="1192"/>
        <v>0</v>
      </c>
      <c r="R1674" s="37">
        <f t="shared" si="1192"/>
        <v>0</v>
      </c>
      <c r="S1674" s="37">
        <f t="shared" si="1192"/>
        <v>0</v>
      </c>
      <c r="T1674" s="37">
        <f t="shared" si="1192"/>
        <v>0</v>
      </c>
      <c r="U1674" s="37">
        <f t="shared" si="1192"/>
        <v>0</v>
      </c>
      <c r="V1674" s="37">
        <f t="shared" si="1192"/>
        <v>0</v>
      </c>
      <c r="W1674" s="37">
        <f t="shared" si="1192"/>
        <v>0</v>
      </c>
      <c r="X1674" s="37">
        <f t="shared" si="1192"/>
        <v>0</v>
      </c>
      <c r="Y1674" s="37">
        <f t="shared" si="1192"/>
        <v>0</v>
      </c>
      <c r="Z1674" s="37">
        <f t="shared" si="1192"/>
        <v>0</v>
      </c>
      <c r="AA1674" s="37">
        <f t="shared" si="1194"/>
        <v>0</v>
      </c>
      <c r="AB1674" s="42"/>
      <c r="AC1674" s="38"/>
    </row>
    <row r="1675" spans="1:29" s="39" customFormat="1" ht="18" hidden="1" customHeight="1" x14ac:dyDescent="0.25">
      <c r="A1675" s="43" t="s">
        <v>40</v>
      </c>
      <c r="B1675" s="44">
        <f>SUM(B1671:B1674)</f>
        <v>96717890</v>
      </c>
      <c r="C1675" s="44">
        <f t="shared" ref="C1675:AA1675" si="1196">SUM(C1671:C1674)</f>
        <v>13642935</v>
      </c>
      <c r="D1675" s="44">
        <f t="shared" si="1196"/>
        <v>-83074955</v>
      </c>
      <c r="E1675" s="44">
        <f t="shared" si="1196"/>
        <v>0</v>
      </c>
      <c r="F1675" s="44">
        <f t="shared" si="1196"/>
        <v>0</v>
      </c>
      <c r="G1675" s="44">
        <f t="shared" si="1196"/>
        <v>16371660</v>
      </c>
      <c r="H1675" s="44">
        <f t="shared" si="1196"/>
        <v>0</v>
      </c>
      <c r="I1675" s="44">
        <f t="shared" si="1196"/>
        <v>0</v>
      </c>
      <c r="J1675" s="44">
        <f t="shared" si="1196"/>
        <v>0</v>
      </c>
      <c r="K1675" s="44">
        <f t="shared" si="1196"/>
        <v>16371660</v>
      </c>
      <c r="L1675" s="44">
        <f t="shared" si="1196"/>
        <v>0</v>
      </c>
      <c r="M1675" s="44">
        <f t="shared" si="1196"/>
        <v>16371660</v>
      </c>
      <c r="N1675" s="44">
        <f t="shared" si="1196"/>
        <v>0</v>
      </c>
      <c r="O1675" s="44">
        <f t="shared" si="1196"/>
        <v>0</v>
      </c>
      <c r="P1675" s="44">
        <f t="shared" si="1196"/>
        <v>0</v>
      </c>
      <c r="Q1675" s="44">
        <f t="shared" si="1196"/>
        <v>0</v>
      </c>
      <c r="R1675" s="44">
        <f t="shared" si="1196"/>
        <v>0</v>
      </c>
      <c r="S1675" s="44">
        <f t="shared" si="1196"/>
        <v>0</v>
      </c>
      <c r="T1675" s="44">
        <f t="shared" si="1196"/>
        <v>0</v>
      </c>
      <c r="U1675" s="44">
        <f t="shared" si="1196"/>
        <v>0</v>
      </c>
      <c r="V1675" s="44">
        <f t="shared" si="1196"/>
        <v>0</v>
      </c>
      <c r="W1675" s="44">
        <f t="shared" si="1196"/>
        <v>0</v>
      </c>
      <c r="X1675" s="44">
        <f t="shared" si="1196"/>
        <v>0</v>
      </c>
      <c r="Y1675" s="44">
        <f t="shared" si="1196"/>
        <v>0</v>
      </c>
      <c r="Z1675" s="44">
        <f t="shared" si="1196"/>
        <v>16371660</v>
      </c>
      <c r="AA1675" s="44">
        <f t="shared" si="1196"/>
        <v>80346230</v>
      </c>
      <c r="AB1675" s="45">
        <f t="shared" si="1195"/>
        <v>0.16927230319023709</v>
      </c>
      <c r="AC1675" s="38"/>
    </row>
    <row r="1676" spans="1:29" s="39" customFormat="1" ht="18" hidden="1" customHeight="1" x14ac:dyDescent="0.25">
      <c r="A1676" s="46" t="s">
        <v>41</v>
      </c>
      <c r="B1676" s="37">
        <f t="shared" ref="B1676:Z1676" si="1197">B1696+B1706</f>
        <v>0</v>
      </c>
      <c r="C1676" s="37">
        <f t="shared" si="1197"/>
        <v>0</v>
      </c>
      <c r="D1676" s="37">
        <f t="shared" si="1197"/>
        <v>0</v>
      </c>
      <c r="E1676" s="37">
        <f t="shared" si="1197"/>
        <v>0</v>
      </c>
      <c r="F1676" s="37">
        <f t="shared" si="1197"/>
        <v>0</v>
      </c>
      <c r="G1676" s="37">
        <f t="shared" si="1197"/>
        <v>0</v>
      </c>
      <c r="H1676" s="37">
        <f t="shared" si="1197"/>
        <v>0</v>
      </c>
      <c r="I1676" s="37">
        <f t="shared" si="1197"/>
        <v>0</v>
      </c>
      <c r="J1676" s="37">
        <f t="shared" si="1197"/>
        <v>0</v>
      </c>
      <c r="K1676" s="37">
        <f t="shared" si="1197"/>
        <v>0</v>
      </c>
      <c r="L1676" s="37">
        <f t="shared" si="1197"/>
        <v>0</v>
      </c>
      <c r="M1676" s="37">
        <f t="shared" si="1197"/>
        <v>0</v>
      </c>
      <c r="N1676" s="37">
        <f t="shared" si="1197"/>
        <v>0</v>
      </c>
      <c r="O1676" s="37">
        <f t="shared" si="1197"/>
        <v>0</v>
      </c>
      <c r="P1676" s="37">
        <f t="shared" si="1197"/>
        <v>0</v>
      </c>
      <c r="Q1676" s="37">
        <f t="shared" si="1197"/>
        <v>0</v>
      </c>
      <c r="R1676" s="37">
        <f t="shared" si="1197"/>
        <v>0</v>
      </c>
      <c r="S1676" s="37">
        <f t="shared" si="1197"/>
        <v>0</v>
      </c>
      <c r="T1676" s="37">
        <f t="shared" si="1197"/>
        <v>0</v>
      </c>
      <c r="U1676" s="37">
        <f t="shared" si="1197"/>
        <v>0</v>
      </c>
      <c r="V1676" s="37">
        <f t="shared" si="1197"/>
        <v>0</v>
      </c>
      <c r="W1676" s="37">
        <f t="shared" si="1197"/>
        <v>0</v>
      </c>
      <c r="X1676" s="37">
        <f t="shared" si="1197"/>
        <v>0</v>
      </c>
      <c r="Y1676" s="37">
        <f t="shared" si="1197"/>
        <v>0</v>
      </c>
      <c r="Z1676" s="37">
        <f t="shared" si="1197"/>
        <v>0</v>
      </c>
      <c r="AA1676" s="37">
        <f t="shared" ref="AA1676" si="1198">B1676-Z1676</f>
        <v>0</v>
      </c>
      <c r="AB1676" s="42"/>
      <c r="AC1676" s="38"/>
    </row>
    <row r="1677" spans="1:29" s="39" customFormat="1" ht="18" customHeight="1" x14ac:dyDescent="0.25">
      <c r="A1677" s="43" t="s">
        <v>42</v>
      </c>
      <c r="B1677" s="44">
        <f>B1676+B1675</f>
        <v>96717890</v>
      </c>
      <c r="C1677" s="44">
        <f t="shared" ref="C1677:AA1677" si="1199">C1676+C1675</f>
        <v>13642935</v>
      </c>
      <c r="D1677" s="44">
        <f t="shared" si="1199"/>
        <v>-83074955</v>
      </c>
      <c r="E1677" s="44">
        <f t="shared" si="1199"/>
        <v>0</v>
      </c>
      <c r="F1677" s="44">
        <f t="shared" si="1199"/>
        <v>0</v>
      </c>
      <c r="G1677" s="44">
        <f t="shared" si="1199"/>
        <v>16371660</v>
      </c>
      <c r="H1677" s="44">
        <f t="shared" si="1199"/>
        <v>0</v>
      </c>
      <c r="I1677" s="44">
        <f t="shared" si="1199"/>
        <v>0</v>
      </c>
      <c r="J1677" s="44">
        <f t="shared" si="1199"/>
        <v>0</v>
      </c>
      <c r="K1677" s="44">
        <f t="shared" si="1199"/>
        <v>16371660</v>
      </c>
      <c r="L1677" s="44">
        <f t="shared" si="1199"/>
        <v>0</v>
      </c>
      <c r="M1677" s="44">
        <f t="shared" si="1199"/>
        <v>16371660</v>
      </c>
      <c r="N1677" s="44">
        <f t="shared" si="1199"/>
        <v>0</v>
      </c>
      <c r="O1677" s="44">
        <f t="shared" si="1199"/>
        <v>0</v>
      </c>
      <c r="P1677" s="44">
        <f t="shared" si="1199"/>
        <v>0</v>
      </c>
      <c r="Q1677" s="44">
        <f t="shared" si="1199"/>
        <v>0</v>
      </c>
      <c r="R1677" s="44">
        <f t="shared" si="1199"/>
        <v>0</v>
      </c>
      <c r="S1677" s="44">
        <f t="shared" si="1199"/>
        <v>0</v>
      </c>
      <c r="T1677" s="44">
        <f t="shared" si="1199"/>
        <v>0</v>
      </c>
      <c r="U1677" s="44">
        <f t="shared" si="1199"/>
        <v>0</v>
      </c>
      <c r="V1677" s="44">
        <f t="shared" si="1199"/>
        <v>0</v>
      </c>
      <c r="W1677" s="44">
        <f t="shared" si="1199"/>
        <v>0</v>
      </c>
      <c r="X1677" s="44">
        <f t="shared" si="1199"/>
        <v>0</v>
      </c>
      <c r="Y1677" s="44">
        <f t="shared" si="1199"/>
        <v>0</v>
      </c>
      <c r="Z1677" s="44">
        <f t="shared" si="1199"/>
        <v>16371660</v>
      </c>
      <c r="AA1677" s="44">
        <f t="shared" si="1199"/>
        <v>80346230</v>
      </c>
      <c r="AB1677" s="45">
        <f t="shared" si="1195"/>
        <v>0.16927230319023709</v>
      </c>
      <c r="AC1677" s="47"/>
    </row>
    <row r="1678" spans="1:29" s="39" customFormat="1" ht="18" customHeight="1" x14ac:dyDescent="0.25">
      <c r="A1678" s="46"/>
      <c r="B1678" s="37"/>
      <c r="C1678" s="37"/>
      <c r="D1678" s="37"/>
      <c r="E1678" s="37"/>
      <c r="F1678" s="37"/>
      <c r="G1678" s="37"/>
      <c r="H1678" s="37"/>
      <c r="I1678" s="37"/>
      <c r="J1678" s="37"/>
      <c r="K1678" s="37"/>
      <c r="L1678" s="37"/>
      <c r="M1678" s="37"/>
      <c r="N1678" s="37"/>
      <c r="O1678" s="37"/>
      <c r="P1678" s="37"/>
      <c r="Q1678" s="37"/>
      <c r="R1678" s="37"/>
      <c r="S1678" s="37"/>
      <c r="T1678" s="37"/>
      <c r="U1678" s="37"/>
      <c r="V1678" s="37"/>
      <c r="W1678" s="37"/>
      <c r="X1678" s="37"/>
      <c r="Y1678" s="37"/>
      <c r="Z1678" s="37"/>
      <c r="AA1678" s="37"/>
      <c r="AB1678" s="42"/>
      <c r="AC1678" s="38"/>
    </row>
    <row r="1679" spans="1:29" s="39" customFormat="1" ht="18" customHeight="1" x14ac:dyDescent="0.25">
      <c r="A1679" s="46"/>
      <c r="B1679" s="37"/>
      <c r="C1679" s="37"/>
      <c r="D1679" s="37"/>
      <c r="E1679" s="37"/>
      <c r="F1679" s="37"/>
      <c r="G1679" s="37"/>
      <c r="H1679" s="37"/>
      <c r="I1679" s="37"/>
      <c r="J1679" s="37"/>
      <c r="K1679" s="37"/>
      <c r="L1679" s="37"/>
      <c r="M1679" s="37"/>
      <c r="N1679" s="37"/>
      <c r="O1679" s="37"/>
      <c r="P1679" s="37"/>
      <c r="Q1679" s="37"/>
      <c r="R1679" s="37"/>
      <c r="S1679" s="37"/>
      <c r="T1679" s="37"/>
      <c r="U1679" s="37"/>
      <c r="V1679" s="37"/>
      <c r="W1679" s="37"/>
      <c r="X1679" s="37"/>
      <c r="Y1679" s="37"/>
      <c r="Z1679" s="37"/>
      <c r="AA1679" s="37"/>
      <c r="AB1679" s="42"/>
      <c r="AC1679" s="38"/>
    </row>
    <row r="1680" spans="1:29" s="39" customFormat="1" ht="15" customHeight="1" x14ac:dyDescent="0.25">
      <c r="A1680" s="59" t="s">
        <v>110</v>
      </c>
      <c r="B1680" s="37"/>
      <c r="C1680" s="37"/>
      <c r="D1680" s="37"/>
      <c r="E1680" s="37"/>
      <c r="F1680" s="37"/>
      <c r="G1680" s="37"/>
      <c r="H1680" s="37"/>
      <c r="I1680" s="37"/>
      <c r="J1680" s="37"/>
      <c r="K1680" s="37"/>
      <c r="L1680" s="37"/>
      <c r="M1680" s="37"/>
      <c r="N1680" s="37"/>
      <c r="O1680" s="37"/>
      <c r="P1680" s="37"/>
      <c r="Q1680" s="37"/>
      <c r="R1680" s="37"/>
      <c r="S1680" s="37"/>
      <c r="T1680" s="37"/>
      <c r="U1680" s="37"/>
      <c r="V1680" s="37"/>
      <c r="W1680" s="37"/>
      <c r="X1680" s="37"/>
      <c r="Y1680" s="37"/>
      <c r="Z1680" s="37"/>
      <c r="AA1680" s="37"/>
      <c r="AB1680" s="37"/>
      <c r="AC1680" s="38"/>
    </row>
    <row r="1681" spans="1:29" s="39" customFormat="1" ht="18" customHeight="1" x14ac:dyDescent="0.25">
      <c r="A1681" s="41" t="s">
        <v>36</v>
      </c>
      <c r="B1681" s="37">
        <f>B1691+B1701</f>
        <v>0</v>
      </c>
      <c r="C1681" s="37">
        <f t="shared" ref="C1681:Z1686" si="1200">C1691+C1701</f>
        <v>0</v>
      </c>
      <c r="D1681" s="37">
        <f t="shared" si="1200"/>
        <v>0</v>
      </c>
      <c r="E1681" s="37">
        <f t="shared" si="1200"/>
        <v>0</v>
      </c>
      <c r="F1681" s="37">
        <f t="shared" si="1200"/>
        <v>0</v>
      </c>
      <c r="G1681" s="37">
        <f t="shared" si="1200"/>
        <v>0</v>
      </c>
      <c r="H1681" s="37">
        <f t="shared" si="1200"/>
        <v>0</v>
      </c>
      <c r="I1681" s="37">
        <f t="shared" si="1200"/>
        <v>0</v>
      </c>
      <c r="J1681" s="37">
        <f t="shared" si="1200"/>
        <v>0</v>
      </c>
      <c r="K1681" s="37">
        <f t="shared" si="1200"/>
        <v>0</v>
      </c>
      <c r="L1681" s="37">
        <f t="shared" si="1200"/>
        <v>0</v>
      </c>
      <c r="M1681" s="37">
        <f t="shared" si="1200"/>
        <v>0</v>
      </c>
      <c r="N1681" s="37">
        <f t="shared" si="1200"/>
        <v>0</v>
      </c>
      <c r="O1681" s="37">
        <f t="shared" si="1200"/>
        <v>0</v>
      </c>
      <c r="P1681" s="37">
        <f t="shared" si="1200"/>
        <v>0</v>
      </c>
      <c r="Q1681" s="37">
        <f t="shared" si="1200"/>
        <v>0</v>
      </c>
      <c r="R1681" s="37">
        <f t="shared" si="1200"/>
        <v>0</v>
      </c>
      <c r="S1681" s="37">
        <f t="shared" si="1200"/>
        <v>0</v>
      </c>
      <c r="T1681" s="37">
        <f t="shared" si="1200"/>
        <v>0</v>
      </c>
      <c r="U1681" s="37">
        <f t="shared" si="1200"/>
        <v>0</v>
      </c>
      <c r="V1681" s="37">
        <f t="shared" si="1200"/>
        <v>0</v>
      </c>
      <c r="W1681" s="37">
        <f t="shared" si="1200"/>
        <v>0</v>
      </c>
      <c r="X1681" s="37">
        <f t="shared" si="1200"/>
        <v>0</v>
      </c>
      <c r="Y1681" s="37">
        <f t="shared" si="1200"/>
        <v>0</v>
      </c>
      <c r="Z1681" s="37">
        <f t="shared" si="1200"/>
        <v>0</v>
      </c>
      <c r="AA1681" s="37">
        <f>B1681-Z1681</f>
        <v>0</v>
      </c>
      <c r="AB1681" s="42"/>
      <c r="AC1681" s="38"/>
    </row>
    <row r="1682" spans="1:29" s="39" customFormat="1" ht="18" customHeight="1" x14ac:dyDescent="0.25">
      <c r="A1682" s="41" t="s">
        <v>37</v>
      </c>
      <c r="B1682" s="37">
        <f t="shared" ref="B1682:Q1686" si="1201">B1692+B1702</f>
        <v>91247590</v>
      </c>
      <c r="C1682" s="37">
        <f t="shared" si="1201"/>
        <v>13642935</v>
      </c>
      <c r="D1682" s="37">
        <f t="shared" si="1201"/>
        <v>-77604655</v>
      </c>
      <c r="E1682" s="37">
        <f t="shared" si="1201"/>
        <v>0</v>
      </c>
      <c r="F1682" s="37">
        <f t="shared" si="1201"/>
        <v>0</v>
      </c>
      <c r="G1682" s="37">
        <f t="shared" si="1201"/>
        <v>16371660</v>
      </c>
      <c r="H1682" s="37">
        <f t="shared" si="1201"/>
        <v>0</v>
      </c>
      <c r="I1682" s="37">
        <f t="shared" si="1201"/>
        <v>0</v>
      </c>
      <c r="J1682" s="37">
        <f t="shared" si="1201"/>
        <v>0</v>
      </c>
      <c r="K1682" s="37">
        <f t="shared" si="1201"/>
        <v>16371660</v>
      </c>
      <c r="L1682" s="37">
        <f t="shared" si="1201"/>
        <v>0</v>
      </c>
      <c r="M1682" s="37">
        <f t="shared" si="1201"/>
        <v>16371660</v>
      </c>
      <c r="N1682" s="37">
        <f t="shared" si="1201"/>
        <v>0</v>
      </c>
      <c r="O1682" s="37">
        <f t="shared" si="1201"/>
        <v>0</v>
      </c>
      <c r="P1682" s="37">
        <f t="shared" si="1201"/>
        <v>0</v>
      </c>
      <c r="Q1682" s="37">
        <f t="shared" si="1201"/>
        <v>0</v>
      </c>
      <c r="R1682" s="37">
        <f t="shared" si="1200"/>
        <v>0</v>
      </c>
      <c r="S1682" s="37">
        <f t="shared" si="1200"/>
        <v>0</v>
      </c>
      <c r="T1682" s="37">
        <f t="shared" si="1200"/>
        <v>0</v>
      </c>
      <c r="U1682" s="37">
        <f t="shared" si="1200"/>
        <v>0</v>
      </c>
      <c r="V1682" s="37">
        <f t="shared" si="1200"/>
        <v>0</v>
      </c>
      <c r="W1682" s="37">
        <f t="shared" si="1200"/>
        <v>0</v>
      </c>
      <c r="X1682" s="37">
        <f t="shared" si="1200"/>
        <v>0</v>
      </c>
      <c r="Y1682" s="37">
        <f t="shared" si="1200"/>
        <v>0</v>
      </c>
      <c r="Z1682" s="37">
        <f t="shared" si="1200"/>
        <v>16371660</v>
      </c>
      <c r="AA1682" s="37">
        <f t="shared" ref="AA1682:AA1684" si="1202">B1682-Z1682</f>
        <v>74875930</v>
      </c>
      <c r="AB1682" s="42">
        <f t="shared" ref="AB1682" si="1203">Z1682/B1682</f>
        <v>0.17942019071407803</v>
      </c>
      <c r="AC1682" s="38"/>
    </row>
    <row r="1683" spans="1:29" s="39" customFormat="1" ht="18" customHeight="1" x14ac:dyDescent="0.25">
      <c r="A1683" s="41" t="s">
        <v>38</v>
      </c>
      <c r="B1683" s="37">
        <f t="shared" si="1201"/>
        <v>0</v>
      </c>
      <c r="C1683" s="37">
        <f t="shared" si="1200"/>
        <v>0</v>
      </c>
      <c r="D1683" s="37">
        <f t="shared" si="1200"/>
        <v>0</v>
      </c>
      <c r="E1683" s="37">
        <f t="shared" si="1200"/>
        <v>0</v>
      </c>
      <c r="F1683" s="37">
        <f t="shared" si="1200"/>
        <v>0</v>
      </c>
      <c r="G1683" s="37">
        <f t="shared" si="1200"/>
        <v>0</v>
      </c>
      <c r="H1683" s="37">
        <f t="shared" si="1200"/>
        <v>0</v>
      </c>
      <c r="I1683" s="37">
        <f t="shared" si="1200"/>
        <v>0</v>
      </c>
      <c r="J1683" s="37">
        <f t="shared" si="1200"/>
        <v>0</v>
      </c>
      <c r="K1683" s="37">
        <f t="shared" si="1200"/>
        <v>0</v>
      </c>
      <c r="L1683" s="37">
        <f t="shared" si="1200"/>
        <v>0</v>
      </c>
      <c r="M1683" s="37">
        <f t="shared" si="1200"/>
        <v>0</v>
      </c>
      <c r="N1683" s="37">
        <f t="shared" si="1200"/>
        <v>0</v>
      </c>
      <c r="O1683" s="37">
        <f t="shared" si="1200"/>
        <v>0</v>
      </c>
      <c r="P1683" s="37">
        <f t="shared" si="1200"/>
        <v>0</v>
      </c>
      <c r="Q1683" s="37">
        <f t="shared" si="1200"/>
        <v>0</v>
      </c>
      <c r="R1683" s="37">
        <f t="shared" si="1200"/>
        <v>0</v>
      </c>
      <c r="S1683" s="37">
        <f t="shared" si="1200"/>
        <v>0</v>
      </c>
      <c r="T1683" s="37">
        <f t="shared" si="1200"/>
        <v>0</v>
      </c>
      <c r="U1683" s="37">
        <f t="shared" si="1200"/>
        <v>0</v>
      </c>
      <c r="V1683" s="37">
        <f t="shared" si="1200"/>
        <v>0</v>
      </c>
      <c r="W1683" s="37">
        <f t="shared" si="1200"/>
        <v>0</v>
      </c>
      <c r="X1683" s="37">
        <f t="shared" si="1200"/>
        <v>0</v>
      </c>
      <c r="Y1683" s="37">
        <f t="shared" si="1200"/>
        <v>0</v>
      </c>
      <c r="Z1683" s="37">
        <f t="shared" si="1200"/>
        <v>0</v>
      </c>
      <c r="AA1683" s="37">
        <f t="shared" si="1202"/>
        <v>0</v>
      </c>
      <c r="AB1683" s="42"/>
      <c r="AC1683" s="38"/>
    </row>
    <row r="1684" spans="1:29" s="39" customFormat="1" ht="18" customHeight="1" x14ac:dyDescent="0.25">
      <c r="A1684" s="41" t="s">
        <v>39</v>
      </c>
      <c r="B1684" s="37">
        <f t="shared" si="1201"/>
        <v>0</v>
      </c>
      <c r="C1684" s="37">
        <f t="shared" si="1200"/>
        <v>0</v>
      </c>
      <c r="D1684" s="37">
        <f t="shared" si="1200"/>
        <v>0</v>
      </c>
      <c r="E1684" s="37">
        <f t="shared" si="1200"/>
        <v>0</v>
      </c>
      <c r="F1684" s="37">
        <f t="shared" si="1200"/>
        <v>0</v>
      </c>
      <c r="G1684" s="37">
        <f t="shared" si="1200"/>
        <v>0</v>
      </c>
      <c r="H1684" s="37">
        <f t="shared" si="1200"/>
        <v>0</v>
      </c>
      <c r="I1684" s="37">
        <f t="shared" si="1200"/>
        <v>0</v>
      </c>
      <c r="J1684" s="37">
        <f t="shared" si="1200"/>
        <v>0</v>
      </c>
      <c r="K1684" s="37">
        <f t="shared" si="1200"/>
        <v>0</v>
      </c>
      <c r="L1684" s="37">
        <f t="shared" si="1200"/>
        <v>0</v>
      </c>
      <c r="M1684" s="37">
        <f t="shared" si="1200"/>
        <v>0</v>
      </c>
      <c r="N1684" s="37">
        <f t="shared" si="1200"/>
        <v>0</v>
      </c>
      <c r="O1684" s="37">
        <f t="shared" si="1200"/>
        <v>0</v>
      </c>
      <c r="P1684" s="37">
        <f t="shared" si="1200"/>
        <v>0</v>
      </c>
      <c r="Q1684" s="37">
        <f t="shared" si="1200"/>
        <v>0</v>
      </c>
      <c r="R1684" s="37">
        <f t="shared" si="1200"/>
        <v>0</v>
      </c>
      <c r="S1684" s="37">
        <f t="shared" si="1200"/>
        <v>0</v>
      </c>
      <c r="T1684" s="37">
        <f t="shared" si="1200"/>
        <v>0</v>
      </c>
      <c r="U1684" s="37">
        <f t="shared" si="1200"/>
        <v>0</v>
      </c>
      <c r="V1684" s="37">
        <f t="shared" si="1200"/>
        <v>0</v>
      </c>
      <c r="W1684" s="37">
        <f t="shared" si="1200"/>
        <v>0</v>
      </c>
      <c r="X1684" s="37">
        <f t="shared" si="1200"/>
        <v>0</v>
      </c>
      <c r="Y1684" s="37">
        <f t="shared" si="1200"/>
        <v>0</v>
      </c>
      <c r="Z1684" s="37">
        <f t="shared" si="1200"/>
        <v>0</v>
      </c>
      <c r="AA1684" s="37">
        <f t="shared" si="1202"/>
        <v>0</v>
      </c>
      <c r="AB1684" s="42"/>
      <c r="AC1684" s="38"/>
    </row>
    <row r="1685" spans="1:29" s="39" customFormat="1" ht="18" hidden="1" customHeight="1" x14ac:dyDescent="0.25">
      <c r="A1685" s="43" t="s">
        <v>40</v>
      </c>
      <c r="B1685" s="44">
        <f>SUM(B1681:B1684)</f>
        <v>91247590</v>
      </c>
      <c r="C1685" s="44">
        <f t="shared" ref="C1685:AA1685" si="1204">SUM(C1681:C1684)</f>
        <v>13642935</v>
      </c>
      <c r="D1685" s="44">
        <f t="shared" si="1204"/>
        <v>-77604655</v>
      </c>
      <c r="E1685" s="44">
        <f t="shared" si="1204"/>
        <v>0</v>
      </c>
      <c r="F1685" s="44">
        <f t="shared" si="1204"/>
        <v>0</v>
      </c>
      <c r="G1685" s="44">
        <f t="shared" si="1204"/>
        <v>16371660</v>
      </c>
      <c r="H1685" s="44">
        <f t="shared" si="1204"/>
        <v>0</v>
      </c>
      <c r="I1685" s="44">
        <f t="shared" si="1204"/>
        <v>0</v>
      </c>
      <c r="J1685" s="44">
        <f t="shared" si="1204"/>
        <v>0</v>
      </c>
      <c r="K1685" s="44">
        <f t="shared" si="1204"/>
        <v>16371660</v>
      </c>
      <c r="L1685" s="44">
        <f t="shared" si="1204"/>
        <v>0</v>
      </c>
      <c r="M1685" s="44">
        <f t="shared" si="1204"/>
        <v>16371660</v>
      </c>
      <c r="N1685" s="44">
        <f t="shared" si="1204"/>
        <v>0</v>
      </c>
      <c r="O1685" s="44">
        <f t="shared" si="1204"/>
        <v>0</v>
      </c>
      <c r="P1685" s="44">
        <f t="shared" si="1204"/>
        <v>0</v>
      </c>
      <c r="Q1685" s="44">
        <f t="shared" si="1204"/>
        <v>0</v>
      </c>
      <c r="R1685" s="44">
        <f t="shared" si="1204"/>
        <v>0</v>
      </c>
      <c r="S1685" s="44">
        <f t="shared" si="1204"/>
        <v>0</v>
      </c>
      <c r="T1685" s="44">
        <f t="shared" si="1204"/>
        <v>0</v>
      </c>
      <c r="U1685" s="44">
        <f t="shared" si="1204"/>
        <v>0</v>
      </c>
      <c r="V1685" s="44">
        <f t="shared" si="1204"/>
        <v>0</v>
      </c>
      <c r="W1685" s="44">
        <f t="shared" si="1204"/>
        <v>0</v>
      </c>
      <c r="X1685" s="44">
        <f t="shared" si="1204"/>
        <v>0</v>
      </c>
      <c r="Y1685" s="44">
        <f t="shared" si="1204"/>
        <v>0</v>
      </c>
      <c r="Z1685" s="44">
        <f t="shared" si="1204"/>
        <v>16371660</v>
      </c>
      <c r="AA1685" s="44">
        <f t="shared" si="1204"/>
        <v>74875930</v>
      </c>
      <c r="AB1685" s="45">
        <f t="shared" ref="AB1685" si="1205">Z1685/B1685</f>
        <v>0.17942019071407803</v>
      </c>
      <c r="AC1685" s="38"/>
    </row>
    <row r="1686" spans="1:29" s="39" customFormat="1" ht="18" hidden="1" customHeight="1" x14ac:dyDescent="0.25">
      <c r="A1686" s="46" t="s">
        <v>41</v>
      </c>
      <c r="B1686" s="37">
        <f t="shared" si="1201"/>
        <v>0</v>
      </c>
      <c r="C1686" s="37">
        <f t="shared" si="1200"/>
        <v>0</v>
      </c>
      <c r="D1686" s="37">
        <f t="shared" si="1200"/>
        <v>0</v>
      </c>
      <c r="E1686" s="37">
        <f t="shared" si="1200"/>
        <v>0</v>
      </c>
      <c r="F1686" s="37">
        <f t="shared" si="1200"/>
        <v>0</v>
      </c>
      <c r="G1686" s="37">
        <f t="shared" si="1200"/>
        <v>0</v>
      </c>
      <c r="H1686" s="37">
        <f t="shared" si="1200"/>
        <v>0</v>
      </c>
      <c r="I1686" s="37">
        <f t="shared" si="1200"/>
        <v>0</v>
      </c>
      <c r="J1686" s="37">
        <f t="shared" si="1200"/>
        <v>0</v>
      </c>
      <c r="K1686" s="37">
        <f t="shared" si="1200"/>
        <v>0</v>
      </c>
      <c r="L1686" s="37">
        <f t="shared" si="1200"/>
        <v>0</v>
      </c>
      <c r="M1686" s="37">
        <f t="shared" si="1200"/>
        <v>0</v>
      </c>
      <c r="N1686" s="37">
        <f t="shared" si="1200"/>
        <v>0</v>
      </c>
      <c r="O1686" s="37">
        <f t="shared" si="1200"/>
        <v>0</v>
      </c>
      <c r="P1686" s="37">
        <f t="shared" si="1200"/>
        <v>0</v>
      </c>
      <c r="Q1686" s="37">
        <f t="shared" si="1200"/>
        <v>0</v>
      </c>
      <c r="R1686" s="37">
        <f t="shared" si="1200"/>
        <v>0</v>
      </c>
      <c r="S1686" s="37">
        <f t="shared" si="1200"/>
        <v>0</v>
      </c>
      <c r="T1686" s="37">
        <f t="shared" si="1200"/>
        <v>0</v>
      </c>
      <c r="U1686" s="37">
        <f t="shared" si="1200"/>
        <v>0</v>
      </c>
      <c r="V1686" s="37">
        <f t="shared" si="1200"/>
        <v>0</v>
      </c>
      <c r="W1686" s="37">
        <f t="shared" si="1200"/>
        <v>0</v>
      </c>
      <c r="X1686" s="37">
        <f t="shared" si="1200"/>
        <v>0</v>
      </c>
      <c r="Y1686" s="37">
        <f t="shared" si="1200"/>
        <v>0</v>
      </c>
      <c r="Z1686" s="37">
        <f t="shared" si="1200"/>
        <v>0</v>
      </c>
      <c r="AA1686" s="37">
        <f t="shared" ref="AA1686" si="1206">B1686-Z1686</f>
        <v>0</v>
      </c>
      <c r="AB1686" s="42"/>
      <c r="AC1686" s="38"/>
    </row>
    <row r="1687" spans="1:29" s="39" customFormat="1" ht="18" customHeight="1" x14ac:dyDescent="0.25">
      <c r="A1687" s="43" t="s">
        <v>42</v>
      </c>
      <c r="B1687" s="44">
        <f>B1686+B1685</f>
        <v>91247590</v>
      </c>
      <c r="C1687" s="44">
        <f t="shared" ref="C1687:AA1687" si="1207">C1686+C1685</f>
        <v>13642935</v>
      </c>
      <c r="D1687" s="44">
        <f t="shared" si="1207"/>
        <v>-77604655</v>
      </c>
      <c r="E1687" s="44">
        <f t="shared" si="1207"/>
        <v>0</v>
      </c>
      <c r="F1687" s="44">
        <f t="shared" si="1207"/>
        <v>0</v>
      </c>
      <c r="G1687" s="44">
        <f t="shared" si="1207"/>
        <v>16371660</v>
      </c>
      <c r="H1687" s="44">
        <f t="shared" si="1207"/>
        <v>0</v>
      </c>
      <c r="I1687" s="44">
        <f t="shared" si="1207"/>
        <v>0</v>
      </c>
      <c r="J1687" s="44">
        <f t="shared" si="1207"/>
        <v>0</v>
      </c>
      <c r="K1687" s="44">
        <f t="shared" si="1207"/>
        <v>16371660</v>
      </c>
      <c r="L1687" s="44">
        <f t="shared" si="1207"/>
        <v>0</v>
      </c>
      <c r="M1687" s="44">
        <f t="shared" si="1207"/>
        <v>16371660</v>
      </c>
      <c r="N1687" s="44">
        <f t="shared" si="1207"/>
        <v>0</v>
      </c>
      <c r="O1687" s="44">
        <f t="shared" si="1207"/>
        <v>0</v>
      </c>
      <c r="P1687" s="44">
        <f t="shared" si="1207"/>
        <v>0</v>
      </c>
      <c r="Q1687" s="44">
        <f t="shared" si="1207"/>
        <v>0</v>
      </c>
      <c r="R1687" s="44">
        <f t="shared" si="1207"/>
        <v>0</v>
      </c>
      <c r="S1687" s="44">
        <f t="shared" si="1207"/>
        <v>0</v>
      </c>
      <c r="T1687" s="44">
        <f t="shared" si="1207"/>
        <v>0</v>
      </c>
      <c r="U1687" s="44">
        <f t="shared" si="1207"/>
        <v>0</v>
      </c>
      <c r="V1687" s="44">
        <f t="shared" si="1207"/>
        <v>0</v>
      </c>
      <c r="W1687" s="44">
        <f t="shared" si="1207"/>
        <v>0</v>
      </c>
      <c r="X1687" s="44">
        <f t="shared" si="1207"/>
        <v>0</v>
      </c>
      <c r="Y1687" s="44">
        <f t="shared" si="1207"/>
        <v>0</v>
      </c>
      <c r="Z1687" s="44">
        <f t="shared" si="1207"/>
        <v>16371660</v>
      </c>
      <c r="AA1687" s="44">
        <f t="shared" si="1207"/>
        <v>74875930</v>
      </c>
      <c r="AB1687" s="45">
        <f t="shared" ref="AB1687" si="1208">Z1687/B1687</f>
        <v>0.17942019071407803</v>
      </c>
      <c r="AC1687" s="47"/>
    </row>
    <row r="1688" spans="1:29" s="39" customFormat="1" ht="18" customHeight="1" x14ac:dyDescent="0.25">
      <c r="A1688" s="46"/>
      <c r="B1688" s="37"/>
      <c r="C1688" s="37"/>
      <c r="D1688" s="37"/>
      <c r="E1688" s="37"/>
      <c r="F1688" s="37"/>
      <c r="G1688" s="37"/>
      <c r="H1688" s="37"/>
      <c r="I1688" s="37"/>
      <c r="J1688" s="37"/>
      <c r="K1688" s="37"/>
      <c r="L1688" s="37"/>
      <c r="M1688" s="37"/>
      <c r="N1688" s="37"/>
      <c r="O1688" s="37"/>
      <c r="P1688" s="37"/>
      <c r="Q1688" s="37"/>
      <c r="R1688" s="37"/>
      <c r="S1688" s="37"/>
      <c r="T1688" s="37"/>
      <c r="U1688" s="37"/>
      <c r="V1688" s="37"/>
      <c r="W1688" s="37"/>
      <c r="X1688" s="37"/>
      <c r="Y1688" s="37"/>
      <c r="Z1688" s="37"/>
      <c r="AA1688" s="37"/>
      <c r="AB1688" s="42"/>
      <c r="AC1688" s="38"/>
    </row>
    <row r="1689" spans="1:29" s="39" customFormat="1" ht="18" customHeight="1" x14ac:dyDescent="0.25">
      <c r="A1689" s="46"/>
      <c r="B1689" s="37"/>
      <c r="C1689" s="37"/>
      <c r="D1689" s="37"/>
      <c r="E1689" s="37"/>
      <c r="F1689" s="37"/>
      <c r="G1689" s="37"/>
      <c r="H1689" s="37"/>
      <c r="I1689" s="37"/>
      <c r="J1689" s="37"/>
      <c r="K1689" s="37"/>
      <c r="L1689" s="37"/>
      <c r="M1689" s="37"/>
      <c r="N1689" s="37"/>
      <c r="O1689" s="37"/>
      <c r="P1689" s="37"/>
      <c r="Q1689" s="37"/>
      <c r="R1689" s="37"/>
      <c r="S1689" s="37"/>
      <c r="T1689" s="37"/>
      <c r="U1689" s="37"/>
      <c r="V1689" s="37"/>
      <c r="W1689" s="37"/>
      <c r="X1689" s="37"/>
      <c r="Y1689" s="37"/>
      <c r="Z1689" s="37"/>
      <c r="AA1689" s="37"/>
      <c r="AB1689" s="42"/>
      <c r="AC1689" s="38"/>
    </row>
    <row r="1690" spans="1:29" s="39" customFormat="1" ht="15" customHeight="1" x14ac:dyDescent="0.25">
      <c r="A1690" s="36" t="s">
        <v>111</v>
      </c>
      <c r="B1690" s="37"/>
      <c r="C1690" s="37"/>
      <c r="D1690" s="37"/>
      <c r="E1690" s="37"/>
      <c r="F1690" s="37"/>
      <c r="G1690" s="37"/>
      <c r="H1690" s="37"/>
      <c r="I1690" s="37"/>
      <c r="J1690" s="37"/>
      <c r="K1690" s="37"/>
      <c r="L1690" s="37"/>
      <c r="M1690" s="37"/>
      <c r="N1690" s="37"/>
      <c r="O1690" s="37"/>
      <c r="P1690" s="37"/>
      <c r="Q1690" s="37"/>
      <c r="R1690" s="37"/>
      <c r="S1690" s="37"/>
      <c r="T1690" s="37"/>
      <c r="U1690" s="37"/>
      <c r="V1690" s="37"/>
      <c r="W1690" s="37"/>
      <c r="X1690" s="37"/>
      <c r="Y1690" s="37"/>
      <c r="Z1690" s="37"/>
      <c r="AA1690" s="37"/>
      <c r="AB1690" s="37"/>
      <c r="AC1690" s="38"/>
    </row>
    <row r="1691" spans="1:29" s="39" customFormat="1" ht="18" customHeight="1" x14ac:dyDescent="0.25">
      <c r="A1691" s="41" t="s">
        <v>36</v>
      </c>
      <c r="B1691" s="37"/>
      <c r="C1691" s="37"/>
      <c r="D1691" s="37"/>
      <c r="E1691" s="37"/>
      <c r="F1691" s="37"/>
      <c r="G1691" s="37"/>
      <c r="H1691" s="37"/>
      <c r="I1691" s="37"/>
      <c r="J1691" s="37"/>
      <c r="K1691" s="37"/>
      <c r="L1691" s="37"/>
      <c r="M1691" s="37"/>
      <c r="N1691" s="37"/>
      <c r="O1691" s="37"/>
      <c r="P1691" s="37"/>
      <c r="Q1691" s="37"/>
      <c r="R1691" s="37"/>
      <c r="S1691" s="37"/>
      <c r="T1691" s="37"/>
      <c r="U1691" s="37"/>
      <c r="V1691" s="37"/>
      <c r="W1691" s="37"/>
      <c r="X1691" s="37"/>
      <c r="Y1691" s="37"/>
      <c r="Z1691" s="37"/>
      <c r="AA1691" s="37"/>
      <c r="AB1691" s="42"/>
      <c r="AC1691" s="38"/>
    </row>
    <row r="1692" spans="1:29" s="39" customFormat="1" ht="18" customHeight="1" x14ac:dyDescent="0.25">
      <c r="A1692" s="41" t="s">
        <v>37</v>
      </c>
      <c r="B1692" s="37">
        <f>[1]consoCURRENT!E30814</f>
        <v>65984950</v>
      </c>
      <c r="C1692" s="37">
        <f>[1]consoCURRENT!F30814</f>
        <v>2364950</v>
      </c>
      <c r="D1692" s="37">
        <f>[1]consoCURRENT!G30814</f>
        <v>-63620000</v>
      </c>
      <c r="E1692" s="37">
        <f>[1]consoCURRENT!H30814</f>
        <v>0</v>
      </c>
      <c r="F1692" s="37">
        <f>[1]consoCURRENT!I30814</f>
        <v>0</v>
      </c>
      <c r="G1692" s="37">
        <f>[1]consoCURRENT!J30814</f>
        <v>16371660</v>
      </c>
      <c r="H1692" s="37">
        <f>[1]consoCURRENT!K30814</f>
        <v>0</v>
      </c>
      <c r="I1692" s="37">
        <f>[1]consoCURRENT!L30814</f>
        <v>0</v>
      </c>
      <c r="J1692" s="37">
        <f>[1]consoCURRENT!M30814</f>
        <v>0</v>
      </c>
      <c r="K1692" s="37">
        <f>[1]consoCURRENT!N30814</f>
        <v>16371660</v>
      </c>
      <c r="L1692" s="37">
        <f>[1]consoCURRENT!O30814</f>
        <v>0</v>
      </c>
      <c r="M1692" s="37">
        <f>[1]consoCURRENT!P30814</f>
        <v>16371660</v>
      </c>
      <c r="N1692" s="37">
        <f>[1]consoCURRENT!Q30814</f>
        <v>0</v>
      </c>
      <c r="O1692" s="37">
        <f>[1]consoCURRENT!R30814</f>
        <v>0</v>
      </c>
      <c r="P1692" s="37">
        <f>[1]consoCURRENT!S30814</f>
        <v>0</v>
      </c>
      <c r="Q1692" s="37">
        <f>[1]consoCURRENT!T30814</f>
        <v>0</v>
      </c>
      <c r="R1692" s="37">
        <f>[1]consoCURRENT!U30814</f>
        <v>0</v>
      </c>
      <c r="S1692" s="37">
        <f>[1]consoCURRENT!V30814</f>
        <v>0</v>
      </c>
      <c r="T1692" s="37">
        <f>[1]consoCURRENT!W30814</f>
        <v>0</v>
      </c>
      <c r="U1692" s="37">
        <f>[1]consoCURRENT!X30814</f>
        <v>0</v>
      </c>
      <c r="V1692" s="37">
        <f>[1]consoCURRENT!Y30814</f>
        <v>0</v>
      </c>
      <c r="W1692" s="37">
        <f>[1]consoCURRENT!Z30814</f>
        <v>0</v>
      </c>
      <c r="X1692" s="37">
        <f>[1]consoCURRENT!AA30814</f>
        <v>0</v>
      </c>
      <c r="Y1692" s="37">
        <f>[1]consoCURRENT!AB30814</f>
        <v>0</v>
      </c>
      <c r="Z1692" s="37">
        <f t="shared" ref="Z1692" si="1209">SUM(M1692:Y1692)</f>
        <v>16371660</v>
      </c>
      <c r="AA1692" s="37">
        <f t="shared" ref="AA1692" si="1210">B1692-Z1692</f>
        <v>49613290</v>
      </c>
      <c r="AB1692" s="42">
        <f t="shared" ref="AB1692:AB1697" si="1211">Z1692/B1692</f>
        <v>0.24811203160720741</v>
      </c>
      <c r="AC1692" s="38"/>
    </row>
    <row r="1693" spans="1:29" s="39" customFormat="1" ht="18" customHeight="1" x14ac:dyDescent="0.25">
      <c r="A1693" s="41" t="s">
        <v>38</v>
      </c>
      <c r="B1693" s="37"/>
      <c r="C1693" s="37"/>
      <c r="D1693" s="37"/>
      <c r="E1693" s="37"/>
      <c r="F1693" s="37"/>
      <c r="G1693" s="37"/>
      <c r="H1693" s="37"/>
      <c r="I1693" s="37"/>
      <c r="J1693" s="37"/>
      <c r="K1693" s="37"/>
      <c r="L1693" s="37"/>
      <c r="M1693" s="37"/>
      <c r="N1693" s="37"/>
      <c r="O1693" s="37"/>
      <c r="P1693" s="37"/>
      <c r="Q1693" s="37"/>
      <c r="R1693" s="37"/>
      <c r="S1693" s="37"/>
      <c r="T1693" s="37"/>
      <c r="U1693" s="37"/>
      <c r="V1693" s="37"/>
      <c r="W1693" s="37"/>
      <c r="X1693" s="37"/>
      <c r="Y1693" s="37"/>
      <c r="Z1693" s="37"/>
      <c r="AA1693" s="37"/>
      <c r="AB1693" s="42"/>
      <c r="AC1693" s="38"/>
    </row>
    <row r="1694" spans="1:29" s="39" customFormat="1" ht="18" customHeight="1" x14ac:dyDescent="0.25">
      <c r="A1694" s="41" t="s">
        <v>39</v>
      </c>
      <c r="B1694" s="37"/>
      <c r="C1694" s="37"/>
      <c r="D1694" s="37"/>
      <c r="E1694" s="37"/>
      <c r="F1694" s="37"/>
      <c r="G1694" s="37"/>
      <c r="H1694" s="37"/>
      <c r="I1694" s="37"/>
      <c r="J1694" s="37"/>
      <c r="K1694" s="37"/>
      <c r="L1694" s="37"/>
      <c r="M1694" s="37"/>
      <c r="N1694" s="37"/>
      <c r="O1694" s="37"/>
      <c r="P1694" s="37"/>
      <c r="Q1694" s="37"/>
      <c r="R1694" s="37"/>
      <c r="S1694" s="37"/>
      <c r="T1694" s="37"/>
      <c r="U1694" s="37"/>
      <c r="V1694" s="37"/>
      <c r="W1694" s="37"/>
      <c r="X1694" s="37"/>
      <c r="Y1694" s="37"/>
      <c r="Z1694" s="37"/>
      <c r="AA1694" s="37"/>
      <c r="AB1694" s="42"/>
      <c r="AC1694" s="38"/>
    </row>
    <row r="1695" spans="1:29" s="39" customFormat="1" ht="18" hidden="1" customHeight="1" x14ac:dyDescent="0.25">
      <c r="A1695" s="43" t="s">
        <v>40</v>
      </c>
      <c r="B1695" s="44">
        <f>SUM(B1691:B1694)</f>
        <v>65984950</v>
      </c>
      <c r="C1695" s="44">
        <f t="shared" ref="C1695:AA1695" si="1212">SUM(C1691:C1694)</f>
        <v>2364950</v>
      </c>
      <c r="D1695" s="44">
        <f t="shared" si="1212"/>
        <v>-63620000</v>
      </c>
      <c r="E1695" s="44">
        <f t="shared" si="1212"/>
        <v>0</v>
      </c>
      <c r="F1695" s="44">
        <f t="shared" si="1212"/>
        <v>0</v>
      </c>
      <c r="G1695" s="44">
        <f t="shared" si="1212"/>
        <v>16371660</v>
      </c>
      <c r="H1695" s="44">
        <f t="shared" si="1212"/>
        <v>0</v>
      </c>
      <c r="I1695" s="44">
        <f t="shared" si="1212"/>
        <v>0</v>
      </c>
      <c r="J1695" s="44">
        <f t="shared" si="1212"/>
        <v>0</v>
      </c>
      <c r="K1695" s="44">
        <f t="shared" si="1212"/>
        <v>16371660</v>
      </c>
      <c r="L1695" s="44">
        <f t="shared" si="1212"/>
        <v>0</v>
      </c>
      <c r="M1695" s="44">
        <f t="shared" si="1212"/>
        <v>16371660</v>
      </c>
      <c r="N1695" s="44">
        <f t="shared" si="1212"/>
        <v>0</v>
      </c>
      <c r="O1695" s="44">
        <f t="shared" si="1212"/>
        <v>0</v>
      </c>
      <c r="P1695" s="44">
        <f t="shared" si="1212"/>
        <v>0</v>
      </c>
      <c r="Q1695" s="44">
        <f t="shared" si="1212"/>
        <v>0</v>
      </c>
      <c r="R1695" s="44">
        <f t="shared" si="1212"/>
        <v>0</v>
      </c>
      <c r="S1695" s="44">
        <f t="shared" si="1212"/>
        <v>0</v>
      </c>
      <c r="T1695" s="44">
        <f t="shared" si="1212"/>
        <v>0</v>
      </c>
      <c r="U1695" s="44">
        <f t="shared" si="1212"/>
        <v>0</v>
      </c>
      <c r="V1695" s="44">
        <f t="shared" si="1212"/>
        <v>0</v>
      </c>
      <c r="W1695" s="44">
        <f t="shared" si="1212"/>
        <v>0</v>
      </c>
      <c r="X1695" s="44">
        <f t="shared" si="1212"/>
        <v>0</v>
      </c>
      <c r="Y1695" s="44">
        <f t="shared" si="1212"/>
        <v>0</v>
      </c>
      <c r="Z1695" s="44">
        <f t="shared" si="1212"/>
        <v>16371660</v>
      </c>
      <c r="AA1695" s="44">
        <f t="shared" si="1212"/>
        <v>49613290</v>
      </c>
      <c r="AB1695" s="45">
        <f t="shared" si="1211"/>
        <v>0.24811203160720741</v>
      </c>
      <c r="AC1695" s="38"/>
    </row>
    <row r="1696" spans="1:29" s="39" customFormat="1" ht="18" hidden="1" customHeight="1" x14ac:dyDescent="0.25">
      <c r="A1696" s="46" t="s">
        <v>41</v>
      </c>
      <c r="B1696" s="37"/>
      <c r="C1696" s="37"/>
      <c r="D1696" s="37"/>
      <c r="E1696" s="37"/>
      <c r="F1696" s="37"/>
      <c r="G1696" s="37"/>
      <c r="H1696" s="37"/>
      <c r="I1696" s="37"/>
      <c r="J1696" s="37"/>
      <c r="K1696" s="37"/>
      <c r="L1696" s="37"/>
      <c r="M1696" s="37"/>
      <c r="N1696" s="37"/>
      <c r="O1696" s="37"/>
      <c r="P1696" s="37"/>
      <c r="Q1696" s="37"/>
      <c r="R1696" s="37"/>
      <c r="S1696" s="37"/>
      <c r="T1696" s="37"/>
      <c r="U1696" s="37"/>
      <c r="V1696" s="37"/>
      <c r="W1696" s="37"/>
      <c r="X1696" s="37"/>
      <c r="Y1696" s="37"/>
      <c r="Z1696" s="37"/>
      <c r="AA1696" s="37"/>
      <c r="AB1696" s="42"/>
      <c r="AC1696" s="38"/>
    </row>
    <row r="1697" spans="1:29" s="39" customFormat="1" ht="18" customHeight="1" x14ac:dyDescent="0.25">
      <c r="A1697" s="43" t="s">
        <v>42</v>
      </c>
      <c r="B1697" s="44">
        <f>B1696+B1695</f>
        <v>65984950</v>
      </c>
      <c r="C1697" s="44">
        <f t="shared" ref="C1697:AA1697" si="1213">C1696+C1695</f>
        <v>2364950</v>
      </c>
      <c r="D1697" s="44">
        <f t="shared" si="1213"/>
        <v>-63620000</v>
      </c>
      <c r="E1697" s="44">
        <f t="shared" si="1213"/>
        <v>0</v>
      </c>
      <c r="F1697" s="44">
        <f t="shared" si="1213"/>
        <v>0</v>
      </c>
      <c r="G1697" s="44">
        <f t="shared" si="1213"/>
        <v>16371660</v>
      </c>
      <c r="H1697" s="44">
        <f t="shared" si="1213"/>
        <v>0</v>
      </c>
      <c r="I1697" s="44">
        <f t="shared" si="1213"/>
        <v>0</v>
      </c>
      <c r="J1697" s="44">
        <f t="shared" si="1213"/>
        <v>0</v>
      </c>
      <c r="K1697" s="44">
        <f t="shared" si="1213"/>
        <v>16371660</v>
      </c>
      <c r="L1697" s="44">
        <f t="shared" si="1213"/>
        <v>0</v>
      </c>
      <c r="M1697" s="44">
        <f t="shared" si="1213"/>
        <v>16371660</v>
      </c>
      <c r="N1697" s="44">
        <f t="shared" si="1213"/>
        <v>0</v>
      </c>
      <c r="O1697" s="44">
        <f t="shared" si="1213"/>
        <v>0</v>
      </c>
      <c r="P1697" s="44">
        <f t="shared" si="1213"/>
        <v>0</v>
      </c>
      <c r="Q1697" s="44">
        <f t="shared" si="1213"/>
        <v>0</v>
      </c>
      <c r="R1697" s="44">
        <f t="shared" si="1213"/>
        <v>0</v>
      </c>
      <c r="S1697" s="44">
        <f t="shared" si="1213"/>
        <v>0</v>
      </c>
      <c r="T1697" s="44">
        <f t="shared" si="1213"/>
        <v>0</v>
      </c>
      <c r="U1697" s="44">
        <f t="shared" si="1213"/>
        <v>0</v>
      </c>
      <c r="V1697" s="44">
        <f t="shared" si="1213"/>
        <v>0</v>
      </c>
      <c r="W1697" s="44">
        <f t="shared" si="1213"/>
        <v>0</v>
      </c>
      <c r="X1697" s="44">
        <f t="shared" si="1213"/>
        <v>0</v>
      </c>
      <c r="Y1697" s="44">
        <f t="shared" si="1213"/>
        <v>0</v>
      </c>
      <c r="Z1697" s="44">
        <f t="shared" si="1213"/>
        <v>16371660</v>
      </c>
      <c r="AA1697" s="44">
        <f t="shared" si="1213"/>
        <v>49613290</v>
      </c>
      <c r="AB1697" s="45">
        <f t="shared" si="1211"/>
        <v>0.24811203160720741</v>
      </c>
      <c r="AC1697" s="47"/>
    </row>
    <row r="1698" spans="1:29" s="39" customFormat="1" ht="18" customHeight="1" x14ac:dyDescent="0.25">
      <c r="A1698" s="46"/>
      <c r="B1698" s="37"/>
      <c r="C1698" s="37"/>
      <c r="D1698" s="37"/>
      <c r="E1698" s="37"/>
      <c r="F1698" s="37"/>
      <c r="G1698" s="37"/>
      <c r="H1698" s="37"/>
      <c r="I1698" s="37"/>
      <c r="J1698" s="37"/>
      <c r="K1698" s="37"/>
      <c r="L1698" s="37"/>
      <c r="M1698" s="37"/>
      <c r="N1698" s="37"/>
      <c r="O1698" s="37"/>
      <c r="P1698" s="37"/>
      <c r="Q1698" s="37"/>
      <c r="R1698" s="37"/>
      <c r="S1698" s="37"/>
      <c r="T1698" s="37"/>
      <c r="U1698" s="37"/>
      <c r="V1698" s="37"/>
      <c r="W1698" s="37"/>
      <c r="X1698" s="37"/>
      <c r="Y1698" s="37"/>
      <c r="Z1698" s="37"/>
      <c r="AA1698" s="37"/>
      <c r="AB1698" s="42"/>
      <c r="AC1698" s="38"/>
    </row>
    <row r="1699" spans="1:29" s="39" customFormat="1" ht="18" customHeight="1" x14ac:dyDescent="0.25">
      <c r="A1699" s="46"/>
      <c r="B1699" s="37"/>
      <c r="C1699" s="37"/>
      <c r="D1699" s="37"/>
      <c r="E1699" s="37"/>
      <c r="F1699" s="37"/>
      <c r="G1699" s="37"/>
      <c r="H1699" s="37"/>
      <c r="I1699" s="37"/>
      <c r="J1699" s="37"/>
      <c r="K1699" s="37"/>
      <c r="L1699" s="37"/>
      <c r="M1699" s="37"/>
      <c r="N1699" s="37"/>
      <c r="O1699" s="37"/>
      <c r="P1699" s="37"/>
      <c r="Q1699" s="37"/>
      <c r="R1699" s="37"/>
      <c r="S1699" s="37"/>
      <c r="T1699" s="37"/>
      <c r="U1699" s="37"/>
      <c r="V1699" s="37"/>
      <c r="W1699" s="37"/>
      <c r="X1699" s="37"/>
      <c r="Y1699" s="37"/>
      <c r="Z1699" s="37"/>
      <c r="AA1699" s="37"/>
      <c r="AB1699" s="42"/>
      <c r="AC1699" s="38"/>
    </row>
    <row r="1700" spans="1:29" s="39" customFormat="1" ht="15" customHeight="1" x14ac:dyDescent="0.25">
      <c r="A1700" s="36" t="s">
        <v>112</v>
      </c>
      <c r="B1700" s="37"/>
      <c r="C1700" s="37"/>
      <c r="D1700" s="37"/>
      <c r="E1700" s="37"/>
      <c r="F1700" s="37"/>
      <c r="G1700" s="37"/>
      <c r="H1700" s="37"/>
      <c r="I1700" s="37"/>
      <c r="J1700" s="37"/>
      <c r="K1700" s="37"/>
      <c r="L1700" s="37"/>
      <c r="M1700" s="37"/>
      <c r="N1700" s="37"/>
      <c r="O1700" s="37"/>
      <c r="P1700" s="37"/>
      <c r="Q1700" s="37"/>
      <c r="R1700" s="37"/>
      <c r="S1700" s="37"/>
      <c r="T1700" s="37"/>
      <c r="U1700" s="37"/>
      <c r="V1700" s="37"/>
      <c r="W1700" s="37"/>
      <c r="X1700" s="37"/>
      <c r="Y1700" s="37"/>
      <c r="Z1700" s="37"/>
      <c r="AA1700" s="37"/>
      <c r="AB1700" s="37"/>
      <c r="AC1700" s="38"/>
    </row>
    <row r="1701" spans="1:29" s="39" customFormat="1" ht="18" customHeight="1" x14ac:dyDescent="0.25">
      <c r="A1701" s="41" t="s">
        <v>36</v>
      </c>
      <c r="B1701" s="37"/>
      <c r="C1701" s="37"/>
      <c r="D1701" s="37"/>
      <c r="E1701" s="37"/>
      <c r="F1701" s="37"/>
      <c r="G1701" s="37"/>
      <c r="H1701" s="37"/>
      <c r="I1701" s="37"/>
      <c r="J1701" s="37"/>
      <c r="K1701" s="37"/>
      <c r="L1701" s="37"/>
      <c r="M1701" s="37"/>
      <c r="N1701" s="37"/>
      <c r="O1701" s="37"/>
      <c r="P1701" s="37"/>
      <c r="Q1701" s="37"/>
      <c r="R1701" s="37"/>
      <c r="S1701" s="37"/>
      <c r="T1701" s="37"/>
      <c r="U1701" s="37"/>
      <c r="V1701" s="37"/>
      <c r="W1701" s="37"/>
      <c r="X1701" s="37"/>
      <c r="Y1701" s="37"/>
      <c r="Z1701" s="37"/>
      <c r="AA1701" s="37"/>
      <c r="AB1701" s="42"/>
      <c r="AC1701" s="38"/>
    </row>
    <row r="1702" spans="1:29" s="39" customFormat="1" ht="18" customHeight="1" x14ac:dyDescent="0.25">
      <c r="A1702" s="41" t="s">
        <v>37</v>
      </c>
      <c r="B1702" s="37">
        <f>[1]consoCURRENT!E30990</f>
        <v>25262640</v>
      </c>
      <c r="C1702" s="37">
        <f>[1]consoCURRENT!F30990</f>
        <v>11277985</v>
      </c>
      <c r="D1702" s="37">
        <f>[1]consoCURRENT!G30990</f>
        <v>-13984655</v>
      </c>
      <c r="E1702" s="37">
        <f>[1]consoCURRENT!H30990</f>
        <v>0</v>
      </c>
      <c r="F1702" s="37">
        <f>[1]consoCURRENT!I30990</f>
        <v>0</v>
      </c>
      <c r="G1702" s="37">
        <f>[1]consoCURRENT!J30990</f>
        <v>0</v>
      </c>
      <c r="H1702" s="37">
        <f>[1]consoCURRENT!K30990</f>
        <v>0</v>
      </c>
      <c r="I1702" s="37">
        <f>[1]consoCURRENT!L30990</f>
        <v>0</v>
      </c>
      <c r="J1702" s="37">
        <f>[1]consoCURRENT!M30990</f>
        <v>0</v>
      </c>
      <c r="K1702" s="37">
        <f>[1]consoCURRENT!N30990</f>
        <v>0</v>
      </c>
      <c r="L1702" s="37">
        <f>[1]consoCURRENT!O30990</f>
        <v>0</v>
      </c>
      <c r="M1702" s="37">
        <f>[1]consoCURRENT!P30990</f>
        <v>0</v>
      </c>
      <c r="N1702" s="37">
        <f>[1]consoCURRENT!Q30990</f>
        <v>0</v>
      </c>
      <c r="O1702" s="37">
        <f>[1]consoCURRENT!R30990</f>
        <v>0</v>
      </c>
      <c r="P1702" s="37">
        <f>[1]consoCURRENT!S30990</f>
        <v>0</v>
      </c>
      <c r="Q1702" s="37">
        <f>[1]consoCURRENT!T30990</f>
        <v>0</v>
      </c>
      <c r="R1702" s="37">
        <f>[1]consoCURRENT!U30990</f>
        <v>0</v>
      </c>
      <c r="S1702" s="37">
        <f>[1]consoCURRENT!V30990</f>
        <v>0</v>
      </c>
      <c r="T1702" s="37">
        <f>[1]consoCURRENT!W30990</f>
        <v>0</v>
      </c>
      <c r="U1702" s="37">
        <f>[1]consoCURRENT!X30990</f>
        <v>0</v>
      </c>
      <c r="V1702" s="37">
        <f>[1]consoCURRENT!Y30990</f>
        <v>0</v>
      </c>
      <c r="W1702" s="37">
        <f>[1]consoCURRENT!Z30990</f>
        <v>0</v>
      </c>
      <c r="X1702" s="37">
        <f>[1]consoCURRENT!AA30990</f>
        <v>0</v>
      </c>
      <c r="Y1702" s="37">
        <f>[1]consoCURRENT!AB30990</f>
        <v>0</v>
      </c>
      <c r="Z1702" s="37">
        <f t="shared" ref="Z1702" si="1214">SUM(M1702:Y1702)</f>
        <v>0</v>
      </c>
      <c r="AA1702" s="37">
        <f t="shared" ref="AA1702" si="1215">B1702-Z1702</f>
        <v>25262640</v>
      </c>
      <c r="AB1702" s="42">
        <f t="shared" ref="AB1702:AB1707" si="1216">Z1702/B1702</f>
        <v>0</v>
      </c>
      <c r="AC1702" s="38"/>
    </row>
    <row r="1703" spans="1:29" s="39" customFormat="1" ht="18" customHeight="1" x14ac:dyDescent="0.25">
      <c r="A1703" s="41" t="s">
        <v>38</v>
      </c>
      <c r="B1703" s="37"/>
      <c r="C1703" s="37"/>
      <c r="D1703" s="37"/>
      <c r="E1703" s="37"/>
      <c r="F1703" s="37"/>
      <c r="G1703" s="37"/>
      <c r="H1703" s="37"/>
      <c r="I1703" s="37"/>
      <c r="J1703" s="37"/>
      <c r="K1703" s="37"/>
      <c r="L1703" s="37"/>
      <c r="M1703" s="37"/>
      <c r="N1703" s="37"/>
      <c r="O1703" s="37"/>
      <c r="P1703" s="37"/>
      <c r="Q1703" s="37"/>
      <c r="R1703" s="37"/>
      <c r="S1703" s="37"/>
      <c r="T1703" s="37"/>
      <c r="U1703" s="37"/>
      <c r="V1703" s="37"/>
      <c r="W1703" s="37"/>
      <c r="X1703" s="37"/>
      <c r="Y1703" s="37"/>
      <c r="Z1703" s="37"/>
      <c r="AA1703" s="37"/>
      <c r="AB1703" s="42"/>
      <c r="AC1703" s="38"/>
    </row>
    <row r="1704" spans="1:29" s="39" customFormat="1" ht="18" customHeight="1" x14ac:dyDescent="0.25">
      <c r="A1704" s="41" t="s">
        <v>39</v>
      </c>
      <c r="B1704" s="37"/>
      <c r="C1704" s="37"/>
      <c r="D1704" s="37"/>
      <c r="E1704" s="37"/>
      <c r="F1704" s="37"/>
      <c r="G1704" s="37"/>
      <c r="H1704" s="37"/>
      <c r="I1704" s="37"/>
      <c r="J1704" s="37"/>
      <c r="K1704" s="37"/>
      <c r="L1704" s="37"/>
      <c r="M1704" s="37"/>
      <c r="N1704" s="37"/>
      <c r="O1704" s="37"/>
      <c r="P1704" s="37"/>
      <c r="Q1704" s="37"/>
      <c r="R1704" s="37"/>
      <c r="S1704" s="37"/>
      <c r="T1704" s="37"/>
      <c r="U1704" s="37"/>
      <c r="V1704" s="37"/>
      <c r="W1704" s="37"/>
      <c r="X1704" s="37"/>
      <c r="Y1704" s="37"/>
      <c r="Z1704" s="37"/>
      <c r="AA1704" s="37"/>
      <c r="AB1704" s="42"/>
      <c r="AC1704" s="38"/>
    </row>
    <row r="1705" spans="1:29" s="39" customFormat="1" ht="18" hidden="1" customHeight="1" x14ac:dyDescent="0.25">
      <c r="A1705" s="43" t="s">
        <v>40</v>
      </c>
      <c r="B1705" s="44">
        <f>SUM(B1701:B1704)</f>
        <v>25262640</v>
      </c>
      <c r="C1705" s="44">
        <f t="shared" ref="C1705:AA1705" si="1217">SUM(C1701:C1704)</f>
        <v>11277985</v>
      </c>
      <c r="D1705" s="44">
        <f t="shared" si="1217"/>
        <v>-13984655</v>
      </c>
      <c r="E1705" s="44">
        <f t="shared" si="1217"/>
        <v>0</v>
      </c>
      <c r="F1705" s="44">
        <f t="shared" si="1217"/>
        <v>0</v>
      </c>
      <c r="G1705" s="44">
        <f t="shared" si="1217"/>
        <v>0</v>
      </c>
      <c r="H1705" s="44">
        <f t="shared" si="1217"/>
        <v>0</v>
      </c>
      <c r="I1705" s="44">
        <f t="shared" si="1217"/>
        <v>0</v>
      </c>
      <c r="J1705" s="44">
        <f t="shared" si="1217"/>
        <v>0</v>
      </c>
      <c r="K1705" s="44">
        <f t="shared" si="1217"/>
        <v>0</v>
      </c>
      <c r="L1705" s="44">
        <f t="shared" si="1217"/>
        <v>0</v>
      </c>
      <c r="M1705" s="44">
        <f t="shared" si="1217"/>
        <v>0</v>
      </c>
      <c r="N1705" s="44">
        <f t="shared" si="1217"/>
        <v>0</v>
      </c>
      <c r="O1705" s="44">
        <f t="shared" si="1217"/>
        <v>0</v>
      </c>
      <c r="P1705" s="44">
        <f t="shared" si="1217"/>
        <v>0</v>
      </c>
      <c r="Q1705" s="44">
        <f t="shared" si="1217"/>
        <v>0</v>
      </c>
      <c r="R1705" s="44">
        <f t="shared" si="1217"/>
        <v>0</v>
      </c>
      <c r="S1705" s="44">
        <f t="shared" si="1217"/>
        <v>0</v>
      </c>
      <c r="T1705" s="44">
        <f t="shared" si="1217"/>
        <v>0</v>
      </c>
      <c r="U1705" s="44">
        <f t="shared" si="1217"/>
        <v>0</v>
      </c>
      <c r="V1705" s="44">
        <f t="shared" si="1217"/>
        <v>0</v>
      </c>
      <c r="W1705" s="44">
        <f t="shared" si="1217"/>
        <v>0</v>
      </c>
      <c r="X1705" s="44">
        <f t="shared" si="1217"/>
        <v>0</v>
      </c>
      <c r="Y1705" s="44">
        <f t="shared" si="1217"/>
        <v>0</v>
      </c>
      <c r="Z1705" s="44">
        <f t="shared" si="1217"/>
        <v>0</v>
      </c>
      <c r="AA1705" s="44">
        <f t="shared" si="1217"/>
        <v>25262640</v>
      </c>
      <c r="AB1705" s="45">
        <f t="shared" si="1216"/>
        <v>0</v>
      </c>
      <c r="AC1705" s="38"/>
    </row>
    <row r="1706" spans="1:29" s="39" customFormat="1" ht="18" hidden="1" customHeight="1" x14ac:dyDescent="0.25">
      <c r="A1706" s="46" t="s">
        <v>41</v>
      </c>
      <c r="B1706" s="37"/>
      <c r="C1706" s="37"/>
      <c r="D1706" s="37"/>
      <c r="E1706" s="37"/>
      <c r="F1706" s="37"/>
      <c r="G1706" s="37"/>
      <c r="H1706" s="37"/>
      <c r="I1706" s="37"/>
      <c r="J1706" s="37"/>
      <c r="K1706" s="37"/>
      <c r="L1706" s="37"/>
      <c r="M1706" s="37"/>
      <c r="N1706" s="37"/>
      <c r="O1706" s="37"/>
      <c r="P1706" s="37"/>
      <c r="Q1706" s="37"/>
      <c r="R1706" s="37"/>
      <c r="S1706" s="37"/>
      <c r="T1706" s="37"/>
      <c r="U1706" s="37"/>
      <c r="V1706" s="37"/>
      <c r="W1706" s="37"/>
      <c r="X1706" s="37"/>
      <c r="Y1706" s="37"/>
      <c r="Z1706" s="37"/>
      <c r="AA1706" s="37"/>
      <c r="AB1706" s="42"/>
      <c r="AC1706" s="38"/>
    </row>
    <row r="1707" spans="1:29" s="39" customFormat="1" ht="18" customHeight="1" x14ac:dyDescent="0.25">
      <c r="A1707" s="43" t="s">
        <v>42</v>
      </c>
      <c r="B1707" s="44">
        <f>B1706+B1705</f>
        <v>25262640</v>
      </c>
      <c r="C1707" s="44">
        <f t="shared" ref="C1707:AA1707" si="1218">C1706+C1705</f>
        <v>11277985</v>
      </c>
      <c r="D1707" s="44">
        <f t="shared" si="1218"/>
        <v>-13984655</v>
      </c>
      <c r="E1707" s="44">
        <f t="shared" si="1218"/>
        <v>0</v>
      </c>
      <c r="F1707" s="44">
        <f t="shared" si="1218"/>
        <v>0</v>
      </c>
      <c r="G1707" s="44">
        <f t="shared" si="1218"/>
        <v>0</v>
      </c>
      <c r="H1707" s="44">
        <f t="shared" si="1218"/>
        <v>0</v>
      </c>
      <c r="I1707" s="44">
        <f t="shared" si="1218"/>
        <v>0</v>
      </c>
      <c r="J1707" s="44">
        <f t="shared" si="1218"/>
        <v>0</v>
      </c>
      <c r="K1707" s="44">
        <f t="shared" si="1218"/>
        <v>0</v>
      </c>
      <c r="L1707" s="44">
        <f t="shared" si="1218"/>
        <v>0</v>
      </c>
      <c r="M1707" s="44">
        <f t="shared" si="1218"/>
        <v>0</v>
      </c>
      <c r="N1707" s="44">
        <f t="shared" si="1218"/>
        <v>0</v>
      </c>
      <c r="O1707" s="44">
        <f t="shared" si="1218"/>
        <v>0</v>
      </c>
      <c r="P1707" s="44">
        <f t="shared" si="1218"/>
        <v>0</v>
      </c>
      <c r="Q1707" s="44">
        <f t="shared" si="1218"/>
        <v>0</v>
      </c>
      <c r="R1707" s="44">
        <f t="shared" si="1218"/>
        <v>0</v>
      </c>
      <c r="S1707" s="44">
        <f t="shared" si="1218"/>
        <v>0</v>
      </c>
      <c r="T1707" s="44">
        <f t="shared" si="1218"/>
        <v>0</v>
      </c>
      <c r="U1707" s="44">
        <f t="shared" si="1218"/>
        <v>0</v>
      </c>
      <c r="V1707" s="44">
        <f t="shared" si="1218"/>
        <v>0</v>
      </c>
      <c r="W1707" s="44">
        <f t="shared" si="1218"/>
        <v>0</v>
      </c>
      <c r="X1707" s="44">
        <f t="shared" si="1218"/>
        <v>0</v>
      </c>
      <c r="Y1707" s="44">
        <f t="shared" si="1218"/>
        <v>0</v>
      </c>
      <c r="Z1707" s="44">
        <f t="shared" si="1218"/>
        <v>0</v>
      </c>
      <c r="AA1707" s="44">
        <f t="shared" si="1218"/>
        <v>25262640</v>
      </c>
      <c r="AB1707" s="45">
        <f t="shared" si="1216"/>
        <v>0</v>
      </c>
      <c r="AC1707" s="47"/>
    </row>
    <row r="1708" spans="1:29" s="39" customFormat="1" ht="18" customHeight="1" x14ac:dyDescent="0.25">
      <c r="A1708" s="46"/>
      <c r="B1708" s="37"/>
      <c r="C1708" s="37"/>
      <c r="D1708" s="37"/>
      <c r="E1708" s="37"/>
      <c r="F1708" s="37"/>
      <c r="G1708" s="37"/>
      <c r="H1708" s="37"/>
      <c r="I1708" s="37"/>
      <c r="J1708" s="37"/>
      <c r="K1708" s="37"/>
      <c r="L1708" s="37"/>
      <c r="M1708" s="37"/>
      <c r="N1708" s="37"/>
      <c r="O1708" s="37"/>
      <c r="P1708" s="37"/>
      <c r="Q1708" s="37"/>
      <c r="R1708" s="37"/>
      <c r="S1708" s="37"/>
      <c r="T1708" s="37"/>
      <c r="U1708" s="37"/>
      <c r="V1708" s="37"/>
      <c r="W1708" s="37"/>
      <c r="X1708" s="37"/>
      <c r="Y1708" s="37"/>
      <c r="Z1708" s="37"/>
      <c r="AA1708" s="37"/>
      <c r="AB1708" s="42"/>
      <c r="AC1708" s="38"/>
    </row>
    <row r="1709" spans="1:29" s="39" customFormat="1" ht="18" customHeight="1" x14ac:dyDescent="0.25">
      <c r="A1709" s="46"/>
      <c r="B1709" s="37"/>
      <c r="C1709" s="37"/>
      <c r="D1709" s="37"/>
      <c r="E1709" s="37"/>
      <c r="F1709" s="37"/>
      <c r="G1709" s="37"/>
      <c r="H1709" s="37"/>
      <c r="I1709" s="37"/>
      <c r="J1709" s="37"/>
      <c r="K1709" s="37"/>
      <c r="L1709" s="37"/>
      <c r="M1709" s="37"/>
      <c r="N1709" s="37"/>
      <c r="O1709" s="37"/>
      <c r="P1709" s="37"/>
      <c r="Q1709" s="37"/>
      <c r="R1709" s="37"/>
      <c r="S1709" s="37"/>
      <c r="T1709" s="37"/>
      <c r="U1709" s="37"/>
      <c r="V1709" s="37"/>
      <c r="W1709" s="37"/>
      <c r="X1709" s="37"/>
      <c r="Y1709" s="37"/>
      <c r="Z1709" s="37"/>
      <c r="AA1709" s="37"/>
      <c r="AB1709" s="42"/>
      <c r="AC1709" s="38"/>
    </row>
    <row r="1710" spans="1:29" s="39" customFormat="1" ht="15" customHeight="1" x14ac:dyDescent="0.25">
      <c r="A1710" s="58" t="s">
        <v>113</v>
      </c>
      <c r="B1710" s="37"/>
      <c r="C1710" s="37"/>
      <c r="D1710" s="37"/>
      <c r="E1710" s="37"/>
      <c r="F1710" s="37"/>
      <c r="G1710" s="37"/>
      <c r="H1710" s="37"/>
      <c r="I1710" s="37"/>
      <c r="J1710" s="37"/>
      <c r="K1710" s="37"/>
      <c r="L1710" s="37"/>
      <c r="M1710" s="37"/>
      <c r="N1710" s="37"/>
      <c r="O1710" s="37"/>
      <c r="P1710" s="37"/>
      <c r="Q1710" s="37"/>
      <c r="R1710" s="37"/>
      <c r="S1710" s="37"/>
      <c r="T1710" s="37"/>
      <c r="U1710" s="37"/>
      <c r="V1710" s="37"/>
      <c r="W1710" s="37"/>
      <c r="X1710" s="37"/>
      <c r="Y1710" s="37"/>
      <c r="Z1710" s="37"/>
      <c r="AA1710" s="37"/>
      <c r="AB1710" s="37"/>
      <c r="AC1710" s="38"/>
    </row>
    <row r="1711" spans="1:29" s="39" customFormat="1" ht="18" customHeight="1" x14ac:dyDescent="0.25">
      <c r="A1711" s="41" t="s">
        <v>36</v>
      </c>
      <c r="B1711" s="37"/>
      <c r="C1711" s="37"/>
      <c r="D1711" s="37"/>
      <c r="E1711" s="37"/>
      <c r="F1711" s="37"/>
      <c r="G1711" s="37"/>
      <c r="H1711" s="37"/>
      <c r="I1711" s="37"/>
      <c r="J1711" s="37"/>
      <c r="K1711" s="37"/>
      <c r="L1711" s="37"/>
      <c r="M1711" s="37"/>
      <c r="N1711" s="37"/>
      <c r="O1711" s="37"/>
      <c r="P1711" s="37"/>
      <c r="Q1711" s="37"/>
      <c r="R1711" s="37"/>
      <c r="S1711" s="37"/>
      <c r="T1711" s="37"/>
      <c r="U1711" s="37"/>
      <c r="V1711" s="37"/>
      <c r="W1711" s="37"/>
      <c r="X1711" s="37"/>
      <c r="Y1711" s="37"/>
      <c r="Z1711" s="37"/>
      <c r="AA1711" s="37"/>
      <c r="AB1711" s="42"/>
      <c r="AC1711" s="38"/>
    </row>
    <row r="1712" spans="1:29" s="39" customFormat="1" ht="18" customHeight="1" x14ac:dyDescent="0.25">
      <c r="A1712" s="41" t="s">
        <v>37</v>
      </c>
      <c r="B1712" s="37">
        <f>[1]consoCURRENT!E31165</f>
        <v>5470300</v>
      </c>
      <c r="C1712" s="37">
        <f>[1]consoCURRENT!F31165</f>
        <v>0</v>
      </c>
      <c r="D1712" s="37">
        <f>[1]consoCURRENT!G31165</f>
        <v>-5470300</v>
      </c>
      <c r="E1712" s="37">
        <f>[1]consoCURRENT!H31165</f>
        <v>0</v>
      </c>
      <c r="F1712" s="37">
        <f>[1]consoCURRENT!I31165</f>
        <v>0</v>
      </c>
      <c r="G1712" s="37">
        <f>[1]consoCURRENT!J31165</f>
        <v>0</v>
      </c>
      <c r="H1712" s="37">
        <f>[1]consoCURRENT!K31165</f>
        <v>0</v>
      </c>
      <c r="I1712" s="37">
        <f>[1]consoCURRENT!L31165</f>
        <v>0</v>
      </c>
      <c r="J1712" s="37">
        <f>[1]consoCURRENT!M31165</f>
        <v>0</v>
      </c>
      <c r="K1712" s="37">
        <f>[1]consoCURRENT!N31165</f>
        <v>0</v>
      </c>
      <c r="L1712" s="37">
        <f>[1]consoCURRENT!O31165</f>
        <v>0</v>
      </c>
      <c r="M1712" s="37">
        <f>[1]consoCURRENT!P31165</f>
        <v>0</v>
      </c>
      <c r="N1712" s="37">
        <f>[1]consoCURRENT!Q31165</f>
        <v>0</v>
      </c>
      <c r="O1712" s="37">
        <f>[1]consoCURRENT!R31165</f>
        <v>0</v>
      </c>
      <c r="P1712" s="37">
        <f>[1]consoCURRENT!S31165</f>
        <v>0</v>
      </c>
      <c r="Q1712" s="37">
        <f>[1]consoCURRENT!T31165</f>
        <v>0</v>
      </c>
      <c r="R1712" s="37">
        <f>[1]consoCURRENT!U31165</f>
        <v>0</v>
      </c>
      <c r="S1712" s="37">
        <f>[1]consoCURRENT!V31165</f>
        <v>0</v>
      </c>
      <c r="T1712" s="37">
        <f>[1]consoCURRENT!W31165</f>
        <v>0</v>
      </c>
      <c r="U1712" s="37">
        <f>[1]consoCURRENT!X31165</f>
        <v>0</v>
      </c>
      <c r="V1712" s="37">
        <f>[1]consoCURRENT!Y31165</f>
        <v>0</v>
      </c>
      <c r="W1712" s="37">
        <f>[1]consoCURRENT!Z31165</f>
        <v>0</v>
      </c>
      <c r="X1712" s="37">
        <f>[1]consoCURRENT!AA31165</f>
        <v>0</v>
      </c>
      <c r="Y1712" s="37">
        <f>[1]consoCURRENT!AB31165</f>
        <v>0</v>
      </c>
      <c r="Z1712" s="37">
        <f t="shared" ref="Z1712" si="1219">SUM(M1712:Y1712)</f>
        <v>0</v>
      </c>
      <c r="AA1712" s="37">
        <f t="shared" ref="AA1712" si="1220">B1712-Z1712</f>
        <v>5470300</v>
      </c>
      <c r="AB1712" s="42">
        <f t="shared" ref="AB1712" si="1221">Z1712/B1712</f>
        <v>0</v>
      </c>
      <c r="AC1712" s="38"/>
    </row>
    <row r="1713" spans="1:29" s="39" customFormat="1" ht="18" customHeight="1" x14ac:dyDescent="0.25">
      <c r="A1713" s="41" t="s">
        <v>38</v>
      </c>
      <c r="B1713" s="37"/>
      <c r="C1713" s="37"/>
      <c r="D1713" s="37"/>
      <c r="E1713" s="37"/>
      <c r="F1713" s="37"/>
      <c r="G1713" s="37"/>
      <c r="H1713" s="37"/>
      <c r="I1713" s="37"/>
      <c r="J1713" s="37"/>
      <c r="K1713" s="37"/>
      <c r="L1713" s="37"/>
      <c r="M1713" s="37"/>
      <c r="N1713" s="37"/>
      <c r="O1713" s="37"/>
      <c r="P1713" s="37"/>
      <c r="Q1713" s="37"/>
      <c r="R1713" s="37"/>
      <c r="S1713" s="37"/>
      <c r="T1713" s="37"/>
      <c r="U1713" s="37"/>
      <c r="V1713" s="37"/>
      <c r="W1713" s="37"/>
      <c r="X1713" s="37"/>
      <c r="Y1713" s="37"/>
      <c r="Z1713" s="37"/>
      <c r="AA1713" s="37"/>
      <c r="AB1713" s="42"/>
      <c r="AC1713" s="38"/>
    </row>
    <row r="1714" spans="1:29" s="39" customFormat="1" ht="18" customHeight="1" x14ac:dyDescent="0.25">
      <c r="A1714" s="41" t="s">
        <v>39</v>
      </c>
      <c r="B1714" s="37"/>
      <c r="C1714" s="37"/>
      <c r="D1714" s="37"/>
      <c r="E1714" s="37"/>
      <c r="F1714" s="37"/>
      <c r="G1714" s="37"/>
      <c r="H1714" s="37"/>
      <c r="I1714" s="37"/>
      <c r="J1714" s="37"/>
      <c r="K1714" s="37"/>
      <c r="L1714" s="37"/>
      <c r="M1714" s="37"/>
      <c r="N1714" s="37"/>
      <c r="O1714" s="37"/>
      <c r="P1714" s="37"/>
      <c r="Q1714" s="37"/>
      <c r="R1714" s="37"/>
      <c r="S1714" s="37"/>
      <c r="T1714" s="37"/>
      <c r="U1714" s="37"/>
      <c r="V1714" s="37"/>
      <c r="W1714" s="37"/>
      <c r="X1714" s="37"/>
      <c r="Y1714" s="37"/>
      <c r="Z1714" s="37"/>
      <c r="AA1714" s="37"/>
      <c r="AB1714" s="42"/>
      <c r="AC1714" s="38"/>
    </row>
    <row r="1715" spans="1:29" s="39" customFormat="1" ht="18" hidden="1" customHeight="1" x14ac:dyDescent="0.25">
      <c r="A1715" s="43" t="s">
        <v>40</v>
      </c>
      <c r="B1715" s="44">
        <f>SUM(B1711:B1714)</f>
        <v>5470300</v>
      </c>
      <c r="C1715" s="44">
        <f t="shared" ref="C1715:AA1715" si="1222">SUM(C1711:C1714)</f>
        <v>0</v>
      </c>
      <c r="D1715" s="44">
        <f t="shared" si="1222"/>
        <v>-5470300</v>
      </c>
      <c r="E1715" s="44">
        <f t="shared" si="1222"/>
        <v>0</v>
      </c>
      <c r="F1715" s="44">
        <f t="shared" si="1222"/>
        <v>0</v>
      </c>
      <c r="G1715" s="44">
        <f t="shared" si="1222"/>
        <v>0</v>
      </c>
      <c r="H1715" s="44">
        <f t="shared" si="1222"/>
        <v>0</v>
      </c>
      <c r="I1715" s="44">
        <f t="shared" si="1222"/>
        <v>0</v>
      </c>
      <c r="J1715" s="44">
        <f t="shared" si="1222"/>
        <v>0</v>
      </c>
      <c r="K1715" s="44">
        <f t="shared" si="1222"/>
        <v>0</v>
      </c>
      <c r="L1715" s="44">
        <f t="shared" si="1222"/>
        <v>0</v>
      </c>
      <c r="M1715" s="44">
        <f t="shared" si="1222"/>
        <v>0</v>
      </c>
      <c r="N1715" s="44">
        <f t="shared" si="1222"/>
        <v>0</v>
      </c>
      <c r="O1715" s="44">
        <f t="shared" si="1222"/>
        <v>0</v>
      </c>
      <c r="P1715" s="44">
        <f t="shared" si="1222"/>
        <v>0</v>
      </c>
      <c r="Q1715" s="44">
        <f t="shared" si="1222"/>
        <v>0</v>
      </c>
      <c r="R1715" s="44">
        <f t="shared" si="1222"/>
        <v>0</v>
      </c>
      <c r="S1715" s="44">
        <f t="shared" si="1222"/>
        <v>0</v>
      </c>
      <c r="T1715" s="44">
        <f t="shared" si="1222"/>
        <v>0</v>
      </c>
      <c r="U1715" s="44">
        <f t="shared" si="1222"/>
        <v>0</v>
      </c>
      <c r="V1715" s="44">
        <f t="shared" si="1222"/>
        <v>0</v>
      </c>
      <c r="W1715" s="44">
        <f t="shared" si="1222"/>
        <v>0</v>
      </c>
      <c r="X1715" s="44">
        <f t="shared" si="1222"/>
        <v>0</v>
      </c>
      <c r="Y1715" s="44">
        <f t="shared" si="1222"/>
        <v>0</v>
      </c>
      <c r="Z1715" s="44">
        <f t="shared" si="1222"/>
        <v>0</v>
      </c>
      <c r="AA1715" s="44">
        <f t="shared" si="1222"/>
        <v>5470300</v>
      </c>
      <c r="AB1715" s="45">
        <f t="shared" ref="AB1715" si="1223">Z1715/B1715</f>
        <v>0</v>
      </c>
      <c r="AC1715" s="38"/>
    </row>
    <row r="1716" spans="1:29" s="39" customFormat="1" ht="18" hidden="1" customHeight="1" x14ac:dyDescent="0.25">
      <c r="A1716" s="46" t="s">
        <v>41</v>
      </c>
      <c r="B1716" s="37"/>
      <c r="C1716" s="37"/>
      <c r="D1716" s="37"/>
      <c r="E1716" s="37"/>
      <c r="F1716" s="37"/>
      <c r="G1716" s="37"/>
      <c r="H1716" s="37"/>
      <c r="I1716" s="37"/>
      <c r="J1716" s="37"/>
      <c r="K1716" s="37"/>
      <c r="L1716" s="37"/>
      <c r="M1716" s="37"/>
      <c r="N1716" s="37"/>
      <c r="O1716" s="37"/>
      <c r="P1716" s="37"/>
      <c r="Q1716" s="37"/>
      <c r="R1716" s="37"/>
      <c r="S1716" s="37"/>
      <c r="T1716" s="37"/>
      <c r="U1716" s="37"/>
      <c r="V1716" s="37"/>
      <c r="W1716" s="37"/>
      <c r="X1716" s="37"/>
      <c r="Y1716" s="37"/>
      <c r="Z1716" s="37"/>
      <c r="AA1716" s="37"/>
      <c r="AB1716" s="42"/>
      <c r="AC1716" s="38"/>
    </row>
    <row r="1717" spans="1:29" s="39" customFormat="1" ht="18" customHeight="1" x14ac:dyDescent="0.25">
      <c r="A1717" s="43" t="s">
        <v>42</v>
      </c>
      <c r="B1717" s="44">
        <f>B1716+B1715</f>
        <v>5470300</v>
      </c>
      <c r="C1717" s="44">
        <f t="shared" ref="C1717:AA1717" si="1224">C1716+C1715</f>
        <v>0</v>
      </c>
      <c r="D1717" s="44">
        <f t="shared" si="1224"/>
        <v>-5470300</v>
      </c>
      <c r="E1717" s="44">
        <f t="shared" si="1224"/>
        <v>0</v>
      </c>
      <c r="F1717" s="44">
        <f t="shared" si="1224"/>
        <v>0</v>
      </c>
      <c r="G1717" s="44">
        <f t="shared" si="1224"/>
        <v>0</v>
      </c>
      <c r="H1717" s="44">
        <f t="shared" si="1224"/>
        <v>0</v>
      </c>
      <c r="I1717" s="44">
        <f t="shared" si="1224"/>
        <v>0</v>
      </c>
      <c r="J1717" s="44">
        <f t="shared" si="1224"/>
        <v>0</v>
      </c>
      <c r="K1717" s="44">
        <f t="shared" si="1224"/>
        <v>0</v>
      </c>
      <c r="L1717" s="44">
        <f t="shared" si="1224"/>
        <v>0</v>
      </c>
      <c r="M1717" s="44">
        <f t="shared" si="1224"/>
        <v>0</v>
      </c>
      <c r="N1717" s="44">
        <f t="shared" si="1224"/>
        <v>0</v>
      </c>
      <c r="O1717" s="44">
        <f t="shared" si="1224"/>
        <v>0</v>
      </c>
      <c r="P1717" s="44">
        <f t="shared" si="1224"/>
        <v>0</v>
      </c>
      <c r="Q1717" s="44">
        <f t="shared" si="1224"/>
        <v>0</v>
      </c>
      <c r="R1717" s="44">
        <f t="shared" si="1224"/>
        <v>0</v>
      </c>
      <c r="S1717" s="44">
        <f t="shared" si="1224"/>
        <v>0</v>
      </c>
      <c r="T1717" s="44">
        <f t="shared" si="1224"/>
        <v>0</v>
      </c>
      <c r="U1717" s="44">
        <f t="shared" si="1224"/>
        <v>0</v>
      </c>
      <c r="V1717" s="44">
        <f t="shared" si="1224"/>
        <v>0</v>
      </c>
      <c r="W1717" s="44">
        <f t="shared" si="1224"/>
        <v>0</v>
      </c>
      <c r="X1717" s="44">
        <f t="shared" si="1224"/>
        <v>0</v>
      </c>
      <c r="Y1717" s="44">
        <f t="shared" si="1224"/>
        <v>0</v>
      </c>
      <c r="Z1717" s="44">
        <f t="shared" si="1224"/>
        <v>0</v>
      </c>
      <c r="AA1717" s="44">
        <f t="shared" si="1224"/>
        <v>5470300</v>
      </c>
      <c r="AB1717" s="45">
        <f t="shared" ref="AB1717" si="1225">Z1717/B1717</f>
        <v>0</v>
      </c>
      <c r="AC1717" s="47"/>
    </row>
    <row r="1718" spans="1:29" s="39" customFormat="1" ht="18" customHeight="1" x14ac:dyDescent="0.25">
      <c r="A1718" s="46"/>
      <c r="B1718" s="37"/>
      <c r="C1718" s="37"/>
      <c r="D1718" s="37"/>
      <c r="E1718" s="37"/>
      <c r="F1718" s="37"/>
      <c r="G1718" s="37"/>
      <c r="H1718" s="37"/>
      <c r="I1718" s="37"/>
      <c r="J1718" s="37"/>
      <c r="K1718" s="37"/>
      <c r="L1718" s="37"/>
      <c r="M1718" s="37"/>
      <c r="N1718" s="37"/>
      <c r="O1718" s="37"/>
      <c r="P1718" s="37"/>
      <c r="Q1718" s="37"/>
      <c r="R1718" s="37"/>
      <c r="S1718" s="37"/>
      <c r="T1718" s="37"/>
      <c r="U1718" s="37"/>
      <c r="V1718" s="37"/>
      <c r="W1718" s="37"/>
      <c r="X1718" s="37"/>
      <c r="Y1718" s="37"/>
      <c r="Z1718" s="37"/>
      <c r="AA1718" s="37"/>
      <c r="AB1718" s="42"/>
      <c r="AC1718" s="38"/>
    </row>
    <row r="1719" spans="1:29" s="39" customFormat="1" ht="18" customHeight="1" x14ac:dyDescent="0.25">
      <c r="A1719" s="46"/>
      <c r="B1719" s="37"/>
      <c r="C1719" s="37"/>
      <c r="D1719" s="37"/>
      <c r="E1719" s="37"/>
      <c r="F1719" s="37"/>
      <c r="G1719" s="37"/>
      <c r="H1719" s="37"/>
      <c r="I1719" s="37"/>
      <c r="J1719" s="37"/>
      <c r="K1719" s="37"/>
      <c r="L1719" s="37"/>
      <c r="M1719" s="37"/>
      <c r="N1719" s="37"/>
      <c r="O1719" s="37"/>
      <c r="P1719" s="37"/>
      <c r="Q1719" s="37"/>
      <c r="R1719" s="37"/>
      <c r="S1719" s="37"/>
      <c r="T1719" s="37"/>
      <c r="U1719" s="37"/>
      <c r="V1719" s="37"/>
      <c r="W1719" s="37"/>
      <c r="X1719" s="37"/>
      <c r="Y1719" s="37"/>
      <c r="Z1719" s="37"/>
      <c r="AA1719" s="37"/>
      <c r="AB1719" s="42"/>
      <c r="AC1719" s="38"/>
    </row>
    <row r="1720" spans="1:29" s="39" customFormat="1" ht="15" customHeight="1" x14ac:dyDescent="0.3">
      <c r="A1720" s="60" t="s">
        <v>114</v>
      </c>
      <c r="B1720" s="37"/>
      <c r="C1720" s="37"/>
      <c r="D1720" s="37"/>
      <c r="E1720" s="37"/>
      <c r="F1720" s="37"/>
      <c r="G1720" s="37"/>
      <c r="H1720" s="37"/>
      <c r="I1720" s="37"/>
      <c r="J1720" s="37"/>
      <c r="K1720" s="37"/>
      <c r="L1720" s="37"/>
      <c r="M1720" s="37"/>
      <c r="N1720" s="37"/>
      <c r="O1720" s="37"/>
      <c r="P1720" s="37"/>
      <c r="Q1720" s="37"/>
      <c r="R1720" s="37"/>
      <c r="S1720" s="37"/>
      <c r="T1720" s="37"/>
      <c r="U1720" s="37"/>
      <c r="V1720" s="37"/>
      <c r="W1720" s="37"/>
      <c r="X1720" s="37"/>
      <c r="Y1720" s="37"/>
      <c r="Z1720" s="37"/>
      <c r="AA1720" s="37"/>
      <c r="AB1720" s="37"/>
      <c r="AC1720" s="38"/>
    </row>
    <row r="1721" spans="1:29" s="39" customFormat="1" ht="18" customHeight="1" x14ac:dyDescent="0.25">
      <c r="A1721" s="41" t="s">
        <v>36</v>
      </c>
      <c r="B1721" s="37"/>
      <c r="C1721" s="37"/>
      <c r="D1721" s="37"/>
      <c r="E1721" s="37"/>
      <c r="F1721" s="37"/>
      <c r="G1721" s="37"/>
      <c r="H1721" s="37"/>
      <c r="I1721" s="37"/>
      <c r="J1721" s="37"/>
      <c r="K1721" s="37"/>
      <c r="L1721" s="37"/>
      <c r="M1721" s="37"/>
      <c r="N1721" s="37"/>
      <c r="O1721" s="37"/>
      <c r="P1721" s="37"/>
      <c r="Q1721" s="37"/>
      <c r="R1721" s="37"/>
      <c r="S1721" s="37"/>
      <c r="T1721" s="37"/>
      <c r="U1721" s="37"/>
      <c r="V1721" s="37"/>
      <c r="W1721" s="37"/>
      <c r="X1721" s="37"/>
      <c r="Y1721" s="37"/>
      <c r="Z1721" s="37"/>
      <c r="AA1721" s="37"/>
      <c r="AB1721" s="42"/>
      <c r="AC1721" s="38"/>
    </row>
    <row r="1722" spans="1:29" s="39" customFormat="1" ht="18" customHeight="1" x14ac:dyDescent="0.25">
      <c r="A1722" s="41" t="s">
        <v>37</v>
      </c>
      <c r="B1722" s="37">
        <f>[1]consoCURRENT!E31340</f>
        <v>0</v>
      </c>
      <c r="C1722" s="37">
        <f>[1]consoCURRENT!F31340</f>
        <v>0</v>
      </c>
      <c r="D1722" s="37">
        <f>[1]consoCURRENT!G31340</f>
        <v>0</v>
      </c>
      <c r="E1722" s="37">
        <f>[1]consoCURRENT!H31340</f>
        <v>0</v>
      </c>
      <c r="F1722" s="37">
        <f>[1]consoCURRENT!I31340</f>
        <v>0</v>
      </c>
      <c r="G1722" s="37">
        <f>[1]consoCURRENT!J31340</f>
        <v>0</v>
      </c>
      <c r="H1722" s="37">
        <f>[1]consoCURRENT!K31340</f>
        <v>0</v>
      </c>
      <c r="I1722" s="37">
        <f>[1]consoCURRENT!L31340</f>
        <v>0</v>
      </c>
      <c r="J1722" s="37">
        <f>[1]consoCURRENT!M31340</f>
        <v>0</v>
      </c>
      <c r="K1722" s="37">
        <f>[1]consoCURRENT!N31340</f>
        <v>0</v>
      </c>
      <c r="L1722" s="37">
        <f>[1]consoCURRENT!O31340</f>
        <v>0</v>
      </c>
      <c r="M1722" s="37">
        <f>[1]consoCURRENT!P31340</f>
        <v>0</v>
      </c>
      <c r="N1722" s="37">
        <f>[1]consoCURRENT!Q31340</f>
        <v>0</v>
      </c>
      <c r="O1722" s="37">
        <f>[1]consoCURRENT!R31340</f>
        <v>0</v>
      </c>
      <c r="P1722" s="37">
        <f>[1]consoCURRENT!S31340</f>
        <v>0</v>
      </c>
      <c r="Q1722" s="37">
        <f>[1]consoCURRENT!T31340</f>
        <v>0</v>
      </c>
      <c r="R1722" s="37">
        <f>[1]consoCURRENT!U31340</f>
        <v>0</v>
      </c>
      <c r="S1722" s="37">
        <f>[1]consoCURRENT!V31340</f>
        <v>0</v>
      </c>
      <c r="T1722" s="37">
        <f>[1]consoCURRENT!W31340</f>
        <v>0</v>
      </c>
      <c r="U1722" s="37">
        <f>[1]consoCURRENT!X31340</f>
        <v>0</v>
      </c>
      <c r="V1722" s="37">
        <f>[1]consoCURRENT!Y31340</f>
        <v>0</v>
      </c>
      <c r="W1722" s="37">
        <f>[1]consoCURRENT!Z31340</f>
        <v>0</v>
      </c>
      <c r="X1722" s="37">
        <f>[1]consoCURRENT!AA31340</f>
        <v>0</v>
      </c>
      <c r="Y1722" s="37">
        <f>[1]consoCURRENT!AB31340</f>
        <v>0</v>
      </c>
      <c r="Z1722" s="37">
        <f t="shared" ref="Z1722" si="1226">SUM(M1722:Y1722)</f>
        <v>0</v>
      </c>
      <c r="AA1722" s="37">
        <f t="shared" ref="AA1722" si="1227">B1722-Z1722</f>
        <v>0</v>
      </c>
      <c r="AB1722" s="42" t="e">
        <f t="shared" ref="AB1722" si="1228">Z1722/B1722</f>
        <v>#DIV/0!</v>
      </c>
      <c r="AC1722" s="38"/>
    </row>
    <row r="1723" spans="1:29" s="39" customFormat="1" ht="18" customHeight="1" x14ac:dyDescent="0.25">
      <c r="A1723" s="41" t="s">
        <v>38</v>
      </c>
      <c r="B1723" s="37"/>
      <c r="C1723" s="37"/>
      <c r="D1723" s="37"/>
      <c r="E1723" s="37"/>
      <c r="F1723" s="37"/>
      <c r="G1723" s="37"/>
      <c r="H1723" s="37"/>
      <c r="I1723" s="37"/>
      <c r="J1723" s="37"/>
      <c r="K1723" s="37"/>
      <c r="L1723" s="37"/>
      <c r="M1723" s="37"/>
      <c r="N1723" s="37"/>
      <c r="O1723" s="37"/>
      <c r="P1723" s="37"/>
      <c r="Q1723" s="37"/>
      <c r="R1723" s="37"/>
      <c r="S1723" s="37"/>
      <c r="T1723" s="37"/>
      <c r="U1723" s="37"/>
      <c r="V1723" s="37"/>
      <c r="W1723" s="37"/>
      <c r="X1723" s="37"/>
      <c r="Y1723" s="37"/>
      <c r="Z1723" s="37"/>
      <c r="AA1723" s="37"/>
      <c r="AB1723" s="42"/>
      <c r="AC1723" s="38"/>
    </row>
    <row r="1724" spans="1:29" s="39" customFormat="1" ht="18" customHeight="1" x14ac:dyDescent="0.25">
      <c r="A1724" s="41" t="s">
        <v>39</v>
      </c>
      <c r="B1724" s="37"/>
      <c r="C1724" s="37"/>
      <c r="D1724" s="37"/>
      <c r="E1724" s="37"/>
      <c r="F1724" s="37"/>
      <c r="G1724" s="37"/>
      <c r="H1724" s="37"/>
      <c r="I1724" s="37"/>
      <c r="J1724" s="37"/>
      <c r="K1724" s="37"/>
      <c r="L1724" s="37"/>
      <c r="M1724" s="37"/>
      <c r="N1724" s="37"/>
      <c r="O1724" s="37"/>
      <c r="P1724" s="37"/>
      <c r="Q1724" s="37"/>
      <c r="R1724" s="37"/>
      <c r="S1724" s="37"/>
      <c r="T1724" s="37"/>
      <c r="U1724" s="37"/>
      <c r="V1724" s="37"/>
      <c r="W1724" s="37"/>
      <c r="X1724" s="37"/>
      <c r="Y1724" s="37"/>
      <c r="Z1724" s="37"/>
      <c r="AA1724" s="37"/>
      <c r="AB1724" s="42"/>
      <c r="AC1724" s="38"/>
    </row>
    <row r="1725" spans="1:29" s="39" customFormat="1" ht="18" customHeight="1" x14ac:dyDescent="0.25">
      <c r="A1725" s="43" t="s">
        <v>40</v>
      </c>
      <c r="B1725" s="44">
        <f>SUM(B1721:B1724)</f>
        <v>0</v>
      </c>
      <c r="C1725" s="44">
        <f t="shared" ref="C1725:AA1725" si="1229">SUM(C1721:C1724)</f>
        <v>0</v>
      </c>
      <c r="D1725" s="44">
        <f t="shared" si="1229"/>
        <v>0</v>
      </c>
      <c r="E1725" s="44">
        <f t="shared" si="1229"/>
        <v>0</v>
      </c>
      <c r="F1725" s="44">
        <f t="shared" si="1229"/>
        <v>0</v>
      </c>
      <c r="G1725" s="44">
        <f t="shared" si="1229"/>
        <v>0</v>
      </c>
      <c r="H1725" s="44">
        <f t="shared" si="1229"/>
        <v>0</v>
      </c>
      <c r="I1725" s="44">
        <f t="shared" si="1229"/>
        <v>0</v>
      </c>
      <c r="J1725" s="44">
        <f t="shared" si="1229"/>
        <v>0</v>
      </c>
      <c r="K1725" s="44">
        <f t="shared" si="1229"/>
        <v>0</v>
      </c>
      <c r="L1725" s="44">
        <f t="shared" si="1229"/>
        <v>0</v>
      </c>
      <c r="M1725" s="44">
        <f t="shared" si="1229"/>
        <v>0</v>
      </c>
      <c r="N1725" s="44">
        <f t="shared" si="1229"/>
        <v>0</v>
      </c>
      <c r="O1725" s="44">
        <f t="shared" si="1229"/>
        <v>0</v>
      </c>
      <c r="P1725" s="44">
        <f t="shared" si="1229"/>
        <v>0</v>
      </c>
      <c r="Q1725" s="44">
        <f t="shared" si="1229"/>
        <v>0</v>
      </c>
      <c r="R1725" s="44">
        <f t="shared" si="1229"/>
        <v>0</v>
      </c>
      <c r="S1725" s="44">
        <f t="shared" si="1229"/>
        <v>0</v>
      </c>
      <c r="T1725" s="44">
        <f t="shared" si="1229"/>
        <v>0</v>
      </c>
      <c r="U1725" s="44">
        <f t="shared" si="1229"/>
        <v>0</v>
      </c>
      <c r="V1725" s="44">
        <f t="shared" si="1229"/>
        <v>0</v>
      </c>
      <c r="W1725" s="44">
        <f t="shared" si="1229"/>
        <v>0</v>
      </c>
      <c r="X1725" s="44">
        <f t="shared" si="1229"/>
        <v>0</v>
      </c>
      <c r="Y1725" s="44">
        <f t="shared" si="1229"/>
        <v>0</v>
      </c>
      <c r="Z1725" s="44">
        <f t="shared" si="1229"/>
        <v>0</v>
      </c>
      <c r="AA1725" s="44">
        <f t="shared" si="1229"/>
        <v>0</v>
      </c>
      <c r="AB1725" s="45" t="e">
        <f t="shared" ref="AB1725" si="1230">Z1725/B1725</f>
        <v>#DIV/0!</v>
      </c>
      <c r="AC1725" s="38"/>
    </row>
    <row r="1726" spans="1:29" s="39" customFormat="1" ht="18" customHeight="1" x14ac:dyDescent="0.25">
      <c r="A1726" s="46" t="s">
        <v>41</v>
      </c>
      <c r="B1726" s="37"/>
      <c r="C1726" s="37"/>
      <c r="D1726" s="37"/>
      <c r="E1726" s="37"/>
      <c r="F1726" s="37"/>
      <c r="G1726" s="37"/>
      <c r="H1726" s="37"/>
      <c r="I1726" s="37"/>
      <c r="J1726" s="37"/>
      <c r="K1726" s="37"/>
      <c r="L1726" s="37"/>
      <c r="M1726" s="37"/>
      <c r="N1726" s="37"/>
      <c r="O1726" s="37"/>
      <c r="P1726" s="37"/>
      <c r="Q1726" s="37"/>
      <c r="R1726" s="37"/>
      <c r="S1726" s="37"/>
      <c r="T1726" s="37"/>
      <c r="U1726" s="37"/>
      <c r="V1726" s="37"/>
      <c r="W1726" s="37"/>
      <c r="X1726" s="37"/>
      <c r="Y1726" s="37"/>
      <c r="Z1726" s="37"/>
      <c r="AA1726" s="37"/>
      <c r="AB1726" s="42"/>
      <c r="AC1726" s="38"/>
    </row>
    <row r="1727" spans="1:29" s="39" customFormat="1" ht="18" customHeight="1" x14ac:dyDescent="0.25">
      <c r="A1727" s="43" t="s">
        <v>42</v>
      </c>
      <c r="B1727" s="44">
        <f>B1726+B1725</f>
        <v>0</v>
      </c>
      <c r="C1727" s="44">
        <f t="shared" ref="C1727:AA1727" si="1231">C1726+C1725</f>
        <v>0</v>
      </c>
      <c r="D1727" s="44">
        <f t="shared" si="1231"/>
        <v>0</v>
      </c>
      <c r="E1727" s="44">
        <f t="shared" si="1231"/>
        <v>0</v>
      </c>
      <c r="F1727" s="44">
        <f t="shared" si="1231"/>
        <v>0</v>
      </c>
      <c r="G1727" s="44">
        <f t="shared" si="1231"/>
        <v>0</v>
      </c>
      <c r="H1727" s="44">
        <f t="shared" si="1231"/>
        <v>0</v>
      </c>
      <c r="I1727" s="44">
        <f t="shared" si="1231"/>
        <v>0</v>
      </c>
      <c r="J1727" s="44">
        <f t="shared" si="1231"/>
        <v>0</v>
      </c>
      <c r="K1727" s="44">
        <f t="shared" si="1231"/>
        <v>0</v>
      </c>
      <c r="L1727" s="44">
        <f t="shared" si="1231"/>
        <v>0</v>
      </c>
      <c r="M1727" s="44">
        <f t="shared" si="1231"/>
        <v>0</v>
      </c>
      <c r="N1727" s="44">
        <f t="shared" si="1231"/>
        <v>0</v>
      </c>
      <c r="O1727" s="44">
        <f t="shared" si="1231"/>
        <v>0</v>
      </c>
      <c r="P1727" s="44">
        <f t="shared" si="1231"/>
        <v>0</v>
      </c>
      <c r="Q1727" s="44">
        <f t="shared" si="1231"/>
        <v>0</v>
      </c>
      <c r="R1727" s="44">
        <f t="shared" si="1231"/>
        <v>0</v>
      </c>
      <c r="S1727" s="44">
        <f t="shared" si="1231"/>
        <v>0</v>
      </c>
      <c r="T1727" s="44">
        <f t="shared" si="1231"/>
        <v>0</v>
      </c>
      <c r="U1727" s="44">
        <f t="shared" si="1231"/>
        <v>0</v>
      </c>
      <c r="V1727" s="44">
        <f t="shared" si="1231"/>
        <v>0</v>
      </c>
      <c r="W1727" s="44">
        <f t="shared" si="1231"/>
        <v>0</v>
      </c>
      <c r="X1727" s="44">
        <f t="shared" si="1231"/>
        <v>0</v>
      </c>
      <c r="Y1727" s="44">
        <f t="shared" si="1231"/>
        <v>0</v>
      </c>
      <c r="Z1727" s="44">
        <f t="shared" si="1231"/>
        <v>0</v>
      </c>
      <c r="AA1727" s="44">
        <f t="shared" si="1231"/>
        <v>0</v>
      </c>
      <c r="AB1727" s="45" t="e">
        <f t="shared" ref="AB1727" si="1232">Z1727/B1727</f>
        <v>#DIV/0!</v>
      </c>
      <c r="AC1727" s="47"/>
    </row>
    <row r="1728" spans="1:29" s="39" customFormat="1" ht="18" customHeight="1" x14ac:dyDescent="0.25">
      <c r="A1728" s="46"/>
      <c r="B1728" s="37"/>
      <c r="C1728" s="37"/>
      <c r="D1728" s="37"/>
      <c r="E1728" s="37"/>
      <c r="F1728" s="37"/>
      <c r="G1728" s="37"/>
      <c r="H1728" s="37"/>
      <c r="I1728" s="37"/>
      <c r="J1728" s="37"/>
      <c r="K1728" s="37"/>
      <c r="L1728" s="37"/>
      <c r="M1728" s="37"/>
      <c r="N1728" s="37"/>
      <c r="O1728" s="37"/>
      <c r="P1728" s="37"/>
      <c r="Q1728" s="37"/>
      <c r="R1728" s="37"/>
      <c r="S1728" s="37"/>
      <c r="T1728" s="37"/>
      <c r="U1728" s="37"/>
      <c r="V1728" s="37"/>
      <c r="W1728" s="37"/>
      <c r="X1728" s="37"/>
      <c r="Y1728" s="37"/>
      <c r="Z1728" s="37"/>
      <c r="AA1728" s="37"/>
      <c r="AB1728" s="42"/>
      <c r="AC1728" s="38"/>
    </row>
    <row r="1729" spans="1:29" s="39" customFormat="1" ht="18" customHeight="1" x14ac:dyDescent="0.25">
      <c r="A1729" s="46"/>
      <c r="B1729" s="37"/>
      <c r="C1729" s="37"/>
      <c r="D1729" s="37"/>
      <c r="E1729" s="37"/>
      <c r="F1729" s="37"/>
      <c r="G1729" s="37"/>
      <c r="H1729" s="37"/>
      <c r="I1729" s="37"/>
      <c r="J1729" s="37"/>
      <c r="K1729" s="37"/>
      <c r="L1729" s="37"/>
      <c r="M1729" s="37"/>
      <c r="N1729" s="37"/>
      <c r="O1729" s="37"/>
      <c r="P1729" s="37"/>
      <c r="Q1729" s="37"/>
      <c r="R1729" s="37"/>
      <c r="S1729" s="37"/>
      <c r="T1729" s="37"/>
      <c r="U1729" s="37"/>
      <c r="V1729" s="37"/>
      <c r="W1729" s="37"/>
      <c r="X1729" s="37"/>
      <c r="Y1729" s="37"/>
      <c r="Z1729" s="37"/>
      <c r="AA1729" s="37"/>
      <c r="AB1729" s="42"/>
      <c r="AC1729" s="38"/>
    </row>
    <row r="1730" spans="1:29" s="39" customFormat="1" ht="15" customHeight="1" x14ac:dyDescent="0.3">
      <c r="A1730" s="40" t="s">
        <v>115</v>
      </c>
      <c r="B1730" s="37"/>
      <c r="C1730" s="37"/>
      <c r="D1730" s="37"/>
      <c r="E1730" s="37"/>
      <c r="F1730" s="37"/>
      <c r="G1730" s="37"/>
      <c r="H1730" s="37"/>
      <c r="I1730" s="37"/>
      <c r="J1730" s="37"/>
      <c r="K1730" s="37"/>
      <c r="L1730" s="37"/>
      <c r="M1730" s="37"/>
      <c r="N1730" s="37"/>
      <c r="O1730" s="37"/>
      <c r="P1730" s="37"/>
      <c r="Q1730" s="37"/>
      <c r="R1730" s="37"/>
      <c r="S1730" s="37"/>
      <c r="T1730" s="37"/>
      <c r="U1730" s="37"/>
      <c r="V1730" s="37"/>
      <c r="W1730" s="37"/>
      <c r="X1730" s="37"/>
      <c r="Y1730" s="37"/>
      <c r="Z1730" s="37"/>
      <c r="AA1730" s="37"/>
      <c r="AB1730" s="37"/>
      <c r="AC1730" s="38"/>
    </row>
    <row r="1731" spans="1:29" s="39" customFormat="1" ht="18" customHeight="1" x14ac:dyDescent="0.25">
      <c r="A1731" s="41" t="s">
        <v>36</v>
      </c>
      <c r="B1731" s="37">
        <f>B1741+B1751+B1761+B1771+B1781+B1791+B1801+B1811+B1821+B1831+B1841+B1851+B1861+B1871+B1881</f>
        <v>0</v>
      </c>
      <c r="C1731" s="37">
        <f t="shared" ref="C1731:Y1736" si="1233">C1741+C1751+C1761+C1771+C1781+C1791+C1801+C1811+C1821+C1831+C1841+C1851+C1861+C1871+C1881</f>
        <v>0</v>
      </c>
      <c r="D1731" s="37">
        <f t="shared" si="1233"/>
        <v>0</v>
      </c>
      <c r="E1731" s="37">
        <f t="shared" si="1233"/>
        <v>0</v>
      </c>
      <c r="F1731" s="37">
        <f t="shared" si="1233"/>
        <v>0</v>
      </c>
      <c r="G1731" s="37">
        <f t="shared" si="1233"/>
        <v>0</v>
      </c>
      <c r="H1731" s="37">
        <f t="shared" si="1233"/>
        <v>0</v>
      </c>
      <c r="I1731" s="37">
        <f t="shared" si="1233"/>
        <v>0</v>
      </c>
      <c r="J1731" s="37">
        <f t="shared" si="1233"/>
        <v>0</v>
      </c>
      <c r="K1731" s="37">
        <f t="shared" si="1233"/>
        <v>0</v>
      </c>
      <c r="L1731" s="37">
        <f t="shared" si="1233"/>
        <v>0</v>
      </c>
      <c r="M1731" s="37">
        <f t="shared" si="1233"/>
        <v>0</v>
      </c>
      <c r="N1731" s="37">
        <f t="shared" si="1233"/>
        <v>0</v>
      </c>
      <c r="O1731" s="37">
        <f t="shared" si="1233"/>
        <v>0</v>
      </c>
      <c r="P1731" s="37">
        <f t="shared" si="1233"/>
        <v>0</v>
      </c>
      <c r="Q1731" s="37">
        <f t="shared" si="1233"/>
        <v>0</v>
      </c>
      <c r="R1731" s="37">
        <f t="shared" si="1233"/>
        <v>0</v>
      </c>
      <c r="S1731" s="37">
        <f t="shared" si="1233"/>
        <v>0</v>
      </c>
      <c r="T1731" s="37">
        <f t="shared" si="1233"/>
        <v>0</v>
      </c>
      <c r="U1731" s="37">
        <f t="shared" si="1233"/>
        <v>0</v>
      </c>
      <c r="V1731" s="37">
        <f t="shared" si="1233"/>
        <v>0</v>
      </c>
      <c r="W1731" s="37">
        <f t="shared" si="1233"/>
        <v>0</v>
      </c>
      <c r="X1731" s="37">
        <f t="shared" si="1233"/>
        <v>0</v>
      </c>
      <c r="Y1731" s="37">
        <f t="shared" si="1233"/>
        <v>0</v>
      </c>
      <c r="Z1731" s="37">
        <f>SUM(M1731:Y1731)</f>
        <v>0</v>
      </c>
      <c r="AA1731" s="37">
        <f>B1731-Z1731</f>
        <v>0</v>
      </c>
      <c r="AB1731" s="42"/>
      <c r="AC1731" s="38"/>
    </row>
    <row r="1732" spans="1:29" s="39" customFormat="1" ht="18" customHeight="1" x14ac:dyDescent="0.25">
      <c r="A1732" s="41" t="s">
        <v>37</v>
      </c>
      <c r="B1732" s="37">
        <f t="shared" ref="B1732:Q1736" si="1234">B1742+B1752+B1762+B1772+B1782+B1792+B1802+B1812+B1822+B1832+B1842+B1852+B1862+B1872+B1882</f>
        <v>662500000</v>
      </c>
      <c r="C1732" s="37">
        <f t="shared" si="1234"/>
        <v>582149500</v>
      </c>
      <c r="D1732" s="37">
        <f t="shared" si="1234"/>
        <v>-80350500</v>
      </c>
      <c r="E1732" s="37">
        <f t="shared" si="1234"/>
        <v>0</v>
      </c>
      <c r="F1732" s="37">
        <f t="shared" si="1234"/>
        <v>0</v>
      </c>
      <c r="G1732" s="37">
        <f t="shared" si="1234"/>
        <v>0</v>
      </c>
      <c r="H1732" s="37">
        <f t="shared" si="1234"/>
        <v>127695167.38000001</v>
      </c>
      <c r="I1732" s="37">
        <f t="shared" si="1234"/>
        <v>0</v>
      </c>
      <c r="J1732" s="37">
        <f t="shared" si="1234"/>
        <v>0</v>
      </c>
      <c r="K1732" s="37">
        <f t="shared" si="1234"/>
        <v>0</v>
      </c>
      <c r="L1732" s="37">
        <f t="shared" si="1234"/>
        <v>0</v>
      </c>
      <c r="M1732" s="37">
        <f t="shared" si="1234"/>
        <v>0</v>
      </c>
      <c r="N1732" s="37">
        <f t="shared" si="1234"/>
        <v>0</v>
      </c>
      <c r="O1732" s="37">
        <f t="shared" si="1234"/>
        <v>0</v>
      </c>
      <c r="P1732" s="37">
        <f t="shared" si="1234"/>
        <v>0</v>
      </c>
      <c r="Q1732" s="37">
        <f t="shared" si="1234"/>
        <v>0</v>
      </c>
      <c r="R1732" s="37">
        <f t="shared" si="1233"/>
        <v>0</v>
      </c>
      <c r="S1732" s="37">
        <f t="shared" si="1233"/>
        <v>0</v>
      </c>
      <c r="T1732" s="37">
        <f t="shared" si="1233"/>
        <v>0</v>
      </c>
      <c r="U1732" s="37">
        <f t="shared" si="1233"/>
        <v>0</v>
      </c>
      <c r="V1732" s="37">
        <f t="shared" si="1233"/>
        <v>0</v>
      </c>
      <c r="W1732" s="37">
        <f t="shared" si="1233"/>
        <v>127695167.38000001</v>
      </c>
      <c r="X1732" s="37">
        <f t="shared" si="1233"/>
        <v>0</v>
      </c>
      <c r="Y1732" s="37">
        <f t="shared" si="1233"/>
        <v>0</v>
      </c>
      <c r="Z1732" s="37">
        <f t="shared" ref="Z1732:Z1734" si="1235">SUM(M1732:Y1732)</f>
        <v>127695167.38000001</v>
      </c>
      <c r="AA1732" s="37">
        <f t="shared" ref="AA1732:AA1734" si="1236">B1732-Z1732</f>
        <v>534804832.62</v>
      </c>
      <c r="AB1732" s="42">
        <f t="shared" ref="AB1732:AB1737" si="1237">Z1732/B1732</f>
        <v>0.19274742246037738</v>
      </c>
      <c r="AC1732" s="38"/>
    </row>
    <row r="1733" spans="1:29" s="39" customFormat="1" ht="18" customHeight="1" x14ac:dyDescent="0.25">
      <c r="A1733" s="41" t="s">
        <v>38</v>
      </c>
      <c r="B1733" s="37">
        <f t="shared" si="1234"/>
        <v>0</v>
      </c>
      <c r="C1733" s="37">
        <f t="shared" si="1233"/>
        <v>0</v>
      </c>
      <c r="D1733" s="37">
        <f t="shared" si="1233"/>
        <v>0</v>
      </c>
      <c r="E1733" s="37">
        <f t="shared" si="1233"/>
        <v>0</v>
      </c>
      <c r="F1733" s="37">
        <f t="shared" si="1233"/>
        <v>0</v>
      </c>
      <c r="G1733" s="37">
        <f t="shared" si="1233"/>
        <v>0</v>
      </c>
      <c r="H1733" s="37">
        <f t="shared" si="1233"/>
        <v>0</v>
      </c>
      <c r="I1733" s="37">
        <f t="shared" si="1233"/>
        <v>0</v>
      </c>
      <c r="J1733" s="37">
        <f t="shared" si="1233"/>
        <v>0</v>
      </c>
      <c r="K1733" s="37">
        <f t="shared" si="1233"/>
        <v>0</v>
      </c>
      <c r="L1733" s="37">
        <f t="shared" si="1233"/>
        <v>0</v>
      </c>
      <c r="M1733" s="37">
        <f t="shared" si="1233"/>
        <v>0</v>
      </c>
      <c r="N1733" s="37">
        <f t="shared" si="1233"/>
        <v>0</v>
      </c>
      <c r="O1733" s="37">
        <f t="shared" si="1233"/>
        <v>0</v>
      </c>
      <c r="P1733" s="37">
        <f t="shared" si="1233"/>
        <v>0</v>
      </c>
      <c r="Q1733" s="37">
        <f t="shared" si="1233"/>
        <v>0</v>
      </c>
      <c r="R1733" s="37">
        <f t="shared" si="1233"/>
        <v>0</v>
      </c>
      <c r="S1733" s="37">
        <f t="shared" si="1233"/>
        <v>0</v>
      </c>
      <c r="T1733" s="37">
        <f t="shared" si="1233"/>
        <v>0</v>
      </c>
      <c r="U1733" s="37">
        <f t="shared" si="1233"/>
        <v>0</v>
      </c>
      <c r="V1733" s="37">
        <f t="shared" si="1233"/>
        <v>0</v>
      </c>
      <c r="W1733" s="37">
        <f t="shared" si="1233"/>
        <v>0</v>
      </c>
      <c r="X1733" s="37">
        <f t="shared" si="1233"/>
        <v>0</v>
      </c>
      <c r="Y1733" s="37">
        <f t="shared" si="1233"/>
        <v>0</v>
      </c>
      <c r="Z1733" s="37">
        <f t="shared" si="1235"/>
        <v>0</v>
      </c>
      <c r="AA1733" s="37">
        <f t="shared" si="1236"/>
        <v>0</v>
      </c>
      <c r="AB1733" s="42"/>
      <c r="AC1733" s="38"/>
    </row>
    <row r="1734" spans="1:29" s="39" customFormat="1" ht="18" customHeight="1" x14ac:dyDescent="0.25">
      <c r="A1734" s="41" t="s">
        <v>39</v>
      </c>
      <c r="B1734" s="37">
        <f t="shared" si="1234"/>
        <v>0</v>
      </c>
      <c r="C1734" s="37">
        <f t="shared" si="1233"/>
        <v>0</v>
      </c>
      <c r="D1734" s="37">
        <f t="shared" si="1233"/>
        <v>0</v>
      </c>
      <c r="E1734" s="37">
        <f t="shared" si="1233"/>
        <v>0</v>
      </c>
      <c r="F1734" s="37">
        <f t="shared" si="1233"/>
        <v>0</v>
      </c>
      <c r="G1734" s="37">
        <f t="shared" si="1233"/>
        <v>0</v>
      </c>
      <c r="H1734" s="37">
        <f t="shared" si="1233"/>
        <v>0</v>
      </c>
      <c r="I1734" s="37">
        <f t="shared" si="1233"/>
        <v>0</v>
      </c>
      <c r="J1734" s="37">
        <f t="shared" si="1233"/>
        <v>0</v>
      </c>
      <c r="K1734" s="37">
        <f t="shared" si="1233"/>
        <v>0</v>
      </c>
      <c r="L1734" s="37">
        <f t="shared" si="1233"/>
        <v>0</v>
      </c>
      <c r="M1734" s="37">
        <f t="shared" si="1233"/>
        <v>0</v>
      </c>
      <c r="N1734" s="37">
        <f t="shared" si="1233"/>
        <v>0</v>
      </c>
      <c r="O1734" s="37">
        <f t="shared" si="1233"/>
        <v>0</v>
      </c>
      <c r="P1734" s="37">
        <f t="shared" si="1233"/>
        <v>0</v>
      </c>
      <c r="Q1734" s="37">
        <f t="shared" si="1233"/>
        <v>0</v>
      </c>
      <c r="R1734" s="37">
        <f t="shared" si="1233"/>
        <v>0</v>
      </c>
      <c r="S1734" s="37">
        <f t="shared" si="1233"/>
        <v>0</v>
      </c>
      <c r="T1734" s="37">
        <f t="shared" si="1233"/>
        <v>0</v>
      </c>
      <c r="U1734" s="37">
        <f t="shared" si="1233"/>
        <v>0</v>
      </c>
      <c r="V1734" s="37">
        <f t="shared" si="1233"/>
        <v>0</v>
      </c>
      <c r="W1734" s="37">
        <f t="shared" si="1233"/>
        <v>0</v>
      </c>
      <c r="X1734" s="37">
        <f t="shared" si="1233"/>
        <v>0</v>
      </c>
      <c r="Y1734" s="37">
        <f t="shared" si="1233"/>
        <v>0</v>
      </c>
      <c r="Z1734" s="37">
        <f t="shared" si="1235"/>
        <v>0</v>
      </c>
      <c r="AA1734" s="37">
        <f t="shared" si="1236"/>
        <v>0</v>
      </c>
      <c r="AB1734" s="42"/>
      <c r="AC1734" s="38"/>
    </row>
    <row r="1735" spans="1:29" s="39" customFormat="1" ht="18" hidden="1" customHeight="1" x14ac:dyDescent="0.25">
      <c r="A1735" s="43" t="s">
        <v>40</v>
      </c>
      <c r="B1735" s="44">
        <f>SUM(B1731:B1734)</f>
        <v>662500000</v>
      </c>
      <c r="C1735" s="44">
        <f t="shared" ref="C1735:AA1735" si="1238">SUM(C1731:C1734)</f>
        <v>582149500</v>
      </c>
      <c r="D1735" s="44">
        <f t="shared" si="1238"/>
        <v>-80350500</v>
      </c>
      <c r="E1735" s="44">
        <f t="shared" si="1238"/>
        <v>0</v>
      </c>
      <c r="F1735" s="44">
        <f t="shared" si="1238"/>
        <v>0</v>
      </c>
      <c r="G1735" s="44">
        <f t="shared" si="1238"/>
        <v>0</v>
      </c>
      <c r="H1735" s="44">
        <f t="shared" si="1238"/>
        <v>127695167.38000001</v>
      </c>
      <c r="I1735" s="44">
        <f t="shared" si="1238"/>
        <v>0</v>
      </c>
      <c r="J1735" s="44">
        <f t="shared" si="1238"/>
        <v>0</v>
      </c>
      <c r="K1735" s="44">
        <f t="shared" si="1238"/>
        <v>0</v>
      </c>
      <c r="L1735" s="44">
        <f t="shared" si="1238"/>
        <v>0</v>
      </c>
      <c r="M1735" s="44">
        <f t="shared" si="1238"/>
        <v>0</v>
      </c>
      <c r="N1735" s="44">
        <f t="shared" si="1238"/>
        <v>0</v>
      </c>
      <c r="O1735" s="44">
        <f t="shared" si="1238"/>
        <v>0</v>
      </c>
      <c r="P1735" s="44">
        <f t="shared" si="1238"/>
        <v>0</v>
      </c>
      <c r="Q1735" s="44">
        <f t="shared" si="1238"/>
        <v>0</v>
      </c>
      <c r="R1735" s="44">
        <f t="shared" si="1238"/>
        <v>0</v>
      </c>
      <c r="S1735" s="44">
        <f t="shared" si="1238"/>
        <v>0</v>
      </c>
      <c r="T1735" s="44">
        <f t="shared" si="1238"/>
        <v>0</v>
      </c>
      <c r="U1735" s="44">
        <f t="shared" si="1238"/>
        <v>0</v>
      </c>
      <c r="V1735" s="44">
        <f t="shared" si="1238"/>
        <v>0</v>
      </c>
      <c r="W1735" s="44">
        <f t="shared" si="1238"/>
        <v>127695167.38000001</v>
      </c>
      <c r="X1735" s="44">
        <f t="shared" si="1238"/>
        <v>0</v>
      </c>
      <c r="Y1735" s="44">
        <f t="shared" si="1238"/>
        <v>0</v>
      </c>
      <c r="Z1735" s="44">
        <f t="shared" si="1238"/>
        <v>127695167.38000001</v>
      </c>
      <c r="AA1735" s="44">
        <f t="shared" si="1238"/>
        <v>534804832.62</v>
      </c>
      <c r="AB1735" s="45">
        <f t="shared" si="1237"/>
        <v>0.19274742246037738</v>
      </c>
      <c r="AC1735" s="38"/>
    </row>
    <row r="1736" spans="1:29" s="39" customFormat="1" ht="18" hidden="1" customHeight="1" x14ac:dyDescent="0.25">
      <c r="A1736" s="46" t="s">
        <v>41</v>
      </c>
      <c r="B1736" s="37">
        <f t="shared" si="1234"/>
        <v>0</v>
      </c>
      <c r="C1736" s="37">
        <f t="shared" si="1233"/>
        <v>0</v>
      </c>
      <c r="D1736" s="37">
        <f t="shared" si="1233"/>
        <v>0</v>
      </c>
      <c r="E1736" s="37">
        <f t="shared" si="1233"/>
        <v>0</v>
      </c>
      <c r="F1736" s="37">
        <f t="shared" si="1233"/>
        <v>0</v>
      </c>
      <c r="G1736" s="37">
        <f t="shared" si="1233"/>
        <v>0</v>
      </c>
      <c r="H1736" s="37">
        <f t="shared" si="1233"/>
        <v>0</v>
      </c>
      <c r="I1736" s="37">
        <f t="shared" si="1233"/>
        <v>0</v>
      </c>
      <c r="J1736" s="37">
        <f t="shared" si="1233"/>
        <v>0</v>
      </c>
      <c r="K1736" s="37">
        <f t="shared" si="1233"/>
        <v>0</v>
      </c>
      <c r="L1736" s="37">
        <f t="shared" si="1233"/>
        <v>0</v>
      </c>
      <c r="M1736" s="37">
        <f t="shared" si="1233"/>
        <v>0</v>
      </c>
      <c r="N1736" s="37">
        <f t="shared" si="1233"/>
        <v>0</v>
      </c>
      <c r="O1736" s="37">
        <f t="shared" si="1233"/>
        <v>0</v>
      </c>
      <c r="P1736" s="37">
        <f t="shared" si="1233"/>
        <v>0</v>
      </c>
      <c r="Q1736" s="37">
        <f t="shared" si="1233"/>
        <v>0</v>
      </c>
      <c r="R1736" s="37">
        <f t="shared" si="1233"/>
        <v>0</v>
      </c>
      <c r="S1736" s="37">
        <f t="shared" si="1233"/>
        <v>0</v>
      </c>
      <c r="T1736" s="37">
        <f t="shared" si="1233"/>
        <v>0</v>
      </c>
      <c r="U1736" s="37">
        <f t="shared" si="1233"/>
        <v>0</v>
      </c>
      <c r="V1736" s="37">
        <f t="shared" si="1233"/>
        <v>0</v>
      </c>
      <c r="W1736" s="37">
        <f t="shared" si="1233"/>
        <v>0</v>
      </c>
      <c r="X1736" s="37">
        <f t="shared" si="1233"/>
        <v>0</v>
      </c>
      <c r="Y1736" s="37">
        <f t="shared" si="1233"/>
        <v>0</v>
      </c>
      <c r="Z1736" s="37">
        <f t="shared" ref="Z1736" si="1239">SUM(M1736:Y1736)</f>
        <v>0</v>
      </c>
      <c r="AA1736" s="37">
        <f t="shared" ref="AA1736" si="1240">B1736-Z1736</f>
        <v>0</v>
      </c>
      <c r="AB1736" s="42" t="e">
        <f t="shared" si="1237"/>
        <v>#DIV/0!</v>
      </c>
      <c r="AC1736" s="38"/>
    </row>
    <row r="1737" spans="1:29" s="39" customFormat="1" ht="18" customHeight="1" x14ac:dyDescent="0.25">
      <c r="A1737" s="43" t="s">
        <v>42</v>
      </c>
      <c r="B1737" s="44">
        <f>B1736+B1735</f>
        <v>662500000</v>
      </c>
      <c r="C1737" s="44">
        <f t="shared" ref="C1737:AA1737" si="1241">C1736+C1735</f>
        <v>582149500</v>
      </c>
      <c r="D1737" s="44">
        <f t="shared" si="1241"/>
        <v>-80350500</v>
      </c>
      <c r="E1737" s="44">
        <f t="shared" si="1241"/>
        <v>0</v>
      </c>
      <c r="F1737" s="44">
        <f t="shared" si="1241"/>
        <v>0</v>
      </c>
      <c r="G1737" s="44">
        <f t="shared" si="1241"/>
        <v>0</v>
      </c>
      <c r="H1737" s="44">
        <f t="shared" si="1241"/>
        <v>127695167.38000001</v>
      </c>
      <c r="I1737" s="44">
        <f t="shared" si="1241"/>
        <v>0</v>
      </c>
      <c r="J1737" s="44">
        <f t="shared" si="1241"/>
        <v>0</v>
      </c>
      <c r="K1737" s="44">
        <f t="shared" si="1241"/>
        <v>0</v>
      </c>
      <c r="L1737" s="44">
        <f t="shared" si="1241"/>
        <v>0</v>
      </c>
      <c r="M1737" s="44">
        <f t="shared" si="1241"/>
        <v>0</v>
      </c>
      <c r="N1737" s="44">
        <f t="shared" si="1241"/>
        <v>0</v>
      </c>
      <c r="O1737" s="44">
        <f t="shared" si="1241"/>
        <v>0</v>
      </c>
      <c r="P1737" s="44">
        <f t="shared" si="1241"/>
        <v>0</v>
      </c>
      <c r="Q1737" s="44">
        <f t="shared" si="1241"/>
        <v>0</v>
      </c>
      <c r="R1737" s="44">
        <f t="shared" si="1241"/>
        <v>0</v>
      </c>
      <c r="S1737" s="44">
        <f t="shared" si="1241"/>
        <v>0</v>
      </c>
      <c r="T1737" s="44">
        <f t="shared" si="1241"/>
        <v>0</v>
      </c>
      <c r="U1737" s="44">
        <f t="shared" si="1241"/>
        <v>0</v>
      </c>
      <c r="V1737" s="44">
        <f t="shared" si="1241"/>
        <v>0</v>
      </c>
      <c r="W1737" s="44">
        <f t="shared" si="1241"/>
        <v>127695167.38000001</v>
      </c>
      <c r="X1737" s="44">
        <f t="shared" si="1241"/>
        <v>0</v>
      </c>
      <c r="Y1737" s="44">
        <f t="shared" si="1241"/>
        <v>0</v>
      </c>
      <c r="Z1737" s="44">
        <f t="shared" si="1241"/>
        <v>127695167.38000001</v>
      </c>
      <c r="AA1737" s="44">
        <f t="shared" si="1241"/>
        <v>534804832.62</v>
      </c>
      <c r="AB1737" s="45">
        <f t="shared" si="1237"/>
        <v>0.19274742246037738</v>
      </c>
      <c r="AC1737" s="47"/>
    </row>
    <row r="1738" spans="1:29" s="39" customFormat="1" ht="15" customHeight="1" x14ac:dyDescent="0.25">
      <c r="A1738" s="36"/>
      <c r="B1738" s="37"/>
      <c r="C1738" s="37"/>
      <c r="D1738" s="37"/>
      <c r="E1738" s="37"/>
      <c r="F1738" s="37"/>
      <c r="G1738" s="37"/>
      <c r="H1738" s="37"/>
      <c r="I1738" s="37"/>
      <c r="J1738" s="37"/>
      <c r="K1738" s="37"/>
      <c r="L1738" s="37"/>
      <c r="M1738" s="37"/>
      <c r="N1738" s="37"/>
      <c r="O1738" s="37"/>
      <c r="P1738" s="37"/>
      <c r="Q1738" s="37"/>
      <c r="R1738" s="37"/>
      <c r="S1738" s="37"/>
      <c r="T1738" s="37"/>
      <c r="U1738" s="37"/>
      <c r="V1738" s="37"/>
      <c r="W1738" s="37"/>
      <c r="X1738" s="37"/>
      <c r="Y1738" s="37"/>
      <c r="Z1738" s="37"/>
      <c r="AA1738" s="37"/>
      <c r="AB1738" s="37"/>
      <c r="AC1738" s="38"/>
    </row>
    <row r="1739" spans="1:29" s="39" customFormat="1" ht="15" customHeight="1" x14ac:dyDescent="0.25">
      <c r="A1739" s="36"/>
      <c r="B1739" s="37"/>
      <c r="C1739" s="37"/>
      <c r="D1739" s="37"/>
      <c r="E1739" s="37"/>
      <c r="F1739" s="37"/>
      <c r="G1739" s="37"/>
      <c r="H1739" s="37"/>
      <c r="I1739" s="37"/>
      <c r="J1739" s="37"/>
      <c r="K1739" s="37"/>
      <c r="L1739" s="37"/>
      <c r="M1739" s="37"/>
      <c r="N1739" s="37"/>
      <c r="O1739" s="37"/>
      <c r="P1739" s="37"/>
      <c r="Q1739" s="37"/>
      <c r="R1739" s="37"/>
      <c r="S1739" s="37"/>
      <c r="T1739" s="37"/>
      <c r="U1739" s="37"/>
      <c r="V1739" s="37"/>
      <c r="W1739" s="37"/>
      <c r="X1739" s="37"/>
      <c r="Y1739" s="37"/>
      <c r="Z1739" s="37"/>
      <c r="AA1739" s="37"/>
      <c r="AB1739" s="37"/>
      <c r="AC1739" s="38"/>
    </row>
    <row r="1740" spans="1:29" s="39" customFormat="1" ht="15" customHeight="1" x14ac:dyDescent="0.3">
      <c r="A1740" s="61" t="s">
        <v>116</v>
      </c>
      <c r="B1740" s="37"/>
      <c r="C1740" s="37"/>
      <c r="D1740" s="37"/>
      <c r="E1740" s="37"/>
      <c r="F1740" s="37"/>
      <c r="G1740" s="37"/>
      <c r="H1740" s="37"/>
      <c r="I1740" s="37"/>
      <c r="J1740" s="37"/>
      <c r="K1740" s="37"/>
      <c r="L1740" s="37"/>
      <c r="M1740" s="37"/>
      <c r="N1740" s="37"/>
      <c r="O1740" s="37"/>
      <c r="P1740" s="37"/>
      <c r="Q1740" s="37"/>
      <c r="R1740" s="37"/>
      <c r="S1740" s="37"/>
      <c r="T1740" s="37"/>
      <c r="U1740" s="37"/>
      <c r="V1740" s="37"/>
      <c r="W1740" s="37"/>
      <c r="X1740" s="37"/>
      <c r="Y1740" s="37"/>
      <c r="Z1740" s="37"/>
      <c r="AA1740" s="37"/>
      <c r="AB1740" s="37"/>
      <c r="AC1740" s="38"/>
    </row>
    <row r="1741" spans="1:29" s="39" customFormat="1" ht="18" customHeight="1" x14ac:dyDescent="0.25">
      <c r="A1741" s="41" t="s">
        <v>36</v>
      </c>
      <c r="B1741" s="37"/>
      <c r="C1741" s="37"/>
      <c r="D1741" s="37"/>
      <c r="E1741" s="37"/>
      <c r="F1741" s="37"/>
      <c r="G1741" s="37"/>
      <c r="H1741" s="37"/>
      <c r="I1741" s="37"/>
      <c r="J1741" s="37"/>
      <c r="K1741" s="37"/>
      <c r="L1741" s="37"/>
      <c r="M1741" s="37"/>
      <c r="N1741" s="37"/>
      <c r="O1741" s="37"/>
      <c r="P1741" s="37"/>
      <c r="Q1741" s="37"/>
      <c r="R1741" s="37"/>
      <c r="S1741" s="37"/>
      <c r="T1741" s="37"/>
      <c r="U1741" s="37"/>
      <c r="V1741" s="37"/>
      <c r="W1741" s="37"/>
      <c r="X1741" s="37"/>
      <c r="Y1741" s="37"/>
      <c r="Z1741" s="37">
        <f>SUM(M1741:Y1741)</f>
        <v>0</v>
      </c>
      <c r="AA1741" s="37">
        <f>B1741-Z1741</f>
        <v>0</v>
      </c>
      <c r="AB1741" s="42"/>
      <c r="AC1741" s="38"/>
    </row>
    <row r="1742" spans="1:29" s="39" customFormat="1" ht="18" customHeight="1" x14ac:dyDescent="0.25">
      <c r="A1742" s="41" t="s">
        <v>37</v>
      </c>
      <c r="B1742" s="37">
        <f>[1]consoCURRENT!E31692</f>
        <v>662500000</v>
      </c>
      <c r="C1742" s="37">
        <f>[1]consoCURRENT!F31692</f>
        <v>582149500</v>
      </c>
      <c r="D1742" s="37">
        <f>[1]consoCURRENT!G31692</f>
        <v>-80350500</v>
      </c>
      <c r="E1742" s="37">
        <f>[1]consoCURRENT!H31692</f>
        <v>0</v>
      </c>
      <c r="F1742" s="37">
        <f>[1]consoCURRENT!I31692</f>
        <v>0</v>
      </c>
      <c r="G1742" s="37">
        <f>[1]consoCURRENT!J31692</f>
        <v>0</v>
      </c>
      <c r="H1742" s="37">
        <f>[1]consoCURRENT!K31692</f>
        <v>127695167.38000001</v>
      </c>
      <c r="I1742" s="37">
        <f>[1]consoCURRENT!L31692</f>
        <v>0</v>
      </c>
      <c r="J1742" s="37">
        <f>[1]consoCURRENT!M31692</f>
        <v>0</v>
      </c>
      <c r="K1742" s="37">
        <f>[1]consoCURRENT!N31692</f>
        <v>0</v>
      </c>
      <c r="L1742" s="37">
        <f>[1]consoCURRENT!O31692</f>
        <v>0</v>
      </c>
      <c r="M1742" s="37">
        <f>[1]consoCURRENT!P31692</f>
        <v>0</v>
      </c>
      <c r="N1742" s="37">
        <f>[1]consoCURRENT!Q31692</f>
        <v>0</v>
      </c>
      <c r="O1742" s="37">
        <f>[1]consoCURRENT!R31692</f>
        <v>0</v>
      </c>
      <c r="P1742" s="37">
        <f>[1]consoCURRENT!S31692</f>
        <v>0</v>
      </c>
      <c r="Q1742" s="37">
        <f>[1]consoCURRENT!T31692</f>
        <v>0</v>
      </c>
      <c r="R1742" s="37">
        <f>[1]consoCURRENT!U31692</f>
        <v>0</v>
      </c>
      <c r="S1742" s="37">
        <f>[1]consoCURRENT!V31692</f>
        <v>0</v>
      </c>
      <c r="T1742" s="37">
        <f>[1]consoCURRENT!W31692</f>
        <v>0</v>
      </c>
      <c r="U1742" s="37">
        <f>[1]consoCURRENT!X31692</f>
        <v>0</v>
      </c>
      <c r="V1742" s="37">
        <f>[1]consoCURRENT!Y31692</f>
        <v>0</v>
      </c>
      <c r="W1742" s="37">
        <f>[1]consoCURRENT!Z31692</f>
        <v>127695167.38000001</v>
      </c>
      <c r="X1742" s="37">
        <f>[1]consoCURRENT!AA31692</f>
        <v>0</v>
      </c>
      <c r="Y1742" s="37">
        <f>[1]consoCURRENT!AB31692</f>
        <v>0</v>
      </c>
      <c r="Z1742" s="37">
        <f>SUM(M1742:Y1742)</f>
        <v>127695167.38000001</v>
      </c>
      <c r="AA1742" s="37">
        <f t="shared" ref="AA1742:AA1744" si="1242">B1742-Z1742</f>
        <v>534804832.62</v>
      </c>
      <c r="AB1742" s="42">
        <f t="shared" ref="AB1742:AB1747" si="1243">Z1742/B1742</f>
        <v>0.19274742246037738</v>
      </c>
      <c r="AC1742" s="38"/>
    </row>
    <row r="1743" spans="1:29" s="39" customFormat="1" ht="18" customHeight="1" x14ac:dyDescent="0.25">
      <c r="A1743" s="41" t="s">
        <v>38</v>
      </c>
      <c r="B1743" s="37"/>
      <c r="C1743" s="37"/>
      <c r="D1743" s="37"/>
      <c r="E1743" s="37"/>
      <c r="F1743" s="37"/>
      <c r="G1743" s="37"/>
      <c r="H1743" s="37"/>
      <c r="I1743" s="37"/>
      <c r="J1743" s="37"/>
      <c r="K1743" s="37"/>
      <c r="L1743" s="37"/>
      <c r="M1743" s="37"/>
      <c r="N1743" s="37"/>
      <c r="O1743" s="37"/>
      <c r="P1743" s="37"/>
      <c r="Q1743" s="37"/>
      <c r="R1743" s="37"/>
      <c r="S1743" s="37"/>
      <c r="T1743" s="37"/>
      <c r="U1743" s="37"/>
      <c r="V1743" s="37"/>
      <c r="W1743" s="37"/>
      <c r="X1743" s="37"/>
      <c r="Y1743" s="37"/>
      <c r="Z1743" s="37">
        <f t="shared" ref="Z1743:Z1744" si="1244">SUM(M1743:Y1743)</f>
        <v>0</v>
      </c>
      <c r="AA1743" s="37">
        <f t="shared" si="1242"/>
        <v>0</v>
      </c>
      <c r="AB1743" s="42"/>
      <c r="AC1743" s="38"/>
    </row>
    <row r="1744" spans="1:29" s="39" customFormat="1" ht="18" customHeight="1" x14ac:dyDescent="0.25">
      <c r="A1744" s="41" t="s">
        <v>39</v>
      </c>
      <c r="B1744" s="37"/>
      <c r="C1744" s="37"/>
      <c r="D1744" s="37"/>
      <c r="E1744" s="37"/>
      <c r="F1744" s="37"/>
      <c r="G1744" s="37"/>
      <c r="H1744" s="37"/>
      <c r="I1744" s="37"/>
      <c r="J1744" s="37"/>
      <c r="K1744" s="37"/>
      <c r="L1744" s="37"/>
      <c r="M1744" s="37"/>
      <c r="N1744" s="37"/>
      <c r="O1744" s="37"/>
      <c r="P1744" s="37"/>
      <c r="Q1744" s="37"/>
      <c r="R1744" s="37"/>
      <c r="S1744" s="37"/>
      <c r="T1744" s="37"/>
      <c r="U1744" s="37"/>
      <c r="V1744" s="37"/>
      <c r="W1744" s="37"/>
      <c r="X1744" s="37"/>
      <c r="Y1744" s="37"/>
      <c r="Z1744" s="37">
        <f t="shared" si="1244"/>
        <v>0</v>
      </c>
      <c r="AA1744" s="37">
        <f t="shared" si="1242"/>
        <v>0</v>
      </c>
      <c r="AB1744" s="42"/>
      <c r="AC1744" s="38"/>
    </row>
    <row r="1745" spans="1:29" s="39" customFormat="1" ht="18" hidden="1" customHeight="1" x14ac:dyDescent="0.25">
      <c r="A1745" s="43" t="s">
        <v>40</v>
      </c>
      <c r="B1745" s="44">
        <f>SUM(B1741:B1744)</f>
        <v>662500000</v>
      </c>
      <c r="C1745" s="44">
        <f t="shared" ref="C1745:AA1745" si="1245">SUM(C1741:C1744)</f>
        <v>582149500</v>
      </c>
      <c r="D1745" s="44">
        <f t="shared" si="1245"/>
        <v>-80350500</v>
      </c>
      <c r="E1745" s="44">
        <f t="shared" si="1245"/>
        <v>0</v>
      </c>
      <c r="F1745" s="44">
        <f t="shared" si="1245"/>
        <v>0</v>
      </c>
      <c r="G1745" s="44">
        <f t="shared" si="1245"/>
        <v>0</v>
      </c>
      <c r="H1745" s="44">
        <f t="shared" si="1245"/>
        <v>127695167.38000001</v>
      </c>
      <c r="I1745" s="44">
        <f t="shared" si="1245"/>
        <v>0</v>
      </c>
      <c r="J1745" s="44">
        <f t="shared" si="1245"/>
        <v>0</v>
      </c>
      <c r="K1745" s="44">
        <f t="shared" si="1245"/>
        <v>0</v>
      </c>
      <c r="L1745" s="44">
        <f t="shared" si="1245"/>
        <v>0</v>
      </c>
      <c r="M1745" s="44">
        <f t="shared" si="1245"/>
        <v>0</v>
      </c>
      <c r="N1745" s="44">
        <f t="shared" si="1245"/>
        <v>0</v>
      </c>
      <c r="O1745" s="44">
        <f t="shared" si="1245"/>
        <v>0</v>
      </c>
      <c r="P1745" s="44">
        <f t="shared" si="1245"/>
        <v>0</v>
      </c>
      <c r="Q1745" s="44">
        <f t="shared" si="1245"/>
        <v>0</v>
      </c>
      <c r="R1745" s="44">
        <f t="shared" si="1245"/>
        <v>0</v>
      </c>
      <c r="S1745" s="44">
        <f t="shared" si="1245"/>
        <v>0</v>
      </c>
      <c r="T1745" s="44">
        <f t="shared" si="1245"/>
        <v>0</v>
      </c>
      <c r="U1745" s="44">
        <f t="shared" si="1245"/>
        <v>0</v>
      </c>
      <c r="V1745" s="44">
        <f t="shared" si="1245"/>
        <v>0</v>
      </c>
      <c r="W1745" s="44">
        <f t="shared" si="1245"/>
        <v>127695167.38000001</v>
      </c>
      <c r="X1745" s="44">
        <f t="shared" si="1245"/>
        <v>0</v>
      </c>
      <c r="Y1745" s="44">
        <f t="shared" si="1245"/>
        <v>0</v>
      </c>
      <c r="Z1745" s="44">
        <f t="shared" si="1245"/>
        <v>127695167.38000001</v>
      </c>
      <c r="AA1745" s="44">
        <f t="shared" si="1245"/>
        <v>534804832.62</v>
      </c>
      <c r="AB1745" s="45">
        <f t="shared" si="1243"/>
        <v>0.19274742246037738</v>
      </c>
      <c r="AC1745" s="38"/>
    </row>
    <row r="1746" spans="1:29" s="39" customFormat="1" ht="18" hidden="1" customHeight="1" x14ac:dyDescent="0.25">
      <c r="A1746" s="46" t="s">
        <v>41</v>
      </c>
      <c r="B1746" s="37"/>
      <c r="C1746" s="37"/>
      <c r="D1746" s="37"/>
      <c r="E1746" s="37"/>
      <c r="F1746" s="37"/>
      <c r="G1746" s="37"/>
      <c r="H1746" s="37"/>
      <c r="I1746" s="37"/>
      <c r="J1746" s="37"/>
      <c r="K1746" s="37"/>
      <c r="L1746" s="37"/>
      <c r="M1746" s="37"/>
      <c r="N1746" s="37"/>
      <c r="O1746" s="37"/>
      <c r="P1746" s="37"/>
      <c r="Q1746" s="37"/>
      <c r="R1746" s="37"/>
      <c r="S1746" s="37"/>
      <c r="T1746" s="37"/>
      <c r="U1746" s="37"/>
      <c r="V1746" s="37"/>
      <c r="W1746" s="37"/>
      <c r="X1746" s="37"/>
      <c r="Y1746" s="37"/>
      <c r="Z1746" s="37">
        <f t="shared" ref="Z1746" si="1246">SUM(M1746:Y1746)</f>
        <v>0</v>
      </c>
      <c r="AA1746" s="37">
        <f t="shared" ref="AA1746" si="1247">B1746-Z1746</f>
        <v>0</v>
      </c>
      <c r="AB1746" s="42" t="e">
        <f t="shared" si="1243"/>
        <v>#DIV/0!</v>
      </c>
      <c r="AC1746" s="38"/>
    </row>
    <row r="1747" spans="1:29" s="39" customFormat="1" ht="18" customHeight="1" x14ac:dyDescent="0.25">
      <c r="A1747" s="43" t="s">
        <v>42</v>
      </c>
      <c r="B1747" s="44">
        <f>B1746+B1745</f>
        <v>662500000</v>
      </c>
      <c r="C1747" s="44">
        <f t="shared" ref="C1747:AA1747" si="1248">C1746+C1745</f>
        <v>582149500</v>
      </c>
      <c r="D1747" s="44">
        <f t="shared" si="1248"/>
        <v>-80350500</v>
      </c>
      <c r="E1747" s="44">
        <f t="shared" si="1248"/>
        <v>0</v>
      </c>
      <c r="F1747" s="44">
        <f t="shared" si="1248"/>
        <v>0</v>
      </c>
      <c r="G1747" s="44">
        <f t="shared" si="1248"/>
        <v>0</v>
      </c>
      <c r="H1747" s="44">
        <f t="shared" si="1248"/>
        <v>127695167.38000001</v>
      </c>
      <c r="I1747" s="44">
        <f t="shared" si="1248"/>
        <v>0</v>
      </c>
      <c r="J1747" s="44">
        <f t="shared" si="1248"/>
        <v>0</v>
      </c>
      <c r="K1747" s="44">
        <f t="shared" si="1248"/>
        <v>0</v>
      </c>
      <c r="L1747" s="44">
        <f t="shared" si="1248"/>
        <v>0</v>
      </c>
      <c r="M1747" s="44">
        <f t="shared" si="1248"/>
        <v>0</v>
      </c>
      <c r="N1747" s="44">
        <f t="shared" si="1248"/>
        <v>0</v>
      </c>
      <c r="O1747" s="44">
        <f t="shared" si="1248"/>
        <v>0</v>
      </c>
      <c r="P1747" s="44">
        <f t="shared" si="1248"/>
        <v>0</v>
      </c>
      <c r="Q1747" s="44">
        <f t="shared" si="1248"/>
        <v>0</v>
      </c>
      <c r="R1747" s="44">
        <f t="shared" si="1248"/>
        <v>0</v>
      </c>
      <c r="S1747" s="44">
        <f t="shared" si="1248"/>
        <v>0</v>
      </c>
      <c r="T1747" s="44">
        <f t="shared" si="1248"/>
        <v>0</v>
      </c>
      <c r="U1747" s="44">
        <f t="shared" si="1248"/>
        <v>0</v>
      </c>
      <c r="V1747" s="44">
        <f t="shared" si="1248"/>
        <v>0</v>
      </c>
      <c r="W1747" s="44">
        <f t="shared" si="1248"/>
        <v>127695167.38000001</v>
      </c>
      <c r="X1747" s="44">
        <f t="shared" si="1248"/>
        <v>0</v>
      </c>
      <c r="Y1747" s="44">
        <f t="shared" si="1248"/>
        <v>0</v>
      </c>
      <c r="Z1747" s="44">
        <f t="shared" si="1248"/>
        <v>127695167.38000001</v>
      </c>
      <c r="AA1747" s="44">
        <f t="shared" si="1248"/>
        <v>534804832.62</v>
      </c>
      <c r="AB1747" s="45">
        <f t="shared" si="1243"/>
        <v>0.19274742246037738</v>
      </c>
      <c r="AC1747" s="47"/>
    </row>
    <row r="1748" spans="1:29" s="39" customFormat="1" ht="15" customHeight="1" x14ac:dyDescent="0.25">
      <c r="A1748" s="36"/>
      <c r="B1748" s="37"/>
      <c r="C1748" s="37"/>
      <c r="D1748" s="37"/>
      <c r="E1748" s="37"/>
      <c r="F1748" s="37"/>
      <c r="G1748" s="37"/>
      <c r="H1748" s="37"/>
      <c r="I1748" s="37"/>
      <c r="J1748" s="37"/>
      <c r="K1748" s="37"/>
      <c r="L1748" s="37"/>
      <c r="M1748" s="37"/>
      <c r="N1748" s="37"/>
      <c r="O1748" s="37"/>
      <c r="P1748" s="37"/>
      <c r="Q1748" s="37"/>
      <c r="R1748" s="37"/>
      <c r="S1748" s="37"/>
      <c r="T1748" s="37"/>
      <c r="U1748" s="37"/>
      <c r="V1748" s="37"/>
      <c r="W1748" s="37"/>
      <c r="X1748" s="37"/>
      <c r="Y1748" s="37"/>
      <c r="Z1748" s="37"/>
      <c r="AA1748" s="37"/>
      <c r="AB1748" s="37"/>
      <c r="AC1748" s="38"/>
    </row>
    <row r="1749" spans="1:29" s="39" customFormat="1" ht="15" customHeight="1" x14ac:dyDescent="0.25">
      <c r="A1749" s="36"/>
      <c r="B1749" s="37"/>
      <c r="C1749" s="37"/>
      <c r="D1749" s="37"/>
      <c r="E1749" s="37"/>
      <c r="F1749" s="37"/>
      <c r="G1749" s="37"/>
      <c r="H1749" s="37"/>
      <c r="I1749" s="37"/>
      <c r="J1749" s="37"/>
      <c r="K1749" s="37"/>
      <c r="L1749" s="37"/>
      <c r="M1749" s="37"/>
      <c r="N1749" s="37"/>
      <c r="O1749" s="37"/>
      <c r="P1749" s="37"/>
      <c r="Q1749" s="37"/>
      <c r="R1749" s="37"/>
      <c r="S1749" s="37"/>
      <c r="T1749" s="37"/>
      <c r="U1749" s="37"/>
      <c r="V1749" s="37"/>
      <c r="W1749" s="37"/>
      <c r="X1749" s="37"/>
      <c r="Y1749" s="37"/>
      <c r="Z1749" s="37"/>
      <c r="AA1749" s="37"/>
      <c r="AB1749" s="37"/>
      <c r="AC1749" s="38"/>
    </row>
    <row r="1750" spans="1:29" s="39" customFormat="1" ht="15" hidden="1" customHeight="1" x14ac:dyDescent="0.3">
      <c r="A1750" s="40" t="s">
        <v>106</v>
      </c>
      <c r="B1750" s="37"/>
      <c r="C1750" s="37"/>
      <c r="D1750" s="37"/>
      <c r="E1750" s="37"/>
      <c r="F1750" s="37"/>
      <c r="G1750" s="37"/>
      <c r="H1750" s="37"/>
      <c r="I1750" s="37"/>
      <c r="J1750" s="37"/>
      <c r="K1750" s="37"/>
      <c r="L1750" s="37"/>
      <c r="M1750" s="37"/>
      <c r="N1750" s="37"/>
      <c r="O1750" s="37"/>
      <c r="P1750" s="37"/>
      <c r="Q1750" s="37"/>
      <c r="R1750" s="37"/>
      <c r="S1750" s="37"/>
      <c r="T1750" s="37"/>
      <c r="U1750" s="37"/>
      <c r="V1750" s="37"/>
      <c r="W1750" s="37"/>
      <c r="X1750" s="37"/>
      <c r="Y1750" s="37"/>
      <c r="Z1750" s="37"/>
      <c r="AA1750" s="37"/>
      <c r="AB1750" s="37"/>
      <c r="AC1750" s="38"/>
    </row>
    <row r="1751" spans="1:29" s="39" customFormat="1" ht="18" hidden="1" customHeight="1" x14ac:dyDescent="0.25">
      <c r="A1751" s="41" t="s">
        <v>36</v>
      </c>
      <c r="B1751" s="37"/>
      <c r="C1751" s="37"/>
      <c r="D1751" s="37"/>
      <c r="E1751" s="37"/>
      <c r="F1751" s="37"/>
      <c r="G1751" s="37"/>
      <c r="H1751" s="37"/>
      <c r="I1751" s="37"/>
      <c r="J1751" s="37"/>
      <c r="K1751" s="37"/>
      <c r="L1751" s="37"/>
      <c r="M1751" s="37"/>
      <c r="N1751" s="37"/>
      <c r="O1751" s="37"/>
      <c r="P1751" s="37"/>
      <c r="Q1751" s="37"/>
      <c r="R1751" s="37"/>
      <c r="S1751" s="37"/>
      <c r="T1751" s="37"/>
      <c r="U1751" s="37"/>
      <c r="V1751" s="37"/>
      <c r="W1751" s="37"/>
      <c r="X1751" s="37"/>
      <c r="Y1751" s="37"/>
      <c r="Z1751" s="37">
        <f>SUM(M1751:Y1751)</f>
        <v>0</v>
      </c>
      <c r="AA1751" s="37">
        <f>B1751-Z1751</f>
        <v>0</v>
      </c>
      <c r="AB1751" s="42" t="e">
        <f>Z1751/B1751</f>
        <v>#DIV/0!</v>
      </c>
      <c r="AC1751" s="38"/>
    </row>
    <row r="1752" spans="1:29" s="39" customFormat="1" ht="18" hidden="1" customHeight="1" x14ac:dyDescent="0.25">
      <c r="A1752" s="41" t="s">
        <v>37</v>
      </c>
      <c r="B1752" s="37"/>
      <c r="C1752" s="37"/>
      <c r="D1752" s="37"/>
      <c r="E1752" s="37"/>
      <c r="F1752" s="37"/>
      <c r="G1752" s="37"/>
      <c r="H1752" s="37"/>
      <c r="I1752" s="37"/>
      <c r="J1752" s="37"/>
      <c r="K1752" s="37"/>
      <c r="L1752" s="37"/>
      <c r="M1752" s="37"/>
      <c r="N1752" s="37"/>
      <c r="O1752" s="37"/>
      <c r="P1752" s="37"/>
      <c r="Q1752" s="37"/>
      <c r="R1752" s="37"/>
      <c r="S1752" s="37"/>
      <c r="T1752" s="37"/>
      <c r="U1752" s="37"/>
      <c r="V1752" s="37"/>
      <c r="W1752" s="37"/>
      <c r="X1752" s="37"/>
      <c r="Y1752" s="37"/>
      <c r="Z1752" s="37">
        <f t="shared" ref="Z1752:Z1754" si="1249">SUM(M1752:Y1752)</f>
        <v>0</v>
      </c>
      <c r="AA1752" s="37">
        <f t="shared" ref="AA1752:AA1754" si="1250">B1752-Z1752</f>
        <v>0</v>
      </c>
      <c r="AB1752" s="42" t="e">
        <f t="shared" ref="AB1752:AB1757" si="1251">Z1752/B1752</f>
        <v>#DIV/0!</v>
      </c>
      <c r="AC1752" s="38"/>
    </row>
    <row r="1753" spans="1:29" s="39" customFormat="1" ht="18" hidden="1" customHeight="1" x14ac:dyDescent="0.25">
      <c r="A1753" s="41" t="s">
        <v>38</v>
      </c>
      <c r="B1753" s="37"/>
      <c r="C1753" s="37"/>
      <c r="D1753" s="37"/>
      <c r="E1753" s="37"/>
      <c r="F1753" s="37"/>
      <c r="G1753" s="37"/>
      <c r="H1753" s="37"/>
      <c r="I1753" s="37"/>
      <c r="J1753" s="37"/>
      <c r="K1753" s="37"/>
      <c r="L1753" s="37"/>
      <c r="M1753" s="37"/>
      <c r="N1753" s="37"/>
      <c r="O1753" s="37"/>
      <c r="P1753" s="37"/>
      <c r="Q1753" s="37"/>
      <c r="R1753" s="37"/>
      <c r="S1753" s="37"/>
      <c r="T1753" s="37"/>
      <c r="U1753" s="37"/>
      <c r="V1753" s="37"/>
      <c r="W1753" s="37"/>
      <c r="X1753" s="37"/>
      <c r="Y1753" s="37"/>
      <c r="Z1753" s="37">
        <f t="shared" si="1249"/>
        <v>0</v>
      </c>
      <c r="AA1753" s="37">
        <f t="shared" si="1250"/>
        <v>0</v>
      </c>
      <c r="AB1753" s="42" t="e">
        <f t="shared" si="1251"/>
        <v>#DIV/0!</v>
      </c>
      <c r="AC1753" s="38"/>
    </row>
    <row r="1754" spans="1:29" s="39" customFormat="1" ht="18" hidden="1" customHeight="1" x14ac:dyDescent="0.25">
      <c r="A1754" s="41" t="s">
        <v>39</v>
      </c>
      <c r="B1754" s="37"/>
      <c r="C1754" s="37"/>
      <c r="D1754" s="37"/>
      <c r="E1754" s="37"/>
      <c r="F1754" s="37"/>
      <c r="G1754" s="37"/>
      <c r="H1754" s="37"/>
      <c r="I1754" s="37"/>
      <c r="J1754" s="37"/>
      <c r="K1754" s="37"/>
      <c r="L1754" s="37"/>
      <c r="M1754" s="37"/>
      <c r="N1754" s="37"/>
      <c r="O1754" s="37"/>
      <c r="P1754" s="37"/>
      <c r="Q1754" s="37"/>
      <c r="R1754" s="37"/>
      <c r="S1754" s="37"/>
      <c r="T1754" s="37"/>
      <c r="U1754" s="37"/>
      <c r="V1754" s="37"/>
      <c r="W1754" s="37"/>
      <c r="X1754" s="37"/>
      <c r="Y1754" s="37"/>
      <c r="Z1754" s="37">
        <f t="shared" si="1249"/>
        <v>0</v>
      </c>
      <c r="AA1754" s="37">
        <f t="shared" si="1250"/>
        <v>0</v>
      </c>
      <c r="AB1754" s="42" t="e">
        <f t="shared" si="1251"/>
        <v>#DIV/0!</v>
      </c>
      <c r="AC1754" s="38"/>
    </row>
    <row r="1755" spans="1:29" s="39" customFormat="1" ht="18" hidden="1" customHeight="1" x14ac:dyDescent="0.25">
      <c r="A1755" s="43" t="s">
        <v>40</v>
      </c>
      <c r="B1755" s="44">
        <f>SUM(B1751:B1754)</f>
        <v>0</v>
      </c>
      <c r="C1755" s="44">
        <f t="shared" ref="C1755:AA1755" si="1252">SUM(C1751:C1754)</f>
        <v>0</v>
      </c>
      <c r="D1755" s="44">
        <f t="shared" si="1252"/>
        <v>0</v>
      </c>
      <c r="E1755" s="44">
        <f t="shared" si="1252"/>
        <v>0</v>
      </c>
      <c r="F1755" s="44">
        <f t="shared" si="1252"/>
        <v>0</v>
      </c>
      <c r="G1755" s="44">
        <f t="shared" si="1252"/>
        <v>0</v>
      </c>
      <c r="H1755" s="44">
        <f t="shared" si="1252"/>
        <v>0</v>
      </c>
      <c r="I1755" s="44">
        <f t="shared" si="1252"/>
        <v>0</v>
      </c>
      <c r="J1755" s="44">
        <f t="shared" si="1252"/>
        <v>0</v>
      </c>
      <c r="K1755" s="44">
        <f t="shared" si="1252"/>
        <v>0</v>
      </c>
      <c r="L1755" s="44">
        <f t="shared" si="1252"/>
        <v>0</v>
      </c>
      <c r="M1755" s="44">
        <f t="shared" si="1252"/>
        <v>0</v>
      </c>
      <c r="N1755" s="44">
        <f t="shared" si="1252"/>
        <v>0</v>
      </c>
      <c r="O1755" s="44">
        <f t="shared" si="1252"/>
        <v>0</v>
      </c>
      <c r="P1755" s="44">
        <f t="shared" si="1252"/>
        <v>0</v>
      </c>
      <c r="Q1755" s="44">
        <f t="shared" si="1252"/>
        <v>0</v>
      </c>
      <c r="R1755" s="44">
        <f t="shared" si="1252"/>
        <v>0</v>
      </c>
      <c r="S1755" s="44">
        <f t="shared" si="1252"/>
        <v>0</v>
      </c>
      <c r="T1755" s="44">
        <f t="shared" si="1252"/>
        <v>0</v>
      </c>
      <c r="U1755" s="44">
        <f t="shared" si="1252"/>
        <v>0</v>
      </c>
      <c r="V1755" s="44">
        <f t="shared" si="1252"/>
        <v>0</v>
      </c>
      <c r="W1755" s="44">
        <f t="shared" si="1252"/>
        <v>0</v>
      </c>
      <c r="X1755" s="44">
        <f t="shared" si="1252"/>
        <v>0</v>
      </c>
      <c r="Y1755" s="44">
        <f t="shared" si="1252"/>
        <v>0</v>
      </c>
      <c r="Z1755" s="44">
        <f t="shared" si="1252"/>
        <v>0</v>
      </c>
      <c r="AA1755" s="44">
        <f t="shared" si="1252"/>
        <v>0</v>
      </c>
      <c r="AB1755" s="45" t="e">
        <f t="shared" si="1251"/>
        <v>#DIV/0!</v>
      </c>
      <c r="AC1755" s="38"/>
    </row>
    <row r="1756" spans="1:29" s="39" customFormat="1" ht="18" hidden="1" customHeight="1" x14ac:dyDescent="0.25">
      <c r="A1756" s="46" t="s">
        <v>41</v>
      </c>
      <c r="B1756" s="37"/>
      <c r="C1756" s="37"/>
      <c r="D1756" s="37"/>
      <c r="E1756" s="37"/>
      <c r="F1756" s="37"/>
      <c r="G1756" s="37"/>
      <c r="H1756" s="37"/>
      <c r="I1756" s="37"/>
      <c r="J1756" s="37"/>
      <c r="K1756" s="37"/>
      <c r="L1756" s="37"/>
      <c r="M1756" s="37"/>
      <c r="N1756" s="37"/>
      <c r="O1756" s="37"/>
      <c r="P1756" s="37"/>
      <c r="Q1756" s="37"/>
      <c r="R1756" s="37"/>
      <c r="S1756" s="37"/>
      <c r="T1756" s="37"/>
      <c r="U1756" s="37"/>
      <c r="V1756" s="37"/>
      <c r="W1756" s="37"/>
      <c r="X1756" s="37"/>
      <c r="Y1756" s="37"/>
      <c r="Z1756" s="37">
        <f t="shared" ref="Z1756" si="1253">SUM(M1756:Y1756)</f>
        <v>0</v>
      </c>
      <c r="AA1756" s="37">
        <f t="shared" ref="AA1756" si="1254">B1756-Z1756</f>
        <v>0</v>
      </c>
      <c r="AB1756" s="42" t="e">
        <f t="shared" si="1251"/>
        <v>#DIV/0!</v>
      </c>
      <c r="AC1756" s="38"/>
    </row>
    <row r="1757" spans="1:29" s="39" customFormat="1" ht="18" hidden="1" customHeight="1" x14ac:dyDescent="0.25">
      <c r="A1757" s="43" t="s">
        <v>42</v>
      </c>
      <c r="B1757" s="44">
        <f>B1756+B1755</f>
        <v>0</v>
      </c>
      <c r="C1757" s="44">
        <f t="shared" ref="C1757:AA1757" si="1255">C1756+C1755</f>
        <v>0</v>
      </c>
      <c r="D1757" s="44">
        <f t="shared" si="1255"/>
        <v>0</v>
      </c>
      <c r="E1757" s="44">
        <f t="shared" si="1255"/>
        <v>0</v>
      </c>
      <c r="F1757" s="44">
        <f t="shared" si="1255"/>
        <v>0</v>
      </c>
      <c r="G1757" s="44">
        <f t="shared" si="1255"/>
        <v>0</v>
      </c>
      <c r="H1757" s="44">
        <f t="shared" si="1255"/>
        <v>0</v>
      </c>
      <c r="I1757" s="44">
        <f t="shared" si="1255"/>
        <v>0</v>
      </c>
      <c r="J1757" s="44">
        <f t="shared" si="1255"/>
        <v>0</v>
      </c>
      <c r="K1757" s="44">
        <f t="shared" si="1255"/>
        <v>0</v>
      </c>
      <c r="L1757" s="44">
        <f t="shared" si="1255"/>
        <v>0</v>
      </c>
      <c r="M1757" s="44">
        <f t="shared" si="1255"/>
        <v>0</v>
      </c>
      <c r="N1757" s="44">
        <f t="shared" si="1255"/>
        <v>0</v>
      </c>
      <c r="O1757" s="44">
        <f t="shared" si="1255"/>
        <v>0</v>
      </c>
      <c r="P1757" s="44">
        <f t="shared" si="1255"/>
        <v>0</v>
      </c>
      <c r="Q1757" s="44">
        <f t="shared" si="1255"/>
        <v>0</v>
      </c>
      <c r="R1757" s="44">
        <f t="shared" si="1255"/>
        <v>0</v>
      </c>
      <c r="S1757" s="44">
        <f t="shared" si="1255"/>
        <v>0</v>
      </c>
      <c r="T1757" s="44">
        <f t="shared" si="1255"/>
        <v>0</v>
      </c>
      <c r="U1757" s="44">
        <f t="shared" si="1255"/>
        <v>0</v>
      </c>
      <c r="V1757" s="44">
        <f t="shared" si="1255"/>
        <v>0</v>
      </c>
      <c r="W1757" s="44">
        <f t="shared" si="1255"/>
        <v>0</v>
      </c>
      <c r="X1757" s="44">
        <f t="shared" si="1255"/>
        <v>0</v>
      </c>
      <c r="Y1757" s="44">
        <f t="shared" si="1255"/>
        <v>0</v>
      </c>
      <c r="Z1757" s="44">
        <f t="shared" si="1255"/>
        <v>0</v>
      </c>
      <c r="AA1757" s="44">
        <f t="shared" si="1255"/>
        <v>0</v>
      </c>
      <c r="AB1757" s="45" t="e">
        <f t="shared" si="1251"/>
        <v>#DIV/0!</v>
      </c>
      <c r="AC1757" s="47"/>
    </row>
    <row r="1758" spans="1:29" s="39" customFormat="1" ht="15" hidden="1" customHeight="1" x14ac:dyDescent="0.25">
      <c r="A1758" s="36"/>
      <c r="B1758" s="37"/>
      <c r="C1758" s="37"/>
      <c r="D1758" s="37"/>
      <c r="E1758" s="37"/>
      <c r="F1758" s="37"/>
      <c r="G1758" s="37"/>
      <c r="H1758" s="37"/>
      <c r="I1758" s="37"/>
      <c r="J1758" s="37"/>
      <c r="K1758" s="37"/>
      <c r="L1758" s="37"/>
      <c r="M1758" s="37"/>
      <c r="N1758" s="37"/>
      <c r="O1758" s="37"/>
      <c r="P1758" s="37"/>
      <c r="Q1758" s="37"/>
      <c r="R1758" s="37"/>
      <c r="S1758" s="37"/>
      <c r="T1758" s="37"/>
      <c r="U1758" s="37"/>
      <c r="V1758" s="37"/>
      <c r="W1758" s="37"/>
      <c r="X1758" s="37"/>
      <c r="Y1758" s="37"/>
      <c r="Z1758" s="37"/>
      <c r="AA1758" s="37"/>
      <c r="AB1758" s="37"/>
      <c r="AC1758" s="38"/>
    </row>
    <row r="1759" spans="1:29" s="39" customFormat="1" ht="15" hidden="1" customHeight="1" x14ac:dyDescent="0.25">
      <c r="A1759" s="36"/>
      <c r="B1759" s="37"/>
      <c r="C1759" s="37"/>
      <c r="D1759" s="37"/>
      <c r="E1759" s="37"/>
      <c r="F1759" s="37"/>
      <c r="G1759" s="37"/>
      <c r="H1759" s="37"/>
      <c r="I1759" s="37"/>
      <c r="J1759" s="37"/>
      <c r="K1759" s="37"/>
      <c r="L1759" s="37"/>
      <c r="M1759" s="37"/>
      <c r="N1759" s="37"/>
      <c r="O1759" s="37"/>
      <c r="P1759" s="37"/>
      <c r="Q1759" s="37"/>
      <c r="R1759" s="37"/>
      <c r="S1759" s="37"/>
      <c r="T1759" s="37"/>
      <c r="U1759" s="37"/>
      <c r="V1759" s="37"/>
      <c r="W1759" s="37"/>
      <c r="X1759" s="37"/>
      <c r="Y1759" s="37"/>
      <c r="Z1759" s="37"/>
      <c r="AA1759" s="37"/>
      <c r="AB1759" s="37"/>
      <c r="AC1759" s="38"/>
    </row>
    <row r="1760" spans="1:29" s="39" customFormat="1" ht="15" hidden="1" customHeight="1" x14ac:dyDescent="0.3">
      <c r="A1760" s="40" t="s">
        <v>106</v>
      </c>
      <c r="B1760" s="37"/>
      <c r="C1760" s="37"/>
      <c r="D1760" s="37"/>
      <c r="E1760" s="37"/>
      <c r="F1760" s="37"/>
      <c r="G1760" s="37"/>
      <c r="H1760" s="37"/>
      <c r="I1760" s="37"/>
      <c r="J1760" s="37"/>
      <c r="K1760" s="37"/>
      <c r="L1760" s="37"/>
      <c r="M1760" s="37"/>
      <c r="N1760" s="37"/>
      <c r="O1760" s="37"/>
      <c r="P1760" s="37"/>
      <c r="Q1760" s="37"/>
      <c r="R1760" s="37"/>
      <c r="S1760" s="37"/>
      <c r="T1760" s="37"/>
      <c r="U1760" s="37"/>
      <c r="V1760" s="37"/>
      <c r="W1760" s="37"/>
      <c r="X1760" s="37"/>
      <c r="Y1760" s="37"/>
      <c r="Z1760" s="37"/>
      <c r="AA1760" s="37"/>
      <c r="AB1760" s="37"/>
      <c r="AC1760" s="38"/>
    </row>
    <row r="1761" spans="1:29" s="39" customFormat="1" ht="18" hidden="1" customHeight="1" x14ac:dyDescent="0.25">
      <c r="A1761" s="41" t="s">
        <v>36</v>
      </c>
      <c r="B1761" s="37"/>
      <c r="C1761" s="37"/>
      <c r="D1761" s="37"/>
      <c r="E1761" s="37"/>
      <c r="F1761" s="37"/>
      <c r="G1761" s="37"/>
      <c r="H1761" s="37"/>
      <c r="I1761" s="37"/>
      <c r="J1761" s="37"/>
      <c r="K1761" s="37"/>
      <c r="L1761" s="37"/>
      <c r="M1761" s="37"/>
      <c r="N1761" s="37"/>
      <c r="O1761" s="37"/>
      <c r="P1761" s="37"/>
      <c r="Q1761" s="37"/>
      <c r="R1761" s="37"/>
      <c r="S1761" s="37"/>
      <c r="T1761" s="37"/>
      <c r="U1761" s="37"/>
      <c r="V1761" s="37"/>
      <c r="W1761" s="37"/>
      <c r="X1761" s="37"/>
      <c r="Y1761" s="37"/>
      <c r="Z1761" s="37">
        <f>SUM(M1761:Y1761)</f>
        <v>0</v>
      </c>
      <c r="AA1761" s="37">
        <f>B1761-Z1761</f>
        <v>0</v>
      </c>
      <c r="AB1761" s="42" t="e">
        <f>Z1761/B1761</f>
        <v>#DIV/0!</v>
      </c>
      <c r="AC1761" s="38"/>
    </row>
    <row r="1762" spans="1:29" s="39" customFormat="1" ht="18" hidden="1" customHeight="1" x14ac:dyDescent="0.25">
      <c r="A1762" s="41" t="s">
        <v>37</v>
      </c>
      <c r="B1762" s="37"/>
      <c r="C1762" s="37"/>
      <c r="D1762" s="37"/>
      <c r="E1762" s="37"/>
      <c r="F1762" s="37"/>
      <c r="G1762" s="37"/>
      <c r="H1762" s="37"/>
      <c r="I1762" s="37"/>
      <c r="J1762" s="37"/>
      <c r="K1762" s="37"/>
      <c r="L1762" s="37"/>
      <c r="M1762" s="37"/>
      <c r="N1762" s="37"/>
      <c r="O1762" s="37"/>
      <c r="P1762" s="37"/>
      <c r="Q1762" s="37"/>
      <c r="R1762" s="37"/>
      <c r="S1762" s="37"/>
      <c r="T1762" s="37"/>
      <c r="U1762" s="37"/>
      <c r="V1762" s="37"/>
      <c r="W1762" s="37"/>
      <c r="X1762" s="37"/>
      <c r="Y1762" s="37"/>
      <c r="Z1762" s="37">
        <f t="shared" ref="Z1762:Z1764" si="1256">SUM(M1762:Y1762)</f>
        <v>0</v>
      </c>
      <c r="AA1762" s="37">
        <f t="shared" ref="AA1762:AA1764" si="1257">B1762-Z1762</f>
        <v>0</v>
      </c>
      <c r="AB1762" s="42" t="e">
        <f t="shared" ref="AB1762:AB1767" si="1258">Z1762/B1762</f>
        <v>#DIV/0!</v>
      </c>
      <c r="AC1762" s="38"/>
    </row>
    <row r="1763" spans="1:29" s="39" customFormat="1" ht="18" hidden="1" customHeight="1" x14ac:dyDescent="0.25">
      <c r="A1763" s="41" t="s">
        <v>38</v>
      </c>
      <c r="B1763" s="37"/>
      <c r="C1763" s="37"/>
      <c r="D1763" s="37"/>
      <c r="E1763" s="37"/>
      <c r="F1763" s="37"/>
      <c r="G1763" s="37"/>
      <c r="H1763" s="37"/>
      <c r="I1763" s="37"/>
      <c r="J1763" s="37"/>
      <c r="K1763" s="37"/>
      <c r="L1763" s="37"/>
      <c r="M1763" s="37"/>
      <c r="N1763" s="37"/>
      <c r="O1763" s="37"/>
      <c r="P1763" s="37"/>
      <c r="Q1763" s="37"/>
      <c r="R1763" s="37"/>
      <c r="S1763" s="37"/>
      <c r="T1763" s="37"/>
      <c r="U1763" s="37"/>
      <c r="V1763" s="37"/>
      <c r="W1763" s="37"/>
      <c r="X1763" s="37"/>
      <c r="Y1763" s="37"/>
      <c r="Z1763" s="37">
        <f t="shared" si="1256"/>
        <v>0</v>
      </c>
      <c r="AA1763" s="37">
        <f t="shared" si="1257"/>
        <v>0</v>
      </c>
      <c r="AB1763" s="42" t="e">
        <f t="shared" si="1258"/>
        <v>#DIV/0!</v>
      </c>
      <c r="AC1763" s="38"/>
    </row>
    <row r="1764" spans="1:29" s="39" customFormat="1" ht="18" hidden="1" customHeight="1" x14ac:dyDescent="0.25">
      <c r="A1764" s="41" t="s">
        <v>39</v>
      </c>
      <c r="B1764" s="37"/>
      <c r="C1764" s="37"/>
      <c r="D1764" s="37"/>
      <c r="E1764" s="37"/>
      <c r="F1764" s="37"/>
      <c r="G1764" s="37"/>
      <c r="H1764" s="37"/>
      <c r="I1764" s="37"/>
      <c r="J1764" s="37"/>
      <c r="K1764" s="37"/>
      <c r="L1764" s="37"/>
      <c r="M1764" s="37"/>
      <c r="N1764" s="37"/>
      <c r="O1764" s="37"/>
      <c r="P1764" s="37"/>
      <c r="Q1764" s="37"/>
      <c r="R1764" s="37"/>
      <c r="S1764" s="37"/>
      <c r="T1764" s="37"/>
      <c r="U1764" s="37"/>
      <c r="V1764" s="37"/>
      <c r="W1764" s="37"/>
      <c r="X1764" s="37"/>
      <c r="Y1764" s="37"/>
      <c r="Z1764" s="37">
        <f t="shared" si="1256"/>
        <v>0</v>
      </c>
      <c r="AA1764" s="37">
        <f t="shared" si="1257"/>
        <v>0</v>
      </c>
      <c r="AB1764" s="42" t="e">
        <f t="shared" si="1258"/>
        <v>#DIV/0!</v>
      </c>
      <c r="AC1764" s="38"/>
    </row>
    <row r="1765" spans="1:29" s="39" customFormat="1" ht="18" hidden="1" customHeight="1" x14ac:dyDescent="0.25">
      <c r="A1765" s="43" t="s">
        <v>40</v>
      </c>
      <c r="B1765" s="44">
        <f>SUM(B1761:B1764)</f>
        <v>0</v>
      </c>
      <c r="C1765" s="44">
        <f t="shared" ref="C1765:AA1765" si="1259">SUM(C1761:C1764)</f>
        <v>0</v>
      </c>
      <c r="D1765" s="44">
        <f t="shared" si="1259"/>
        <v>0</v>
      </c>
      <c r="E1765" s="44">
        <f t="shared" si="1259"/>
        <v>0</v>
      </c>
      <c r="F1765" s="44">
        <f t="shared" si="1259"/>
        <v>0</v>
      </c>
      <c r="G1765" s="44">
        <f t="shared" si="1259"/>
        <v>0</v>
      </c>
      <c r="H1765" s="44">
        <f t="shared" si="1259"/>
        <v>0</v>
      </c>
      <c r="I1765" s="44">
        <f t="shared" si="1259"/>
        <v>0</v>
      </c>
      <c r="J1765" s="44">
        <f t="shared" si="1259"/>
        <v>0</v>
      </c>
      <c r="K1765" s="44">
        <f t="shared" si="1259"/>
        <v>0</v>
      </c>
      <c r="L1765" s="44">
        <f t="shared" si="1259"/>
        <v>0</v>
      </c>
      <c r="M1765" s="44">
        <f t="shared" si="1259"/>
        <v>0</v>
      </c>
      <c r="N1765" s="44">
        <f t="shared" si="1259"/>
        <v>0</v>
      </c>
      <c r="O1765" s="44">
        <f t="shared" si="1259"/>
        <v>0</v>
      </c>
      <c r="P1765" s="44">
        <f t="shared" si="1259"/>
        <v>0</v>
      </c>
      <c r="Q1765" s="44">
        <f t="shared" si="1259"/>
        <v>0</v>
      </c>
      <c r="R1765" s="44">
        <f t="shared" si="1259"/>
        <v>0</v>
      </c>
      <c r="S1765" s="44">
        <f t="shared" si="1259"/>
        <v>0</v>
      </c>
      <c r="T1765" s="44">
        <f t="shared" si="1259"/>
        <v>0</v>
      </c>
      <c r="U1765" s="44">
        <f t="shared" si="1259"/>
        <v>0</v>
      </c>
      <c r="V1765" s="44">
        <f t="shared" si="1259"/>
        <v>0</v>
      </c>
      <c r="W1765" s="44">
        <f t="shared" si="1259"/>
        <v>0</v>
      </c>
      <c r="X1765" s="44">
        <f t="shared" si="1259"/>
        <v>0</v>
      </c>
      <c r="Y1765" s="44">
        <f t="shared" si="1259"/>
        <v>0</v>
      </c>
      <c r="Z1765" s="44">
        <f t="shared" si="1259"/>
        <v>0</v>
      </c>
      <c r="AA1765" s="44">
        <f t="shared" si="1259"/>
        <v>0</v>
      </c>
      <c r="AB1765" s="45" t="e">
        <f t="shared" si="1258"/>
        <v>#DIV/0!</v>
      </c>
      <c r="AC1765" s="38"/>
    </row>
    <row r="1766" spans="1:29" s="39" customFormat="1" ht="18" hidden="1" customHeight="1" x14ac:dyDescent="0.25">
      <c r="A1766" s="46" t="s">
        <v>41</v>
      </c>
      <c r="B1766" s="37"/>
      <c r="C1766" s="37"/>
      <c r="D1766" s="37"/>
      <c r="E1766" s="37"/>
      <c r="F1766" s="37"/>
      <c r="G1766" s="37"/>
      <c r="H1766" s="37"/>
      <c r="I1766" s="37"/>
      <c r="J1766" s="37"/>
      <c r="K1766" s="37"/>
      <c r="L1766" s="37"/>
      <c r="M1766" s="37"/>
      <c r="N1766" s="37"/>
      <c r="O1766" s="37"/>
      <c r="P1766" s="37"/>
      <c r="Q1766" s="37"/>
      <c r="R1766" s="37"/>
      <c r="S1766" s="37"/>
      <c r="T1766" s="37"/>
      <c r="U1766" s="37"/>
      <c r="V1766" s="37"/>
      <c r="W1766" s="37"/>
      <c r="X1766" s="37"/>
      <c r="Y1766" s="37"/>
      <c r="Z1766" s="37">
        <f t="shared" ref="Z1766" si="1260">SUM(M1766:Y1766)</f>
        <v>0</v>
      </c>
      <c r="AA1766" s="37">
        <f t="shared" ref="AA1766" si="1261">B1766-Z1766</f>
        <v>0</v>
      </c>
      <c r="AB1766" s="42" t="e">
        <f t="shared" si="1258"/>
        <v>#DIV/0!</v>
      </c>
      <c r="AC1766" s="38"/>
    </row>
    <row r="1767" spans="1:29" s="39" customFormat="1" ht="18" hidden="1" customHeight="1" x14ac:dyDescent="0.25">
      <c r="A1767" s="43" t="s">
        <v>42</v>
      </c>
      <c r="B1767" s="44">
        <f>B1766+B1765</f>
        <v>0</v>
      </c>
      <c r="C1767" s="44">
        <f t="shared" ref="C1767:AA1767" si="1262">C1766+C1765</f>
        <v>0</v>
      </c>
      <c r="D1767" s="44">
        <f t="shared" si="1262"/>
        <v>0</v>
      </c>
      <c r="E1767" s="44">
        <f t="shared" si="1262"/>
        <v>0</v>
      </c>
      <c r="F1767" s="44">
        <f t="shared" si="1262"/>
        <v>0</v>
      </c>
      <c r="G1767" s="44">
        <f t="shared" si="1262"/>
        <v>0</v>
      </c>
      <c r="H1767" s="44">
        <f t="shared" si="1262"/>
        <v>0</v>
      </c>
      <c r="I1767" s="44">
        <f t="shared" si="1262"/>
        <v>0</v>
      </c>
      <c r="J1767" s="44">
        <f t="shared" si="1262"/>
        <v>0</v>
      </c>
      <c r="K1767" s="44">
        <f t="shared" si="1262"/>
        <v>0</v>
      </c>
      <c r="L1767" s="44">
        <f t="shared" si="1262"/>
        <v>0</v>
      </c>
      <c r="M1767" s="44">
        <f t="shared" si="1262"/>
        <v>0</v>
      </c>
      <c r="N1767" s="44">
        <f t="shared" si="1262"/>
        <v>0</v>
      </c>
      <c r="O1767" s="44">
        <f t="shared" si="1262"/>
        <v>0</v>
      </c>
      <c r="P1767" s="44">
        <f t="shared" si="1262"/>
        <v>0</v>
      </c>
      <c r="Q1767" s="44">
        <f t="shared" si="1262"/>
        <v>0</v>
      </c>
      <c r="R1767" s="44">
        <f t="shared" si="1262"/>
        <v>0</v>
      </c>
      <c r="S1767" s="44">
        <f t="shared" si="1262"/>
        <v>0</v>
      </c>
      <c r="T1767" s="44">
        <f t="shared" si="1262"/>
        <v>0</v>
      </c>
      <c r="U1767" s="44">
        <f t="shared" si="1262"/>
        <v>0</v>
      </c>
      <c r="V1767" s="44">
        <f t="shared" si="1262"/>
        <v>0</v>
      </c>
      <c r="W1767" s="44">
        <f t="shared" si="1262"/>
        <v>0</v>
      </c>
      <c r="X1767" s="44">
        <f t="shared" si="1262"/>
        <v>0</v>
      </c>
      <c r="Y1767" s="44">
        <f t="shared" si="1262"/>
        <v>0</v>
      </c>
      <c r="Z1767" s="44">
        <f t="shared" si="1262"/>
        <v>0</v>
      </c>
      <c r="AA1767" s="44">
        <f t="shared" si="1262"/>
        <v>0</v>
      </c>
      <c r="AB1767" s="45" t="e">
        <f t="shared" si="1258"/>
        <v>#DIV/0!</v>
      </c>
      <c r="AC1767" s="47"/>
    </row>
    <row r="1768" spans="1:29" s="39" customFormat="1" ht="15" hidden="1" customHeight="1" x14ac:dyDescent="0.25">
      <c r="A1768" s="36"/>
      <c r="B1768" s="37"/>
      <c r="C1768" s="37"/>
      <c r="D1768" s="37"/>
      <c r="E1768" s="37"/>
      <c r="F1768" s="37"/>
      <c r="G1768" s="37"/>
      <c r="H1768" s="37"/>
      <c r="I1768" s="37"/>
      <c r="J1768" s="37"/>
      <c r="K1768" s="37"/>
      <c r="L1768" s="37"/>
      <c r="M1768" s="37"/>
      <c r="N1768" s="37"/>
      <c r="O1768" s="37"/>
      <c r="P1768" s="37"/>
      <c r="Q1768" s="37"/>
      <c r="R1768" s="37"/>
      <c r="S1768" s="37"/>
      <c r="T1768" s="37"/>
      <c r="U1768" s="37"/>
      <c r="V1768" s="37"/>
      <c r="W1768" s="37"/>
      <c r="X1768" s="37"/>
      <c r="Y1768" s="37"/>
      <c r="Z1768" s="37"/>
      <c r="AA1768" s="37"/>
      <c r="AB1768" s="37"/>
      <c r="AC1768" s="38"/>
    </row>
    <row r="1769" spans="1:29" s="39" customFormat="1" ht="15" hidden="1" customHeight="1" x14ac:dyDescent="0.25">
      <c r="A1769" s="36"/>
      <c r="B1769" s="37"/>
      <c r="C1769" s="37"/>
      <c r="D1769" s="37"/>
      <c r="E1769" s="37"/>
      <c r="F1769" s="37"/>
      <c r="G1769" s="37"/>
      <c r="H1769" s="37"/>
      <c r="I1769" s="37"/>
      <c r="J1769" s="37"/>
      <c r="K1769" s="37"/>
      <c r="L1769" s="37"/>
      <c r="M1769" s="37"/>
      <c r="N1769" s="37"/>
      <c r="O1769" s="37"/>
      <c r="P1769" s="37"/>
      <c r="Q1769" s="37"/>
      <c r="R1769" s="37"/>
      <c r="S1769" s="37"/>
      <c r="T1769" s="37"/>
      <c r="U1769" s="37"/>
      <c r="V1769" s="37"/>
      <c r="W1769" s="37"/>
      <c r="X1769" s="37"/>
      <c r="Y1769" s="37"/>
      <c r="Z1769" s="37"/>
      <c r="AA1769" s="37"/>
      <c r="AB1769" s="37"/>
      <c r="AC1769" s="38"/>
    </row>
    <row r="1770" spans="1:29" s="39" customFormat="1" ht="15" hidden="1" customHeight="1" x14ac:dyDescent="0.3">
      <c r="A1770" s="40" t="s">
        <v>106</v>
      </c>
      <c r="B1770" s="37"/>
      <c r="C1770" s="37"/>
      <c r="D1770" s="37"/>
      <c r="E1770" s="37"/>
      <c r="F1770" s="37"/>
      <c r="G1770" s="37"/>
      <c r="H1770" s="37"/>
      <c r="I1770" s="37"/>
      <c r="J1770" s="37"/>
      <c r="K1770" s="37"/>
      <c r="L1770" s="37"/>
      <c r="M1770" s="37"/>
      <c r="N1770" s="37"/>
      <c r="O1770" s="37"/>
      <c r="P1770" s="37"/>
      <c r="Q1770" s="37"/>
      <c r="R1770" s="37"/>
      <c r="S1770" s="37"/>
      <c r="T1770" s="37"/>
      <c r="U1770" s="37"/>
      <c r="V1770" s="37"/>
      <c r="W1770" s="37"/>
      <c r="X1770" s="37"/>
      <c r="Y1770" s="37"/>
      <c r="Z1770" s="37"/>
      <c r="AA1770" s="37"/>
      <c r="AB1770" s="37"/>
      <c r="AC1770" s="38"/>
    </row>
    <row r="1771" spans="1:29" s="39" customFormat="1" ht="18" hidden="1" customHeight="1" x14ac:dyDescent="0.25">
      <c r="A1771" s="41" t="s">
        <v>36</v>
      </c>
      <c r="B1771" s="37"/>
      <c r="C1771" s="37"/>
      <c r="D1771" s="37"/>
      <c r="E1771" s="37"/>
      <c r="F1771" s="37"/>
      <c r="G1771" s="37"/>
      <c r="H1771" s="37"/>
      <c r="I1771" s="37"/>
      <c r="J1771" s="37"/>
      <c r="K1771" s="37"/>
      <c r="L1771" s="37"/>
      <c r="M1771" s="37"/>
      <c r="N1771" s="37"/>
      <c r="O1771" s="37"/>
      <c r="P1771" s="37"/>
      <c r="Q1771" s="37"/>
      <c r="R1771" s="37"/>
      <c r="S1771" s="37"/>
      <c r="T1771" s="37"/>
      <c r="U1771" s="37"/>
      <c r="V1771" s="37"/>
      <c r="W1771" s="37"/>
      <c r="X1771" s="37"/>
      <c r="Y1771" s="37"/>
      <c r="Z1771" s="37">
        <f>SUM(M1771:Y1771)</f>
        <v>0</v>
      </c>
      <c r="AA1771" s="37">
        <f>B1771-Z1771</f>
        <v>0</v>
      </c>
      <c r="AB1771" s="42" t="e">
        <f>Z1771/B1771</f>
        <v>#DIV/0!</v>
      </c>
      <c r="AC1771" s="38"/>
    </row>
    <row r="1772" spans="1:29" s="39" customFormat="1" ht="18" hidden="1" customHeight="1" x14ac:dyDescent="0.25">
      <c r="A1772" s="41" t="s">
        <v>37</v>
      </c>
      <c r="B1772" s="37"/>
      <c r="C1772" s="37"/>
      <c r="D1772" s="37"/>
      <c r="E1772" s="37"/>
      <c r="F1772" s="37"/>
      <c r="G1772" s="37"/>
      <c r="H1772" s="37"/>
      <c r="I1772" s="37"/>
      <c r="J1772" s="37"/>
      <c r="K1772" s="37"/>
      <c r="L1772" s="37"/>
      <c r="M1772" s="37"/>
      <c r="N1772" s="37"/>
      <c r="O1772" s="37"/>
      <c r="P1772" s="37"/>
      <c r="Q1772" s="37"/>
      <c r="R1772" s="37"/>
      <c r="S1772" s="37"/>
      <c r="T1772" s="37"/>
      <c r="U1772" s="37"/>
      <c r="V1772" s="37"/>
      <c r="W1772" s="37"/>
      <c r="X1772" s="37"/>
      <c r="Y1772" s="37"/>
      <c r="Z1772" s="37">
        <f t="shared" ref="Z1772:Z1774" si="1263">SUM(M1772:Y1772)</f>
        <v>0</v>
      </c>
      <c r="AA1772" s="37">
        <f t="shared" ref="AA1772:AA1774" si="1264">B1772-Z1772</f>
        <v>0</v>
      </c>
      <c r="AB1772" s="42" t="e">
        <f t="shared" ref="AB1772:AB1777" si="1265">Z1772/B1772</f>
        <v>#DIV/0!</v>
      </c>
      <c r="AC1772" s="38"/>
    </row>
    <row r="1773" spans="1:29" s="39" customFormat="1" ht="18" hidden="1" customHeight="1" x14ac:dyDescent="0.25">
      <c r="A1773" s="41" t="s">
        <v>38</v>
      </c>
      <c r="B1773" s="37"/>
      <c r="C1773" s="37"/>
      <c r="D1773" s="37"/>
      <c r="E1773" s="37"/>
      <c r="F1773" s="37"/>
      <c r="G1773" s="37"/>
      <c r="H1773" s="37"/>
      <c r="I1773" s="37"/>
      <c r="J1773" s="37"/>
      <c r="K1773" s="37"/>
      <c r="L1773" s="37"/>
      <c r="M1773" s="37"/>
      <c r="N1773" s="37"/>
      <c r="O1773" s="37"/>
      <c r="P1773" s="37"/>
      <c r="Q1773" s="37"/>
      <c r="R1773" s="37"/>
      <c r="S1773" s="37"/>
      <c r="T1773" s="37"/>
      <c r="U1773" s="37"/>
      <c r="V1773" s="37"/>
      <c r="W1773" s="37"/>
      <c r="X1773" s="37"/>
      <c r="Y1773" s="37"/>
      <c r="Z1773" s="37">
        <f t="shared" si="1263"/>
        <v>0</v>
      </c>
      <c r="AA1773" s="37">
        <f t="shared" si="1264"/>
        <v>0</v>
      </c>
      <c r="AB1773" s="42" t="e">
        <f t="shared" si="1265"/>
        <v>#DIV/0!</v>
      </c>
      <c r="AC1773" s="38"/>
    </row>
    <row r="1774" spans="1:29" s="39" customFormat="1" ht="18" hidden="1" customHeight="1" x14ac:dyDescent="0.25">
      <c r="A1774" s="41" t="s">
        <v>39</v>
      </c>
      <c r="B1774" s="37"/>
      <c r="C1774" s="37"/>
      <c r="D1774" s="37"/>
      <c r="E1774" s="37"/>
      <c r="F1774" s="37"/>
      <c r="G1774" s="37"/>
      <c r="H1774" s="37"/>
      <c r="I1774" s="37"/>
      <c r="J1774" s="37"/>
      <c r="K1774" s="37"/>
      <c r="L1774" s="37"/>
      <c r="M1774" s="37"/>
      <c r="N1774" s="37"/>
      <c r="O1774" s="37"/>
      <c r="P1774" s="37"/>
      <c r="Q1774" s="37"/>
      <c r="R1774" s="37"/>
      <c r="S1774" s="37"/>
      <c r="T1774" s="37"/>
      <c r="U1774" s="37"/>
      <c r="V1774" s="37"/>
      <c r="W1774" s="37"/>
      <c r="X1774" s="37"/>
      <c r="Y1774" s="37"/>
      <c r="Z1774" s="37">
        <f t="shared" si="1263"/>
        <v>0</v>
      </c>
      <c r="AA1774" s="37">
        <f t="shared" si="1264"/>
        <v>0</v>
      </c>
      <c r="AB1774" s="42" t="e">
        <f t="shared" si="1265"/>
        <v>#DIV/0!</v>
      </c>
      <c r="AC1774" s="38"/>
    </row>
    <row r="1775" spans="1:29" s="39" customFormat="1" ht="18" hidden="1" customHeight="1" x14ac:dyDescent="0.25">
      <c r="A1775" s="43" t="s">
        <v>40</v>
      </c>
      <c r="B1775" s="44">
        <f>SUM(B1771:B1774)</f>
        <v>0</v>
      </c>
      <c r="C1775" s="44">
        <f t="shared" ref="C1775:AA1775" si="1266">SUM(C1771:C1774)</f>
        <v>0</v>
      </c>
      <c r="D1775" s="44">
        <f t="shared" si="1266"/>
        <v>0</v>
      </c>
      <c r="E1775" s="44">
        <f t="shared" si="1266"/>
        <v>0</v>
      </c>
      <c r="F1775" s="44">
        <f t="shared" si="1266"/>
        <v>0</v>
      </c>
      <c r="G1775" s="44">
        <f t="shared" si="1266"/>
        <v>0</v>
      </c>
      <c r="H1775" s="44">
        <f t="shared" si="1266"/>
        <v>0</v>
      </c>
      <c r="I1775" s="44">
        <f t="shared" si="1266"/>
        <v>0</v>
      </c>
      <c r="J1775" s="44">
        <f t="shared" si="1266"/>
        <v>0</v>
      </c>
      <c r="K1775" s="44">
        <f t="shared" si="1266"/>
        <v>0</v>
      </c>
      <c r="L1775" s="44">
        <f t="shared" si="1266"/>
        <v>0</v>
      </c>
      <c r="M1775" s="44">
        <f t="shared" si="1266"/>
        <v>0</v>
      </c>
      <c r="N1775" s="44">
        <f t="shared" si="1266"/>
        <v>0</v>
      </c>
      <c r="O1775" s="44">
        <f t="shared" si="1266"/>
        <v>0</v>
      </c>
      <c r="P1775" s="44">
        <f t="shared" si="1266"/>
        <v>0</v>
      </c>
      <c r="Q1775" s="44">
        <f t="shared" si="1266"/>
        <v>0</v>
      </c>
      <c r="R1775" s="44">
        <f t="shared" si="1266"/>
        <v>0</v>
      </c>
      <c r="S1775" s="44">
        <f t="shared" si="1266"/>
        <v>0</v>
      </c>
      <c r="T1775" s="44">
        <f t="shared" si="1266"/>
        <v>0</v>
      </c>
      <c r="U1775" s="44">
        <f t="shared" si="1266"/>
        <v>0</v>
      </c>
      <c r="V1775" s="44">
        <f t="shared" si="1266"/>
        <v>0</v>
      </c>
      <c r="W1775" s="44">
        <f t="shared" si="1266"/>
        <v>0</v>
      </c>
      <c r="X1775" s="44">
        <f t="shared" si="1266"/>
        <v>0</v>
      </c>
      <c r="Y1775" s="44">
        <f t="shared" si="1266"/>
        <v>0</v>
      </c>
      <c r="Z1775" s="44">
        <f t="shared" si="1266"/>
        <v>0</v>
      </c>
      <c r="AA1775" s="44">
        <f t="shared" si="1266"/>
        <v>0</v>
      </c>
      <c r="AB1775" s="45" t="e">
        <f t="shared" si="1265"/>
        <v>#DIV/0!</v>
      </c>
      <c r="AC1775" s="38"/>
    </row>
    <row r="1776" spans="1:29" s="39" customFormat="1" ht="18" hidden="1" customHeight="1" x14ac:dyDescent="0.25">
      <c r="A1776" s="46" t="s">
        <v>41</v>
      </c>
      <c r="B1776" s="37"/>
      <c r="C1776" s="37"/>
      <c r="D1776" s="37"/>
      <c r="E1776" s="37"/>
      <c r="F1776" s="37"/>
      <c r="G1776" s="37"/>
      <c r="H1776" s="37"/>
      <c r="I1776" s="37"/>
      <c r="J1776" s="37"/>
      <c r="K1776" s="37"/>
      <c r="L1776" s="37"/>
      <c r="M1776" s="37"/>
      <c r="N1776" s="37"/>
      <c r="O1776" s="37"/>
      <c r="P1776" s="37"/>
      <c r="Q1776" s="37"/>
      <c r="R1776" s="37"/>
      <c r="S1776" s="37"/>
      <c r="T1776" s="37"/>
      <c r="U1776" s="37"/>
      <c r="V1776" s="37"/>
      <c r="W1776" s="37"/>
      <c r="X1776" s="37"/>
      <c r="Y1776" s="37"/>
      <c r="Z1776" s="37">
        <f t="shared" ref="Z1776" si="1267">SUM(M1776:Y1776)</f>
        <v>0</v>
      </c>
      <c r="AA1776" s="37">
        <f t="shared" ref="AA1776" si="1268">B1776-Z1776</f>
        <v>0</v>
      </c>
      <c r="AB1776" s="42" t="e">
        <f t="shared" si="1265"/>
        <v>#DIV/0!</v>
      </c>
      <c r="AC1776" s="38"/>
    </row>
    <row r="1777" spans="1:29" s="39" customFormat="1" ht="18" hidden="1" customHeight="1" x14ac:dyDescent="0.25">
      <c r="A1777" s="43" t="s">
        <v>42</v>
      </c>
      <c r="B1777" s="44">
        <f>B1776+B1775</f>
        <v>0</v>
      </c>
      <c r="C1777" s="44">
        <f t="shared" ref="C1777:AA1777" si="1269">C1776+C1775</f>
        <v>0</v>
      </c>
      <c r="D1777" s="44">
        <f t="shared" si="1269"/>
        <v>0</v>
      </c>
      <c r="E1777" s="44">
        <f t="shared" si="1269"/>
        <v>0</v>
      </c>
      <c r="F1777" s="44">
        <f t="shared" si="1269"/>
        <v>0</v>
      </c>
      <c r="G1777" s="44">
        <f t="shared" si="1269"/>
        <v>0</v>
      </c>
      <c r="H1777" s="44">
        <f t="shared" si="1269"/>
        <v>0</v>
      </c>
      <c r="I1777" s="44">
        <f t="shared" si="1269"/>
        <v>0</v>
      </c>
      <c r="J1777" s="44">
        <f t="shared" si="1269"/>
        <v>0</v>
      </c>
      <c r="K1777" s="44">
        <f t="shared" si="1269"/>
        <v>0</v>
      </c>
      <c r="L1777" s="44">
        <f t="shared" si="1269"/>
        <v>0</v>
      </c>
      <c r="M1777" s="44">
        <f t="shared" si="1269"/>
        <v>0</v>
      </c>
      <c r="N1777" s="44">
        <f t="shared" si="1269"/>
        <v>0</v>
      </c>
      <c r="O1777" s="44">
        <f t="shared" si="1269"/>
        <v>0</v>
      </c>
      <c r="P1777" s="44">
        <f t="shared" si="1269"/>
        <v>0</v>
      </c>
      <c r="Q1777" s="44">
        <f t="shared" si="1269"/>
        <v>0</v>
      </c>
      <c r="R1777" s="44">
        <f t="shared" si="1269"/>
        <v>0</v>
      </c>
      <c r="S1777" s="44">
        <f t="shared" si="1269"/>
        <v>0</v>
      </c>
      <c r="T1777" s="44">
        <f t="shared" si="1269"/>
        <v>0</v>
      </c>
      <c r="U1777" s="44">
        <f t="shared" si="1269"/>
        <v>0</v>
      </c>
      <c r="V1777" s="44">
        <f t="shared" si="1269"/>
        <v>0</v>
      </c>
      <c r="W1777" s="44">
        <f t="shared" si="1269"/>
        <v>0</v>
      </c>
      <c r="X1777" s="44">
        <f t="shared" si="1269"/>
        <v>0</v>
      </c>
      <c r="Y1777" s="44">
        <f t="shared" si="1269"/>
        <v>0</v>
      </c>
      <c r="Z1777" s="44">
        <f t="shared" si="1269"/>
        <v>0</v>
      </c>
      <c r="AA1777" s="44">
        <f t="shared" si="1269"/>
        <v>0</v>
      </c>
      <c r="AB1777" s="45" t="e">
        <f t="shared" si="1265"/>
        <v>#DIV/0!</v>
      </c>
      <c r="AC1777" s="47"/>
    </row>
    <row r="1778" spans="1:29" s="39" customFormat="1" ht="15" hidden="1" customHeight="1" x14ac:dyDescent="0.25">
      <c r="A1778" s="36"/>
      <c r="B1778" s="37"/>
      <c r="C1778" s="37"/>
      <c r="D1778" s="37"/>
      <c r="E1778" s="37"/>
      <c r="F1778" s="37"/>
      <c r="G1778" s="37"/>
      <c r="H1778" s="37"/>
      <c r="I1778" s="37"/>
      <c r="J1778" s="37"/>
      <c r="K1778" s="37"/>
      <c r="L1778" s="37"/>
      <c r="M1778" s="37"/>
      <c r="N1778" s="37"/>
      <c r="O1778" s="37"/>
      <c r="P1778" s="37"/>
      <c r="Q1778" s="37"/>
      <c r="R1778" s="37"/>
      <c r="S1778" s="37"/>
      <c r="T1778" s="37"/>
      <c r="U1778" s="37"/>
      <c r="V1778" s="37"/>
      <c r="W1778" s="37"/>
      <c r="X1778" s="37"/>
      <c r="Y1778" s="37"/>
      <c r="Z1778" s="37"/>
      <c r="AA1778" s="37"/>
      <c r="AB1778" s="37"/>
      <c r="AC1778" s="38"/>
    </row>
    <row r="1779" spans="1:29" s="39" customFormat="1" ht="15" hidden="1" customHeight="1" x14ac:dyDescent="0.25">
      <c r="A1779" s="36"/>
      <c r="B1779" s="37"/>
      <c r="C1779" s="37"/>
      <c r="D1779" s="37"/>
      <c r="E1779" s="37"/>
      <c r="F1779" s="37"/>
      <c r="G1779" s="37"/>
      <c r="H1779" s="37"/>
      <c r="I1779" s="37"/>
      <c r="J1779" s="37"/>
      <c r="K1779" s="37"/>
      <c r="L1779" s="37"/>
      <c r="M1779" s="37"/>
      <c r="N1779" s="37"/>
      <c r="O1779" s="37"/>
      <c r="P1779" s="37"/>
      <c r="Q1779" s="37"/>
      <c r="R1779" s="37"/>
      <c r="S1779" s="37"/>
      <c r="T1779" s="37"/>
      <c r="U1779" s="37"/>
      <c r="V1779" s="37"/>
      <c r="W1779" s="37"/>
      <c r="X1779" s="37"/>
      <c r="Y1779" s="37"/>
      <c r="Z1779" s="37"/>
      <c r="AA1779" s="37"/>
      <c r="AB1779" s="37"/>
      <c r="AC1779" s="38"/>
    </row>
    <row r="1780" spans="1:29" s="39" customFormat="1" ht="15" hidden="1" customHeight="1" x14ac:dyDescent="0.3">
      <c r="A1780" s="40" t="s">
        <v>106</v>
      </c>
      <c r="B1780" s="37"/>
      <c r="C1780" s="37"/>
      <c r="D1780" s="37"/>
      <c r="E1780" s="37"/>
      <c r="F1780" s="37"/>
      <c r="G1780" s="37"/>
      <c r="H1780" s="37"/>
      <c r="I1780" s="37"/>
      <c r="J1780" s="37"/>
      <c r="K1780" s="37"/>
      <c r="L1780" s="37"/>
      <c r="M1780" s="37"/>
      <c r="N1780" s="37"/>
      <c r="O1780" s="37"/>
      <c r="P1780" s="37"/>
      <c r="Q1780" s="37"/>
      <c r="R1780" s="37"/>
      <c r="S1780" s="37"/>
      <c r="T1780" s="37"/>
      <c r="U1780" s="37"/>
      <c r="V1780" s="37"/>
      <c r="W1780" s="37"/>
      <c r="X1780" s="37"/>
      <c r="Y1780" s="37"/>
      <c r="Z1780" s="37"/>
      <c r="AA1780" s="37"/>
      <c r="AB1780" s="37"/>
      <c r="AC1780" s="38"/>
    </row>
    <row r="1781" spans="1:29" s="39" customFormat="1" ht="18" hidden="1" customHeight="1" x14ac:dyDescent="0.25">
      <c r="A1781" s="41" t="s">
        <v>36</v>
      </c>
      <c r="B1781" s="37"/>
      <c r="C1781" s="37"/>
      <c r="D1781" s="37"/>
      <c r="E1781" s="37"/>
      <c r="F1781" s="37"/>
      <c r="G1781" s="37"/>
      <c r="H1781" s="37"/>
      <c r="I1781" s="37"/>
      <c r="J1781" s="37"/>
      <c r="K1781" s="37"/>
      <c r="L1781" s="37"/>
      <c r="M1781" s="37"/>
      <c r="N1781" s="37"/>
      <c r="O1781" s="37"/>
      <c r="P1781" s="37"/>
      <c r="Q1781" s="37"/>
      <c r="R1781" s="37"/>
      <c r="S1781" s="37"/>
      <c r="T1781" s="37"/>
      <c r="U1781" s="37"/>
      <c r="V1781" s="37"/>
      <c r="W1781" s="37"/>
      <c r="X1781" s="37"/>
      <c r="Y1781" s="37"/>
      <c r="Z1781" s="37">
        <f>SUM(M1781:Y1781)</f>
        <v>0</v>
      </c>
      <c r="AA1781" s="37">
        <f>B1781-Z1781</f>
        <v>0</v>
      </c>
      <c r="AB1781" s="42" t="e">
        <f>Z1781/B1781</f>
        <v>#DIV/0!</v>
      </c>
      <c r="AC1781" s="38"/>
    </row>
    <row r="1782" spans="1:29" s="39" customFormat="1" ht="18" hidden="1" customHeight="1" x14ac:dyDescent="0.25">
      <c r="A1782" s="41" t="s">
        <v>37</v>
      </c>
      <c r="B1782" s="37"/>
      <c r="C1782" s="37"/>
      <c r="D1782" s="37"/>
      <c r="E1782" s="37"/>
      <c r="F1782" s="37"/>
      <c r="G1782" s="37"/>
      <c r="H1782" s="37"/>
      <c r="I1782" s="37"/>
      <c r="J1782" s="37"/>
      <c r="K1782" s="37"/>
      <c r="L1782" s="37"/>
      <c r="M1782" s="37"/>
      <c r="N1782" s="37"/>
      <c r="O1782" s="37"/>
      <c r="P1782" s="37"/>
      <c r="Q1782" s="37"/>
      <c r="R1782" s="37"/>
      <c r="S1782" s="37"/>
      <c r="T1782" s="37"/>
      <c r="U1782" s="37"/>
      <c r="V1782" s="37"/>
      <c r="W1782" s="37"/>
      <c r="X1782" s="37"/>
      <c r="Y1782" s="37"/>
      <c r="Z1782" s="37">
        <f t="shared" ref="Z1782:Z1784" si="1270">SUM(M1782:Y1782)</f>
        <v>0</v>
      </c>
      <c r="AA1782" s="37">
        <f t="shared" ref="AA1782:AA1784" si="1271">B1782-Z1782</f>
        <v>0</v>
      </c>
      <c r="AB1782" s="42" t="e">
        <f t="shared" ref="AB1782:AB1787" si="1272">Z1782/B1782</f>
        <v>#DIV/0!</v>
      </c>
      <c r="AC1782" s="38"/>
    </row>
    <row r="1783" spans="1:29" s="39" customFormat="1" ht="18" hidden="1" customHeight="1" x14ac:dyDescent="0.25">
      <c r="A1783" s="41" t="s">
        <v>38</v>
      </c>
      <c r="B1783" s="37"/>
      <c r="C1783" s="37"/>
      <c r="D1783" s="37"/>
      <c r="E1783" s="37"/>
      <c r="F1783" s="37"/>
      <c r="G1783" s="37"/>
      <c r="H1783" s="37"/>
      <c r="I1783" s="37"/>
      <c r="J1783" s="37"/>
      <c r="K1783" s="37"/>
      <c r="L1783" s="37"/>
      <c r="M1783" s="37"/>
      <c r="N1783" s="37"/>
      <c r="O1783" s="37"/>
      <c r="P1783" s="37"/>
      <c r="Q1783" s="37"/>
      <c r="R1783" s="37"/>
      <c r="S1783" s="37"/>
      <c r="T1783" s="37"/>
      <c r="U1783" s="37"/>
      <c r="V1783" s="37"/>
      <c r="W1783" s="37"/>
      <c r="X1783" s="37"/>
      <c r="Y1783" s="37"/>
      <c r="Z1783" s="37">
        <f t="shared" si="1270"/>
        <v>0</v>
      </c>
      <c r="AA1783" s="37">
        <f t="shared" si="1271"/>
        <v>0</v>
      </c>
      <c r="AB1783" s="42" t="e">
        <f t="shared" si="1272"/>
        <v>#DIV/0!</v>
      </c>
      <c r="AC1783" s="38"/>
    </row>
    <row r="1784" spans="1:29" s="39" customFormat="1" ht="18" hidden="1" customHeight="1" x14ac:dyDescent="0.25">
      <c r="A1784" s="41" t="s">
        <v>39</v>
      </c>
      <c r="B1784" s="37"/>
      <c r="C1784" s="37"/>
      <c r="D1784" s="37"/>
      <c r="E1784" s="37"/>
      <c r="F1784" s="37"/>
      <c r="G1784" s="37"/>
      <c r="H1784" s="37"/>
      <c r="I1784" s="37"/>
      <c r="J1784" s="37"/>
      <c r="K1784" s="37"/>
      <c r="L1784" s="37"/>
      <c r="M1784" s="37"/>
      <c r="N1784" s="37"/>
      <c r="O1784" s="37"/>
      <c r="P1784" s="37"/>
      <c r="Q1784" s="37"/>
      <c r="R1784" s="37"/>
      <c r="S1784" s="37"/>
      <c r="T1784" s="37"/>
      <c r="U1784" s="37"/>
      <c r="V1784" s="37"/>
      <c r="W1784" s="37"/>
      <c r="X1784" s="37"/>
      <c r="Y1784" s="37"/>
      <c r="Z1784" s="37">
        <f t="shared" si="1270"/>
        <v>0</v>
      </c>
      <c r="AA1784" s="37">
        <f t="shared" si="1271"/>
        <v>0</v>
      </c>
      <c r="AB1784" s="42" t="e">
        <f t="shared" si="1272"/>
        <v>#DIV/0!</v>
      </c>
      <c r="AC1784" s="38"/>
    </row>
    <row r="1785" spans="1:29" s="39" customFormat="1" ht="18" hidden="1" customHeight="1" x14ac:dyDescent="0.25">
      <c r="A1785" s="43" t="s">
        <v>40</v>
      </c>
      <c r="B1785" s="44">
        <f>SUM(B1781:B1784)</f>
        <v>0</v>
      </c>
      <c r="C1785" s="44">
        <f t="shared" ref="C1785:AA1785" si="1273">SUM(C1781:C1784)</f>
        <v>0</v>
      </c>
      <c r="D1785" s="44">
        <f t="shared" si="1273"/>
        <v>0</v>
      </c>
      <c r="E1785" s="44">
        <f t="shared" si="1273"/>
        <v>0</v>
      </c>
      <c r="F1785" s="44">
        <f t="shared" si="1273"/>
        <v>0</v>
      </c>
      <c r="G1785" s="44">
        <f t="shared" si="1273"/>
        <v>0</v>
      </c>
      <c r="H1785" s="44">
        <f t="shared" si="1273"/>
        <v>0</v>
      </c>
      <c r="I1785" s="44">
        <f t="shared" si="1273"/>
        <v>0</v>
      </c>
      <c r="J1785" s="44">
        <f t="shared" si="1273"/>
        <v>0</v>
      </c>
      <c r="K1785" s="44">
        <f t="shared" si="1273"/>
        <v>0</v>
      </c>
      <c r="L1785" s="44">
        <f t="shared" si="1273"/>
        <v>0</v>
      </c>
      <c r="M1785" s="44">
        <f t="shared" si="1273"/>
        <v>0</v>
      </c>
      <c r="N1785" s="44">
        <f t="shared" si="1273"/>
        <v>0</v>
      </c>
      <c r="O1785" s="44">
        <f t="shared" si="1273"/>
        <v>0</v>
      </c>
      <c r="P1785" s="44">
        <f t="shared" si="1273"/>
        <v>0</v>
      </c>
      <c r="Q1785" s="44">
        <f t="shared" si="1273"/>
        <v>0</v>
      </c>
      <c r="R1785" s="44">
        <f t="shared" si="1273"/>
        <v>0</v>
      </c>
      <c r="S1785" s="44">
        <f t="shared" si="1273"/>
        <v>0</v>
      </c>
      <c r="T1785" s="44">
        <f t="shared" si="1273"/>
        <v>0</v>
      </c>
      <c r="U1785" s="44">
        <f t="shared" si="1273"/>
        <v>0</v>
      </c>
      <c r="V1785" s="44">
        <f t="shared" si="1273"/>
        <v>0</v>
      </c>
      <c r="W1785" s="44">
        <f t="shared" si="1273"/>
        <v>0</v>
      </c>
      <c r="X1785" s="44">
        <f t="shared" si="1273"/>
        <v>0</v>
      </c>
      <c r="Y1785" s="44">
        <f t="shared" si="1273"/>
        <v>0</v>
      </c>
      <c r="Z1785" s="44">
        <f t="shared" si="1273"/>
        <v>0</v>
      </c>
      <c r="AA1785" s="44">
        <f t="shared" si="1273"/>
        <v>0</v>
      </c>
      <c r="AB1785" s="45" t="e">
        <f t="shared" si="1272"/>
        <v>#DIV/0!</v>
      </c>
      <c r="AC1785" s="38"/>
    </row>
    <row r="1786" spans="1:29" s="39" customFormat="1" ht="18" hidden="1" customHeight="1" x14ac:dyDescent="0.25">
      <c r="A1786" s="46" t="s">
        <v>41</v>
      </c>
      <c r="B1786" s="37"/>
      <c r="C1786" s="37"/>
      <c r="D1786" s="37"/>
      <c r="E1786" s="37"/>
      <c r="F1786" s="37"/>
      <c r="G1786" s="37"/>
      <c r="H1786" s="37"/>
      <c r="I1786" s="37"/>
      <c r="J1786" s="37"/>
      <c r="K1786" s="37"/>
      <c r="L1786" s="37"/>
      <c r="M1786" s="37"/>
      <c r="N1786" s="37"/>
      <c r="O1786" s="37"/>
      <c r="P1786" s="37"/>
      <c r="Q1786" s="37"/>
      <c r="R1786" s="37"/>
      <c r="S1786" s="37"/>
      <c r="T1786" s="37"/>
      <c r="U1786" s="37"/>
      <c r="V1786" s="37"/>
      <c r="W1786" s="37"/>
      <c r="X1786" s="37"/>
      <c r="Y1786" s="37"/>
      <c r="Z1786" s="37">
        <f t="shared" ref="Z1786" si="1274">SUM(M1786:Y1786)</f>
        <v>0</v>
      </c>
      <c r="AA1786" s="37">
        <f t="shared" ref="AA1786" si="1275">B1786-Z1786</f>
        <v>0</v>
      </c>
      <c r="AB1786" s="42" t="e">
        <f t="shared" si="1272"/>
        <v>#DIV/0!</v>
      </c>
      <c r="AC1786" s="38"/>
    </row>
    <row r="1787" spans="1:29" s="39" customFormat="1" ht="18" hidden="1" customHeight="1" x14ac:dyDescent="0.25">
      <c r="A1787" s="43" t="s">
        <v>42</v>
      </c>
      <c r="B1787" s="44">
        <f>B1786+B1785</f>
        <v>0</v>
      </c>
      <c r="C1787" s="44">
        <f t="shared" ref="C1787:AA1787" si="1276">C1786+C1785</f>
        <v>0</v>
      </c>
      <c r="D1787" s="44">
        <f t="shared" si="1276"/>
        <v>0</v>
      </c>
      <c r="E1787" s="44">
        <f t="shared" si="1276"/>
        <v>0</v>
      </c>
      <c r="F1787" s="44">
        <f t="shared" si="1276"/>
        <v>0</v>
      </c>
      <c r="G1787" s="44">
        <f t="shared" si="1276"/>
        <v>0</v>
      </c>
      <c r="H1787" s="44">
        <f t="shared" si="1276"/>
        <v>0</v>
      </c>
      <c r="I1787" s="44">
        <f t="shared" si="1276"/>
        <v>0</v>
      </c>
      <c r="J1787" s="44">
        <f t="shared" si="1276"/>
        <v>0</v>
      </c>
      <c r="K1787" s="44">
        <f t="shared" si="1276"/>
        <v>0</v>
      </c>
      <c r="L1787" s="44">
        <f t="shared" si="1276"/>
        <v>0</v>
      </c>
      <c r="M1787" s="44">
        <f t="shared" si="1276"/>
        <v>0</v>
      </c>
      <c r="N1787" s="44">
        <f t="shared" si="1276"/>
        <v>0</v>
      </c>
      <c r="O1787" s="44">
        <f t="shared" si="1276"/>
        <v>0</v>
      </c>
      <c r="P1787" s="44">
        <f t="shared" si="1276"/>
        <v>0</v>
      </c>
      <c r="Q1787" s="44">
        <f t="shared" si="1276"/>
        <v>0</v>
      </c>
      <c r="R1787" s="44">
        <f t="shared" si="1276"/>
        <v>0</v>
      </c>
      <c r="S1787" s="44">
        <f t="shared" si="1276"/>
        <v>0</v>
      </c>
      <c r="T1787" s="44">
        <f t="shared" si="1276"/>
        <v>0</v>
      </c>
      <c r="U1787" s="44">
        <f t="shared" si="1276"/>
        <v>0</v>
      </c>
      <c r="V1787" s="44">
        <f t="shared" si="1276"/>
        <v>0</v>
      </c>
      <c r="W1787" s="44">
        <f t="shared" si="1276"/>
        <v>0</v>
      </c>
      <c r="X1787" s="44">
        <f t="shared" si="1276"/>
        <v>0</v>
      </c>
      <c r="Y1787" s="44">
        <f t="shared" si="1276"/>
        <v>0</v>
      </c>
      <c r="Z1787" s="44">
        <f t="shared" si="1276"/>
        <v>0</v>
      </c>
      <c r="AA1787" s="44">
        <f t="shared" si="1276"/>
        <v>0</v>
      </c>
      <c r="AB1787" s="45" t="e">
        <f t="shared" si="1272"/>
        <v>#DIV/0!</v>
      </c>
      <c r="AC1787" s="47"/>
    </row>
    <row r="1788" spans="1:29" s="39" customFormat="1" ht="15" hidden="1" customHeight="1" x14ac:dyDescent="0.25">
      <c r="A1788" s="36"/>
      <c r="B1788" s="37"/>
      <c r="C1788" s="37"/>
      <c r="D1788" s="37"/>
      <c r="E1788" s="37"/>
      <c r="F1788" s="37"/>
      <c r="G1788" s="37"/>
      <c r="H1788" s="37"/>
      <c r="I1788" s="37"/>
      <c r="J1788" s="37"/>
      <c r="K1788" s="37"/>
      <c r="L1788" s="37"/>
      <c r="M1788" s="37"/>
      <c r="N1788" s="37"/>
      <c r="O1788" s="37"/>
      <c r="P1788" s="37"/>
      <c r="Q1788" s="37"/>
      <c r="R1788" s="37"/>
      <c r="S1788" s="37"/>
      <c r="T1788" s="37"/>
      <c r="U1788" s="37"/>
      <c r="V1788" s="37"/>
      <c r="W1788" s="37"/>
      <c r="X1788" s="37"/>
      <c r="Y1788" s="37"/>
      <c r="Z1788" s="37"/>
      <c r="AA1788" s="37"/>
      <c r="AB1788" s="37"/>
      <c r="AC1788" s="38"/>
    </row>
    <row r="1789" spans="1:29" s="39" customFormat="1" ht="15" hidden="1" customHeight="1" x14ac:dyDescent="0.25">
      <c r="A1789" s="36"/>
      <c r="B1789" s="37"/>
      <c r="C1789" s="37"/>
      <c r="D1789" s="37"/>
      <c r="E1789" s="37"/>
      <c r="F1789" s="37"/>
      <c r="G1789" s="37"/>
      <c r="H1789" s="37"/>
      <c r="I1789" s="37"/>
      <c r="J1789" s="37"/>
      <c r="K1789" s="37"/>
      <c r="L1789" s="37"/>
      <c r="M1789" s="37"/>
      <c r="N1789" s="37"/>
      <c r="O1789" s="37"/>
      <c r="P1789" s="37"/>
      <c r="Q1789" s="37"/>
      <c r="R1789" s="37"/>
      <c r="S1789" s="37"/>
      <c r="T1789" s="37"/>
      <c r="U1789" s="37"/>
      <c r="V1789" s="37"/>
      <c r="W1789" s="37"/>
      <c r="X1789" s="37"/>
      <c r="Y1789" s="37"/>
      <c r="Z1789" s="37"/>
      <c r="AA1789" s="37"/>
      <c r="AB1789" s="37"/>
      <c r="AC1789" s="38"/>
    </row>
    <row r="1790" spans="1:29" s="39" customFormat="1" ht="15" hidden="1" customHeight="1" x14ac:dyDescent="0.3">
      <c r="A1790" s="40" t="s">
        <v>106</v>
      </c>
      <c r="B1790" s="37"/>
      <c r="C1790" s="37"/>
      <c r="D1790" s="37"/>
      <c r="E1790" s="37"/>
      <c r="F1790" s="37"/>
      <c r="G1790" s="37"/>
      <c r="H1790" s="37"/>
      <c r="I1790" s="37"/>
      <c r="J1790" s="37"/>
      <c r="K1790" s="37"/>
      <c r="L1790" s="37"/>
      <c r="M1790" s="37"/>
      <c r="N1790" s="37"/>
      <c r="O1790" s="37"/>
      <c r="P1790" s="37"/>
      <c r="Q1790" s="37"/>
      <c r="R1790" s="37"/>
      <c r="S1790" s="37"/>
      <c r="T1790" s="37"/>
      <c r="U1790" s="37"/>
      <c r="V1790" s="37"/>
      <c r="W1790" s="37"/>
      <c r="X1790" s="37"/>
      <c r="Y1790" s="37"/>
      <c r="Z1790" s="37"/>
      <c r="AA1790" s="37"/>
      <c r="AB1790" s="37"/>
      <c r="AC1790" s="38"/>
    </row>
    <row r="1791" spans="1:29" s="39" customFormat="1" ht="18" hidden="1" customHeight="1" x14ac:dyDescent="0.25">
      <c r="A1791" s="41" t="s">
        <v>36</v>
      </c>
      <c r="B1791" s="37"/>
      <c r="C1791" s="37"/>
      <c r="D1791" s="37"/>
      <c r="E1791" s="37"/>
      <c r="F1791" s="37"/>
      <c r="G1791" s="37"/>
      <c r="H1791" s="37"/>
      <c r="I1791" s="37"/>
      <c r="J1791" s="37"/>
      <c r="K1791" s="37"/>
      <c r="L1791" s="37"/>
      <c r="M1791" s="37"/>
      <c r="N1791" s="37"/>
      <c r="O1791" s="37"/>
      <c r="P1791" s="37"/>
      <c r="Q1791" s="37"/>
      <c r="R1791" s="37"/>
      <c r="S1791" s="37"/>
      <c r="T1791" s="37"/>
      <c r="U1791" s="37"/>
      <c r="V1791" s="37"/>
      <c r="W1791" s="37"/>
      <c r="X1791" s="37"/>
      <c r="Y1791" s="37"/>
      <c r="Z1791" s="37">
        <f>SUM(M1791:Y1791)</f>
        <v>0</v>
      </c>
      <c r="AA1791" s="37">
        <f>B1791-Z1791</f>
        <v>0</v>
      </c>
      <c r="AB1791" s="42" t="e">
        <f>Z1791/B1791</f>
        <v>#DIV/0!</v>
      </c>
      <c r="AC1791" s="38"/>
    </row>
    <row r="1792" spans="1:29" s="39" customFormat="1" ht="18" hidden="1" customHeight="1" x14ac:dyDescent="0.25">
      <c r="A1792" s="41" t="s">
        <v>37</v>
      </c>
      <c r="B1792" s="37"/>
      <c r="C1792" s="37"/>
      <c r="D1792" s="37"/>
      <c r="E1792" s="37"/>
      <c r="F1792" s="37"/>
      <c r="G1792" s="37"/>
      <c r="H1792" s="37"/>
      <c r="I1792" s="37"/>
      <c r="J1792" s="37"/>
      <c r="K1792" s="37"/>
      <c r="L1792" s="37"/>
      <c r="M1792" s="37"/>
      <c r="N1792" s="37"/>
      <c r="O1792" s="37"/>
      <c r="P1792" s="37"/>
      <c r="Q1792" s="37"/>
      <c r="R1792" s="37"/>
      <c r="S1792" s="37"/>
      <c r="T1792" s="37"/>
      <c r="U1792" s="37"/>
      <c r="V1792" s="37"/>
      <c r="W1792" s="37"/>
      <c r="X1792" s="37"/>
      <c r="Y1792" s="37"/>
      <c r="Z1792" s="37">
        <f t="shared" ref="Z1792:Z1794" si="1277">SUM(M1792:Y1792)</f>
        <v>0</v>
      </c>
      <c r="AA1792" s="37">
        <f t="shared" ref="AA1792:AA1794" si="1278">B1792-Z1792</f>
        <v>0</v>
      </c>
      <c r="AB1792" s="42" t="e">
        <f t="shared" ref="AB1792:AB1797" si="1279">Z1792/B1792</f>
        <v>#DIV/0!</v>
      </c>
      <c r="AC1792" s="38"/>
    </row>
    <row r="1793" spans="1:29" s="39" customFormat="1" ht="18" hidden="1" customHeight="1" x14ac:dyDescent="0.25">
      <c r="A1793" s="41" t="s">
        <v>38</v>
      </c>
      <c r="B1793" s="37"/>
      <c r="C1793" s="37"/>
      <c r="D1793" s="37"/>
      <c r="E1793" s="37"/>
      <c r="F1793" s="37"/>
      <c r="G1793" s="37"/>
      <c r="H1793" s="37"/>
      <c r="I1793" s="37"/>
      <c r="J1793" s="37"/>
      <c r="K1793" s="37"/>
      <c r="L1793" s="37"/>
      <c r="M1793" s="37"/>
      <c r="N1793" s="37"/>
      <c r="O1793" s="37"/>
      <c r="P1793" s="37"/>
      <c r="Q1793" s="37"/>
      <c r="R1793" s="37"/>
      <c r="S1793" s="37"/>
      <c r="T1793" s="37"/>
      <c r="U1793" s="37"/>
      <c r="V1793" s="37"/>
      <c r="W1793" s="37"/>
      <c r="X1793" s="37"/>
      <c r="Y1793" s="37"/>
      <c r="Z1793" s="37">
        <f t="shared" si="1277"/>
        <v>0</v>
      </c>
      <c r="AA1793" s="37">
        <f t="shared" si="1278"/>
        <v>0</v>
      </c>
      <c r="AB1793" s="42" t="e">
        <f t="shared" si="1279"/>
        <v>#DIV/0!</v>
      </c>
      <c r="AC1793" s="38"/>
    </row>
    <row r="1794" spans="1:29" s="39" customFormat="1" ht="18" hidden="1" customHeight="1" x14ac:dyDescent="0.25">
      <c r="A1794" s="41" t="s">
        <v>39</v>
      </c>
      <c r="B1794" s="37"/>
      <c r="C1794" s="37"/>
      <c r="D1794" s="37"/>
      <c r="E1794" s="37"/>
      <c r="F1794" s="37"/>
      <c r="G1794" s="37"/>
      <c r="H1794" s="37"/>
      <c r="I1794" s="37"/>
      <c r="J1794" s="37"/>
      <c r="K1794" s="37"/>
      <c r="L1794" s="37"/>
      <c r="M1794" s="37"/>
      <c r="N1794" s="37"/>
      <c r="O1794" s="37"/>
      <c r="P1794" s="37"/>
      <c r="Q1794" s="37"/>
      <c r="R1794" s="37"/>
      <c r="S1794" s="37"/>
      <c r="T1794" s="37"/>
      <c r="U1794" s="37"/>
      <c r="V1794" s="37"/>
      <c r="W1794" s="37"/>
      <c r="X1794" s="37"/>
      <c r="Y1794" s="37"/>
      <c r="Z1794" s="37">
        <f t="shared" si="1277"/>
        <v>0</v>
      </c>
      <c r="AA1794" s="37">
        <f t="shared" si="1278"/>
        <v>0</v>
      </c>
      <c r="AB1794" s="42" t="e">
        <f t="shared" si="1279"/>
        <v>#DIV/0!</v>
      </c>
      <c r="AC1794" s="38"/>
    </row>
    <row r="1795" spans="1:29" s="39" customFormat="1" ht="18" hidden="1" customHeight="1" x14ac:dyDescent="0.25">
      <c r="A1795" s="43" t="s">
        <v>40</v>
      </c>
      <c r="B1795" s="44">
        <f>SUM(B1791:B1794)</f>
        <v>0</v>
      </c>
      <c r="C1795" s="44">
        <f t="shared" ref="C1795:AA1795" si="1280">SUM(C1791:C1794)</f>
        <v>0</v>
      </c>
      <c r="D1795" s="44">
        <f t="shared" si="1280"/>
        <v>0</v>
      </c>
      <c r="E1795" s="44">
        <f t="shared" si="1280"/>
        <v>0</v>
      </c>
      <c r="F1795" s="44">
        <f t="shared" si="1280"/>
        <v>0</v>
      </c>
      <c r="G1795" s="44">
        <f t="shared" si="1280"/>
        <v>0</v>
      </c>
      <c r="H1795" s="44">
        <f t="shared" si="1280"/>
        <v>0</v>
      </c>
      <c r="I1795" s="44">
        <f t="shared" si="1280"/>
        <v>0</v>
      </c>
      <c r="J1795" s="44">
        <f t="shared" si="1280"/>
        <v>0</v>
      </c>
      <c r="K1795" s="44">
        <f t="shared" si="1280"/>
        <v>0</v>
      </c>
      <c r="L1795" s="44">
        <f t="shared" si="1280"/>
        <v>0</v>
      </c>
      <c r="M1795" s="44">
        <f t="shared" si="1280"/>
        <v>0</v>
      </c>
      <c r="N1795" s="44">
        <f t="shared" si="1280"/>
        <v>0</v>
      </c>
      <c r="O1795" s="44">
        <f t="shared" si="1280"/>
        <v>0</v>
      </c>
      <c r="P1795" s="44">
        <f t="shared" si="1280"/>
        <v>0</v>
      </c>
      <c r="Q1795" s="44">
        <f t="shared" si="1280"/>
        <v>0</v>
      </c>
      <c r="R1795" s="44">
        <f t="shared" si="1280"/>
        <v>0</v>
      </c>
      <c r="S1795" s="44">
        <f t="shared" si="1280"/>
        <v>0</v>
      </c>
      <c r="T1795" s="44">
        <f t="shared" si="1280"/>
        <v>0</v>
      </c>
      <c r="U1795" s="44">
        <f t="shared" si="1280"/>
        <v>0</v>
      </c>
      <c r="V1795" s="44">
        <f t="shared" si="1280"/>
        <v>0</v>
      </c>
      <c r="W1795" s="44">
        <f t="shared" si="1280"/>
        <v>0</v>
      </c>
      <c r="X1795" s="44">
        <f t="shared" si="1280"/>
        <v>0</v>
      </c>
      <c r="Y1795" s="44">
        <f t="shared" si="1280"/>
        <v>0</v>
      </c>
      <c r="Z1795" s="44">
        <f t="shared" si="1280"/>
        <v>0</v>
      </c>
      <c r="AA1795" s="44">
        <f t="shared" si="1280"/>
        <v>0</v>
      </c>
      <c r="AB1795" s="45" t="e">
        <f t="shared" si="1279"/>
        <v>#DIV/0!</v>
      </c>
      <c r="AC1795" s="38"/>
    </row>
    <row r="1796" spans="1:29" s="39" customFormat="1" ht="18" hidden="1" customHeight="1" x14ac:dyDescent="0.25">
      <c r="A1796" s="46" t="s">
        <v>41</v>
      </c>
      <c r="B1796" s="37"/>
      <c r="C1796" s="37"/>
      <c r="D1796" s="37"/>
      <c r="E1796" s="37"/>
      <c r="F1796" s="37"/>
      <c r="G1796" s="37"/>
      <c r="H1796" s="37"/>
      <c r="I1796" s="37"/>
      <c r="J1796" s="37"/>
      <c r="K1796" s="37"/>
      <c r="L1796" s="37"/>
      <c r="M1796" s="37"/>
      <c r="N1796" s="37"/>
      <c r="O1796" s="37"/>
      <c r="P1796" s="37"/>
      <c r="Q1796" s="37"/>
      <c r="R1796" s="37"/>
      <c r="S1796" s="37"/>
      <c r="T1796" s="37"/>
      <c r="U1796" s="37"/>
      <c r="V1796" s="37"/>
      <c r="W1796" s="37"/>
      <c r="X1796" s="37"/>
      <c r="Y1796" s="37"/>
      <c r="Z1796" s="37">
        <f t="shared" ref="Z1796" si="1281">SUM(M1796:Y1796)</f>
        <v>0</v>
      </c>
      <c r="AA1796" s="37">
        <f t="shared" ref="AA1796" si="1282">B1796-Z1796</f>
        <v>0</v>
      </c>
      <c r="AB1796" s="42" t="e">
        <f t="shared" si="1279"/>
        <v>#DIV/0!</v>
      </c>
      <c r="AC1796" s="38"/>
    </row>
    <row r="1797" spans="1:29" s="39" customFormat="1" ht="18" hidden="1" customHeight="1" x14ac:dyDescent="0.25">
      <c r="A1797" s="43" t="s">
        <v>42</v>
      </c>
      <c r="B1797" s="44">
        <f>B1796+B1795</f>
        <v>0</v>
      </c>
      <c r="C1797" s="44">
        <f t="shared" ref="C1797:AA1797" si="1283">C1796+C1795</f>
        <v>0</v>
      </c>
      <c r="D1797" s="44">
        <f t="shared" si="1283"/>
        <v>0</v>
      </c>
      <c r="E1797" s="44">
        <f t="shared" si="1283"/>
        <v>0</v>
      </c>
      <c r="F1797" s="44">
        <f t="shared" si="1283"/>
        <v>0</v>
      </c>
      <c r="G1797" s="44">
        <f t="shared" si="1283"/>
        <v>0</v>
      </c>
      <c r="H1797" s="44">
        <f t="shared" si="1283"/>
        <v>0</v>
      </c>
      <c r="I1797" s="44">
        <f t="shared" si="1283"/>
        <v>0</v>
      </c>
      <c r="J1797" s="44">
        <f t="shared" si="1283"/>
        <v>0</v>
      </c>
      <c r="K1797" s="44">
        <f t="shared" si="1283"/>
        <v>0</v>
      </c>
      <c r="L1797" s="44">
        <f t="shared" si="1283"/>
        <v>0</v>
      </c>
      <c r="M1797" s="44">
        <f t="shared" si="1283"/>
        <v>0</v>
      </c>
      <c r="N1797" s="44">
        <f t="shared" si="1283"/>
        <v>0</v>
      </c>
      <c r="O1797" s="44">
        <f t="shared" si="1283"/>
        <v>0</v>
      </c>
      <c r="P1797" s="44">
        <f t="shared" si="1283"/>
        <v>0</v>
      </c>
      <c r="Q1797" s="44">
        <f t="shared" si="1283"/>
        <v>0</v>
      </c>
      <c r="R1797" s="44">
        <f t="shared" si="1283"/>
        <v>0</v>
      </c>
      <c r="S1797" s="44">
        <f t="shared" si="1283"/>
        <v>0</v>
      </c>
      <c r="T1797" s="44">
        <f t="shared" si="1283"/>
        <v>0</v>
      </c>
      <c r="U1797" s="44">
        <f t="shared" si="1283"/>
        <v>0</v>
      </c>
      <c r="V1797" s="44">
        <f t="shared" si="1283"/>
        <v>0</v>
      </c>
      <c r="W1797" s="44">
        <f t="shared" si="1283"/>
        <v>0</v>
      </c>
      <c r="X1797" s="44">
        <f t="shared" si="1283"/>
        <v>0</v>
      </c>
      <c r="Y1797" s="44">
        <f t="shared" si="1283"/>
        <v>0</v>
      </c>
      <c r="Z1797" s="44">
        <f t="shared" si="1283"/>
        <v>0</v>
      </c>
      <c r="AA1797" s="44">
        <f t="shared" si="1283"/>
        <v>0</v>
      </c>
      <c r="AB1797" s="45" t="e">
        <f t="shared" si="1279"/>
        <v>#DIV/0!</v>
      </c>
      <c r="AC1797" s="47"/>
    </row>
    <row r="1798" spans="1:29" s="39" customFormat="1" ht="15" hidden="1" customHeight="1" x14ac:dyDescent="0.25">
      <c r="A1798" s="36"/>
      <c r="B1798" s="37"/>
      <c r="C1798" s="37"/>
      <c r="D1798" s="37"/>
      <c r="E1798" s="37"/>
      <c r="F1798" s="37"/>
      <c r="G1798" s="37"/>
      <c r="H1798" s="37"/>
      <c r="I1798" s="37"/>
      <c r="J1798" s="37"/>
      <c r="K1798" s="37"/>
      <c r="L1798" s="37"/>
      <c r="M1798" s="37"/>
      <c r="N1798" s="37"/>
      <c r="O1798" s="37"/>
      <c r="P1798" s="37"/>
      <c r="Q1798" s="37"/>
      <c r="R1798" s="37"/>
      <c r="S1798" s="37"/>
      <c r="T1798" s="37"/>
      <c r="U1798" s="37"/>
      <c r="V1798" s="37"/>
      <c r="W1798" s="37"/>
      <c r="X1798" s="37"/>
      <c r="Y1798" s="37"/>
      <c r="Z1798" s="37"/>
      <c r="AA1798" s="37"/>
      <c r="AB1798" s="37"/>
      <c r="AC1798" s="38"/>
    </row>
    <row r="1799" spans="1:29" s="39" customFormat="1" ht="15" hidden="1" customHeight="1" x14ac:dyDescent="0.25">
      <c r="A1799" s="36"/>
      <c r="B1799" s="37"/>
      <c r="C1799" s="37"/>
      <c r="D1799" s="37"/>
      <c r="E1799" s="37"/>
      <c r="F1799" s="37"/>
      <c r="G1799" s="37"/>
      <c r="H1799" s="37"/>
      <c r="I1799" s="37"/>
      <c r="J1799" s="37"/>
      <c r="K1799" s="37"/>
      <c r="L1799" s="37"/>
      <c r="M1799" s="37"/>
      <c r="N1799" s="37"/>
      <c r="O1799" s="37"/>
      <c r="P1799" s="37"/>
      <c r="Q1799" s="37"/>
      <c r="R1799" s="37"/>
      <c r="S1799" s="37"/>
      <c r="T1799" s="37"/>
      <c r="U1799" s="37"/>
      <c r="V1799" s="37"/>
      <c r="W1799" s="37"/>
      <c r="X1799" s="37"/>
      <c r="Y1799" s="37"/>
      <c r="Z1799" s="37"/>
      <c r="AA1799" s="37"/>
      <c r="AB1799" s="37"/>
      <c r="AC1799" s="38"/>
    </row>
    <row r="1800" spans="1:29" s="39" customFormat="1" ht="15" hidden="1" customHeight="1" x14ac:dyDescent="0.3">
      <c r="A1800" s="40" t="s">
        <v>106</v>
      </c>
      <c r="B1800" s="37"/>
      <c r="C1800" s="37"/>
      <c r="D1800" s="37"/>
      <c r="E1800" s="37"/>
      <c r="F1800" s="37"/>
      <c r="G1800" s="37"/>
      <c r="H1800" s="37"/>
      <c r="I1800" s="37"/>
      <c r="J1800" s="37"/>
      <c r="K1800" s="37"/>
      <c r="L1800" s="37"/>
      <c r="M1800" s="37"/>
      <c r="N1800" s="37"/>
      <c r="O1800" s="37"/>
      <c r="P1800" s="37"/>
      <c r="Q1800" s="37"/>
      <c r="R1800" s="37"/>
      <c r="S1800" s="37"/>
      <c r="T1800" s="37"/>
      <c r="U1800" s="37"/>
      <c r="V1800" s="37"/>
      <c r="W1800" s="37"/>
      <c r="X1800" s="37"/>
      <c r="Y1800" s="37"/>
      <c r="Z1800" s="37"/>
      <c r="AA1800" s="37"/>
      <c r="AB1800" s="37"/>
      <c r="AC1800" s="38"/>
    </row>
    <row r="1801" spans="1:29" s="39" customFormat="1" ht="18" hidden="1" customHeight="1" x14ac:dyDescent="0.25">
      <c r="A1801" s="41" t="s">
        <v>36</v>
      </c>
      <c r="B1801" s="37"/>
      <c r="C1801" s="37"/>
      <c r="D1801" s="37"/>
      <c r="E1801" s="37"/>
      <c r="F1801" s="37"/>
      <c r="G1801" s="37"/>
      <c r="H1801" s="37"/>
      <c r="I1801" s="37"/>
      <c r="J1801" s="37"/>
      <c r="K1801" s="37"/>
      <c r="L1801" s="37"/>
      <c r="M1801" s="37"/>
      <c r="N1801" s="37"/>
      <c r="O1801" s="37"/>
      <c r="P1801" s="37"/>
      <c r="Q1801" s="37"/>
      <c r="R1801" s="37"/>
      <c r="S1801" s="37"/>
      <c r="T1801" s="37"/>
      <c r="U1801" s="37"/>
      <c r="V1801" s="37"/>
      <c r="W1801" s="37"/>
      <c r="X1801" s="37"/>
      <c r="Y1801" s="37"/>
      <c r="Z1801" s="37">
        <f>SUM(M1801:Y1801)</f>
        <v>0</v>
      </c>
      <c r="AA1801" s="37">
        <f>B1801-Z1801</f>
        <v>0</v>
      </c>
      <c r="AB1801" s="42" t="e">
        <f>Z1801/B1801</f>
        <v>#DIV/0!</v>
      </c>
      <c r="AC1801" s="38"/>
    </row>
    <row r="1802" spans="1:29" s="39" customFormat="1" ht="18" hidden="1" customHeight="1" x14ac:dyDescent="0.25">
      <c r="A1802" s="41" t="s">
        <v>37</v>
      </c>
      <c r="B1802" s="37"/>
      <c r="C1802" s="37"/>
      <c r="D1802" s="37"/>
      <c r="E1802" s="37"/>
      <c r="F1802" s="37"/>
      <c r="G1802" s="37"/>
      <c r="H1802" s="37"/>
      <c r="I1802" s="37"/>
      <c r="J1802" s="37"/>
      <c r="K1802" s="37"/>
      <c r="L1802" s="37"/>
      <c r="M1802" s="37"/>
      <c r="N1802" s="37"/>
      <c r="O1802" s="37"/>
      <c r="P1802" s="37"/>
      <c r="Q1802" s="37"/>
      <c r="R1802" s="37"/>
      <c r="S1802" s="37"/>
      <c r="T1802" s="37"/>
      <c r="U1802" s="37"/>
      <c r="V1802" s="37"/>
      <c r="W1802" s="37"/>
      <c r="X1802" s="37"/>
      <c r="Y1802" s="37"/>
      <c r="Z1802" s="37">
        <f t="shared" ref="Z1802:Z1804" si="1284">SUM(M1802:Y1802)</f>
        <v>0</v>
      </c>
      <c r="AA1802" s="37">
        <f t="shared" ref="AA1802:AA1804" si="1285">B1802-Z1802</f>
        <v>0</v>
      </c>
      <c r="AB1802" s="42" t="e">
        <f t="shared" ref="AB1802:AB1807" si="1286">Z1802/B1802</f>
        <v>#DIV/0!</v>
      </c>
      <c r="AC1802" s="38"/>
    </row>
    <row r="1803" spans="1:29" s="39" customFormat="1" ht="18" hidden="1" customHeight="1" x14ac:dyDescent="0.25">
      <c r="A1803" s="41" t="s">
        <v>38</v>
      </c>
      <c r="B1803" s="37"/>
      <c r="C1803" s="37"/>
      <c r="D1803" s="37"/>
      <c r="E1803" s="37"/>
      <c r="F1803" s="37"/>
      <c r="G1803" s="37"/>
      <c r="H1803" s="37"/>
      <c r="I1803" s="37"/>
      <c r="J1803" s="37"/>
      <c r="K1803" s="37"/>
      <c r="L1803" s="37"/>
      <c r="M1803" s="37"/>
      <c r="N1803" s="37"/>
      <c r="O1803" s="37"/>
      <c r="P1803" s="37"/>
      <c r="Q1803" s="37"/>
      <c r="R1803" s="37"/>
      <c r="S1803" s="37"/>
      <c r="T1803" s="37"/>
      <c r="U1803" s="37"/>
      <c r="V1803" s="37"/>
      <c r="W1803" s="37"/>
      <c r="X1803" s="37"/>
      <c r="Y1803" s="37"/>
      <c r="Z1803" s="37">
        <f t="shared" si="1284"/>
        <v>0</v>
      </c>
      <c r="AA1803" s="37">
        <f t="shared" si="1285"/>
        <v>0</v>
      </c>
      <c r="AB1803" s="42" t="e">
        <f t="shared" si="1286"/>
        <v>#DIV/0!</v>
      </c>
      <c r="AC1803" s="38"/>
    </row>
    <row r="1804" spans="1:29" s="39" customFormat="1" ht="18" hidden="1" customHeight="1" x14ac:dyDescent="0.25">
      <c r="A1804" s="41" t="s">
        <v>39</v>
      </c>
      <c r="B1804" s="37"/>
      <c r="C1804" s="37"/>
      <c r="D1804" s="37"/>
      <c r="E1804" s="37"/>
      <c r="F1804" s="37"/>
      <c r="G1804" s="37"/>
      <c r="H1804" s="37"/>
      <c r="I1804" s="37"/>
      <c r="J1804" s="37"/>
      <c r="K1804" s="37"/>
      <c r="L1804" s="37"/>
      <c r="M1804" s="37"/>
      <c r="N1804" s="37"/>
      <c r="O1804" s="37"/>
      <c r="P1804" s="37"/>
      <c r="Q1804" s="37"/>
      <c r="R1804" s="37"/>
      <c r="S1804" s="37"/>
      <c r="T1804" s="37"/>
      <c r="U1804" s="37"/>
      <c r="V1804" s="37"/>
      <c r="W1804" s="37"/>
      <c r="X1804" s="37"/>
      <c r="Y1804" s="37"/>
      <c r="Z1804" s="37">
        <f t="shared" si="1284"/>
        <v>0</v>
      </c>
      <c r="AA1804" s="37">
        <f t="shared" si="1285"/>
        <v>0</v>
      </c>
      <c r="AB1804" s="42" t="e">
        <f t="shared" si="1286"/>
        <v>#DIV/0!</v>
      </c>
      <c r="AC1804" s="38"/>
    </row>
    <row r="1805" spans="1:29" s="39" customFormat="1" ht="18" hidden="1" customHeight="1" x14ac:dyDescent="0.25">
      <c r="A1805" s="43" t="s">
        <v>40</v>
      </c>
      <c r="B1805" s="44">
        <f>SUM(B1801:B1804)</f>
        <v>0</v>
      </c>
      <c r="C1805" s="44">
        <f t="shared" ref="C1805:AA1805" si="1287">SUM(C1801:C1804)</f>
        <v>0</v>
      </c>
      <c r="D1805" s="44">
        <f t="shared" si="1287"/>
        <v>0</v>
      </c>
      <c r="E1805" s="44">
        <f t="shared" si="1287"/>
        <v>0</v>
      </c>
      <c r="F1805" s="44">
        <f t="shared" si="1287"/>
        <v>0</v>
      </c>
      <c r="G1805" s="44">
        <f t="shared" si="1287"/>
        <v>0</v>
      </c>
      <c r="H1805" s="44">
        <f t="shared" si="1287"/>
        <v>0</v>
      </c>
      <c r="I1805" s="44">
        <f t="shared" si="1287"/>
        <v>0</v>
      </c>
      <c r="J1805" s="44">
        <f t="shared" si="1287"/>
        <v>0</v>
      </c>
      <c r="K1805" s="44">
        <f t="shared" si="1287"/>
        <v>0</v>
      </c>
      <c r="L1805" s="44">
        <f t="shared" si="1287"/>
        <v>0</v>
      </c>
      <c r="M1805" s="44">
        <f t="shared" si="1287"/>
        <v>0</v>
      </c>
      <c r="N1805" s="44">
        <f t="shared" si="1287"/>
        <v>0</v>
      </c>
      <c r="O1805" s="44">
        <f t="shared" si="1287"/>
        <v>0</v>
      </c>
      <c r="P1805" s="44">
        <f t="shared" si="1287"/>
        <v>0</v>
      </c>
      <c r="Q1805" s="44">
        <f t="shared" si="1287"/>
        <v>0</v>
      </c>
      <c r="R1805" s="44">
        <f t="shared" si="1287"/>
        <v>0</v>
      </c>
      <c r="S1805" s="44">
        <f t="shared" si="1287"/>
        <v>0</v>
      </c>
      <c r="T1805" s="44">
        <f t="shared" si="1287"/>
        <v>0</v>
      </c>
      <c r="U1805" s="44">
        <f t="shared" si="1287"/>
        <v>0</v>
      </c>
      <c r="V1805" s="44">
        <f t="shared" si="1287"/>
        <v>0</v>
      </c>
      <c r="W1805" s="44">
        <f t="shared" si="1287"/>
        <v>0</v>
      </c>
      <c r="X1805" s="44">
        <f t="shared" si="1287"/>
        <v>0</v>
      </c>
      <c r="Y1805" s="44">
        <f t="shared" si="1287"/>
        <v>0</v>
      </c>
      <c r="Z1805" s="44">
        <f t="shared" si="1287"/>
        <v>0</v>
      </c>
      <c r="AA1805" s="44">
        <f t="shared" si="1287"/>
        <v>0</v>
      </c>
      <c r="AB1805" s="45" t="e">
        <f t="shared" si="1286"/>
        <v>#DIV/0!</v>
      </c>
      <c r="AC1805" s="38"/>
    </row>
    <row r="1806" spans="1:29" s="39" customFormat="1" ht="18" hidden="1" customHeight="1" x14ac:dyDescent="0.25">
      <c r="A1806" s="46" t="s">
        <v>41</v>
      </c>
      <c r="B1806" s="37"/>
      <c r="C1806" s="37"/>
      <c r="D1806" s="37"/>
      <c r="E1806" s="37"/>
      <c r="F1806" s="37"/>
      <c r="G1806" s="37"/>
      <c r="H1806" s="37"/>
      <c r="I1806" s="37"/>
      <c r="J1806" s="37"/>
      <c r="K1806" s="37"/>
      <c r="L1806" s="37"/>
      <c r="M1806" s="37"/>
      <c r="N1806" s="37"/>
      <c r="O1806" s="37"/>
      <c r="P1806" s="37"/>
      <c r="Q1806" s="37"/>
      <c r="R1806" s="37"/>
      <c r="S1806" s="37"/>
      <c r="T1806" s="37"/>
      <c r="U1806" s="37"/>
      <c r="V1806" s="37"/>
      <c r="W1806" s="37"/>
      <c r="X1806" s="37"/>
      <c r="Y1806" s="37"/>
      <c r="Z1806" s="37">
        <f t="shared" ref="Z1806" si="1288">SUM(M1806:Y1806)</f>
        <v>0</v>
      </c>
      <c r="AA1806" s="37">
        <f t="shared" ref="AA1806" si="1289">B1806-Z1806</f>
        <v>0</v>
      </c>
      <c r="AB1806" s="42" t="e">
        <f t="shared" si="1286"/>
        <v>#DIV/0!</v>
      </c>
      <c r="AC1806" s="38"/>
    </row>
    <row r="1807" spans="1:29" s="39" customFormat="1" ht="18" hidden="1" customHeight="1" x14ac:dyDescent="0.25">
      <c r="A1807" s="43" t="s">
        <v>42</v>
      </c>
      <c r="B1807" s="44">
        <f>B1806+B1805</f>
        <v>0</v>
      </c>
      <c r="C1807" s="44">
        <f t="shared" ref="C1807:AA1807" si="1290">C1806+C1805</f>
        <v>0</v>
      </c>
      <c r="D1807" s="44">
        <f t="shared" si="1290"/>
        <v>0</v>
      </c>
      <c r="E1807" s="44">
        <f t="shared" si="1290"/>
        <v>0</v>
      </c>
      <c r="F1807" s="44">
        <f t="shared" si="1290"/>
        <v>0</v>
      </c>
      <c r="G1807" s="44">
        <f t="shared" si="1290"/>
        <v>0</v>
      </c>
      <c r="H1807" s="44">
        <f t="shared" si="1290"/>
        <v>0</v>
      </c>
      <c r="I1807" s="44">
        <f t="shared" si="1290"/>
        <v>0</v>
      </c>
      <c r="J1807" s="44">
        <f t="shared" si="1290"/>
        <v>0</v>
      </c>
      <c r="K1807" s="44">
        <f t="shared" si="1290"/>
        <v>0</v>
      </c>
      <c r="L1807" s="44">
        <f t="shared" si="1290"/>
        <v>0</v>
      </c>
      <c r="M1807" s="44">
        <f t="shared" si="1290"/>
        <v>0</v>
      </c>
      <c r="N1807" s="44">
        <f t="shared" si="1290"/>
        <v>0</v>
      </c>
      <c r="O1807" s="44">
        <f t="shared" si="1290"/>
        <v>0</v>
      </c>
      <c r="P1807" s="44">
        <f t="shared" si="1290"/>
        <v>0</v>
      </c>
      <c r="Q1807" s="44">
        <f t="shared" si="1290"/>
        <v>0</v>
      </c>
      <c r="R1807" s="44">
        <f t="shared" si="1290"/>
        <v>0</v>
      </c>
      <c r="S1807" s="44">
        <f t="shared" si="1290"/>
        <v>0</v>
      </c>
      <c r="T1807" s="44">
        <f t="shared" si="1290"/>
        <v>0</v>
      </c>
      <c r="U1807" s="44">
        <f t="shared" si="1290"/>
        <v>0</v>
      </c>
      <c r="V1807" s="44">
        <f t="shared" si="1290"/>
        <v>0</v>
      </c>
      <c r="W1807" s="44">
        <f t="shared" si="1290"/>
        <v>0</v>
      </c>
      <c r="X1807" s="44">
        <f t="shared" si="1290"/>
        <v>0</v>
      </c>
      <c r="Y1807" s="44">
        <f t="shared" si="1290"/>
        <v>0</v>
      </c>
      <c r="Z1807" s="44">
        <f t="shared" si="1290"/>
        <v>0</v>
      </c>
      <c r="AA1807" s="44">
        <f t="shared" si="1290"/>
        <v>0</v>
      </c>
      <c r="AB1807" s="45" t="e">
        <f t="shared" si="1286"/>
        <v>#DIV/0!</v>
      </c>
      <c r="AC1807" s="47"/>
    </row>
    <row r="1808" spans="1:29" s="39" customFormat="1" ht="15" hidden="1" customHeight="1" x14ac:dyDescent="0.25">
      <c r="A1808" s="36"/>
      <c r="B1808" s="37"/>
      <c r="C1808" s="37"/>
      <c r="D1808" s="37"/>
      <c r="E1808" s="37"/>
      <c r="F1808" s="37"/>
      <c r="G1808" s="37"/>
      <c r="H1808" s="37"/>
      <c r="I1808" s="37"/>
      <c r="J1808" s="37"/>
      <c r="K1808" s="37"/>
      <c r="L1808" s="37"/>
      <c r="M1808" s="37"/>
      <c r="N1808" s="37"/>
      <c r="O1808" s="37"/>
      <c r="P1808" s="37"/>
      <c r="Q1808" s="37"/>
      <c r="R1808" s="37"/>
      <c r="S1808" s="37"/>
      <c r="T1808" s="37"/>
      <c r="U1808" s="37"/>
      <c r="V1808" s="37"/>
      <c r="W1808" s="37"/>
      <c r="X1808" s="37"/>
      <c r="Y1808" s="37"/>
      <c r="Z1808" s="37"/>
      <c r="AA1808" s="37"/>
      <c r="AB1808" s="37"/>
      <c r="AC1808" s="38"/>
    </row>
    <row r="1809" spans="1:29" s="39" customFormat="1" ht="15" hidden="1" customHeight="1" x14ac:dyDescent="0.25">
      <c r="A1809" s="36"/>
      <c r="B1809" s="37"/>
      <c r="C1809" s="37"/>
      <c r="D1809" s="37"/>
      <c r="E1809" s="37"/>
      <c r="F1809" s="37"/>
      <c r="G1809" s="37"/>
      <c r="H1809" s="37"/>
      <c r="I1809" s="37"/>
      <c r="J1809" s="37"/>
      <c r="K1809" s="37"/>
      <c r="L1809" s="37"/>
      <c r="M1809" s="37"/>
      <c r="N1809" s="37"/>
      <c r="O1809" s="37"/>
      <c r="P1809" s="37"/>
      <c r="Q1809" s="37"/>
      <c r="R1809" s="37"/>
      <c r="S1809" s="37"/>
      <c r="T1809" s="37"/>
      <c r="U1809" s="37"/>
      <c r="V1809" s="37"/>
      <c r="W1809" s="37"/>
      <c r="X1809" s="37"/>
      <c r="Y1809" s="37"/>
      <c r="Z1809" s="37"/>
      <c r="AA1809" s="37"/>
      <c r="AB1809" s="37"/>
      <c r="AC1809" s="38"/>
    </row>
    <row r="1810" spans="1:29" s="39" customFormat="1" ht="15" hidden="1" customHeight="1" x14ac:dyDescent="0.3">
      <c r="A1810" s="40" t="s">
        <v>106</v>
      </c>
      <c r="B1810" s="37"/>
      <c r="C1810" s="37"/>
      <c r="D1810" s="37"/>
      <c r="E1810" s="37"/>
      <c r="F1810" s="37"/>
      <c r="G1810" s="37"/>
      <c r="H1810" s="37"/>
      <c r="I1810" s="37"/>
      <c r="J1810" s="37"/>
      <c r="K1810" s="37"/>
      <c r="L1810" s="37"/>
      <c r="M1810" s="37"/>
      <c r="N1810" s="37"/>
      <c r="O1810" s="37"/>
      <c r="P1810" s="37"/>
      <c r="Q1810" s="37"/>
      <c r="R1810" s="37"/>
      <c r="S1810" s="37"/>
      <c r="T1810" s="37"/>
      <c r="U1810" s="37"/>
      <c r="V1810" s="37"/>
      <c r="W1810" s="37"/>
      <c r="X1810" s="37"/>
      <c r="Y1810" s="37"/>
      <c r="Z1810" s="37"/>
      <c r="AA1810" s="37"/>
      <c r="AB1810" s="37"/>
      <c r="AC1810" s="38"/>
    </row>
    <row r="1811" spans="1:29" s="39" customFormat="1" ht="18" hidden="1" customHeight="1" x14ac:dyDescent="0.25">
      <c r="A1811" s="41" t="s">
        <v>36</v>
      </c>
      <c r="B1811" s="37"/>
      <c r="C1811" s="37"/>
      <c r="D1811" s="37"/>
      <c r="E1811" s="37"/>
      <c r="F1811" s="37"/>
      <c r="G1811" s="37"/>
      <c r="H1811" s="37"/>
      <c r="I1811" s="37"/>
      <c r="J1811" s="37"/>
      <c r="K1811" s="37"/>
      <c r="L1811" s="37"/>
      <c r="M1811" s="37"/>
      <c r="N1811" s="37"/>
      <c r="O1811" s="37"/>
      <c r="P1811" s="37"/>
      <c r="Q1811" s="37"/>
      <c r="R1811" s="37"/>
      <c r="S1811" s="37"/>
      <c r="T1811" s="37"/>
      <c r="U1811" s="37"/>
      <c r="V1811" s="37"/>
      <c r="W1811" s="37"/>
      <c r="X1811" s="37"/>
      <c r="Y1811" s="37"/>
      <c r="Z1811" s="37">
        <f>SUM(M1811:Y1811)</f>
        <v>0</v>
      </c>
      <c r="AA1811" s="37">
        <f>B1811-Z1811</f>
        <v>0</v>
      </c>
      <c r="AB1811" s="42" t="e">
        <f>Z1811/B1811</f>
        <v>#DIV/0!</v>
      </c>
      <c r="AC1811" s="38"/>
    </row>
    <row r="1812" spans="1:29" s="39" customFormat="1" ht="18" hidden="1" customHeight="1" x14ac:dyDescent="0.25">
      <c r="A1812" s="41" t="s">
        <v>37</v>
      </c>
      <c r="B1812" s="37"/>
      <c r="C1812" s="37"/>
      <c r="D1812" s="37"/>
      <c r="E1812" s="37"/>
      <c r="F1812" s="37"/>
      <c r="G1812" s="37"/>
      <c r="H1812" s="37"/>
      <c r="I1812" s="37"/>
      <c r="J1812" s="37"/>
      <c r="K1812" s="37"/>
      <c r="L1812" s="37"/>
      <c r="M1812" s="37"/>
      <c r="N1812" s="37"/>
      <c r="O1812" s="37"/>
      <c r="P1812" s="37"/>
      <c r="Q1812" s="37"/>
      <c r="R1812" s="37"/>
      <c r="S1812" s="37"/>
      <c r="T1812" s="37"/>
      <c r="U1812" s="37"/>
      <c r="V1812" s="37"/>
      <c r="W1812" s="37"/>
      <c r="X1812" s="37"/>
      <c r="Y1812" s="37"/>
      <c r="Z1812" s="37">
        <f t="shared" ref="Z1812:Z1814" si="1291">SUM(M1812:Y1812)</f>
        <v>0</v>
      </c>
      <c r="AA1812" s="37">
        <f t="shared" ref="AA1812:AA1814" si="1292">B1812-Z1812</f>
        <v>0</v>
      </c>
      <c r="AB1812" s="42" t="e">
        <f t="shared" ref="AB1812:AB1817" si="1293">Z1812/B1812</f>
        <v>#DIV/0!</v>
      </c>
      <c r="AC1812" s="38"/>
    </row>
    <row r="1813" spans="1:29" s="39" customFormat="1" ht="18" hidden="1" customHeight="1" x14ac:dyDescent="0.25">
      <c r="A1813" s="41" t="s">
        <v>38</v>
      </c>
      <c r="B1813" s="37"/>
      <c r="C1813" s="37"/>
      <c r="D1813" s="37"/>
      <c r="E1813" s="37"/>
      <c r="F1813" s="37"/>
      <c r="G1813" s="37"/>
      <c r="H1813" s="37"/>
      <c r="I1813" s="37"/>
      <c r="J1813" s="37"/>
      <c r="K1813" s="37"/>
      <c r="L1813" s="37"/>
      <c r="M1813" s="37"/>
      <c r="N1813" s="37"/>
      <c r="O1813" s="37"/>
      <c r="P1813" s="37"/>
      <c r="Q1813" s="37"/>
      <c r="R1813" s="37"/>
      <c r="S1813" s="37"/>
      <c r="T1813" s="37"/>
      <c r="U1813" s="37"/>
      <c r="V1813" s="37"/>
      <c r="W1813" s="37"/>
      <c r="X1813" s="37"/>
      <c r="Y1813" s="37"/>
      <c r="Z1813" s="37">
        <f t="shared" si="1291"/>
        <v>0</v>
      </c>
      <c r="AA1813" s="37">
        <f t="shared" si="1292"/>
        <v>0</v>
      </c>
      <c r="AB1813" s="42" t="e">
        <f t="shared" si="1293"/>
        <v>#DIV/0!</v>
      </c>
      <c r="AC1813" s="38"/>
    </row>
    <row r="1814" spans="1:29" s="39" customFormat="1" ht="18" hidden="1" customHeight="1" x14ac:dyDescent="0.25">
      <c r="A1814" s="41" t="s">
        <v>39</v>
      </c>
      <c r="B1814" s="37"/>
      <c r="C1814" s="37"/>
      <c r="D1814" s="37"/>
      <c r="E1814" s="37"/>
      <c r="F1814" s="37"/>
      <c r="G1814" s="37"/>
      <c r="H1814" s="37"/>
      <c r="I1814" s="37"/>
      <c r="J1814" s="37"/>
      <c r="K1814" s="37"/>
      <c r="L1814" s="37"/>
      <c r="M1814" s="37"/>
      <c r="N1814" s="37"/>
      <c r="O1814" s="37"/>
      <c r="P1814" s="37"/>
      <c r="Q1814" s="37"/>
      <c r="R1814" s="37"/>
      <c r="S1814" s="37"/>
      <c r="T1814" s="37"/>
      <c r="U1814" s="37"/>
      <c r="V1814" s="37"/>
      <c r="W1814" s="37"/>
      <c r="X1814" s="37"/>
      <c r="Y1814" s="37"/>
      <c r="Z1814" s="37">
        <f t="shared" si="1291"/>
        <v>0</v>
      </c>
      <c r="AA1814" s="37">
        <f t="shared" si="1292"/>
        <v>0</v>
      </c>
      <c r="AB1814" s="42" t="e">
        <f t="shared" si="1293"/>
        <v>#DIV/0!</v>
      </c>
      <c r="AC1814" s="38"/>
    </row>
    <row r="1815" spans="1:29" s="39" customFormat="1" ht="18" hidden="1" customHeight="1" x14ac:dyDescent="0.25">
      <c r="A1815" s="43" t="s">
        <v>40</v>
      </c>
      <c r="B1815" s="44">
        <f>SUM(B1811:B1814)</f>
        <v>0</v>
      </c>
      <c r="C1815" s="44">
        <f t="shared" ref="C1815:AA1815" si="1294">SUM(C1811:C1814)</f>
        <v>0</v>
      </c>
      <c r="D1815" s="44">
        <f t="shared" si="1294"/>
        <v>0</v>
      </c>
      <c r="E1815" s="44">
        <f t="shared" si="1294"/>
        <v>0</v>
      </c>
      <c r="F1815" s="44">
        <f t="shared" si="1294"/>
        <v>0</v>
      </c>
      <c r="G1815" s="44">
        <f t="shared" si="1294"/>
        <v>0</v>
      </c>
      <c r="H1815" s="44">
        <f t="shared" si="1294"/>
        <v>0</v>
      </c>
      <c r="I1815" s="44">
        <f t="shared" si="1294"/>
        <v>0</v>
      </c>
      <c r="J1815" s="44">
        <f t="shared" si="1294"/>
        <v>0</v>
      </c>
      <c r="K1815" s="44">
        <f t="shared" si="1294"/>
        <v>0</v>
      </c>
      <c r="L1815" s="44">
        <f t="shared" si="1294"/>
        <v>0</v>
      </c>
      <c r="M1815" s="44">
        <f t="shared" si="1294"/>
        <v>0</v>
      </c>
      <c r="N1815" s="44">
        <f t="shared" si="1294"/>
        <v>0</v>
      </c>
      <c r="O1815" s="44">
        <f t="shared" si="1294"/>
        <v>0</v>
      </c>
      <c r="P1815" s="44">
        <f t="shared" si="1294"/>
        <v>0</v>
      </c>
      <c r="Q1815" s="44">
        <f t="shared" si="1294"/>
        <v>0</v>
      </c>
      <c r="R1815" s="44">
        <f t="shared" si="1294"/>
        <v>0</v>
      </c>
      <c r="S1815" s="44">
        <f t="shared" si="1294"/>
        <v>0</v>
      </c>
      <c r="T1815" s="44">
        <f t="shared" si="1294"/>
        <v>0</v>
      </c>
      <c r="U1815" s="44">
        <f t="shared" si="1294"/>
        <v>0</v>
      </c>
      <c r="V1815" s="44">
        <f t="shared" si="1294"/>
        <v>0</v>
      </c>
      <c r="W1815" s="44">
        <f t="shared" si="1294"/>
        <v>0</v>
      </c>
      <c r="X1815" s="44">
        <f t="shared" si="1294"/>
        <v>0</v>
      </c>
      <c r="Y1815" s="44">
        <f t="shared" si="1294"/>
        <v>0</v>
      </c>
      <c r="Z1815" s="44">
        <f t="shared" si="1294"/>
        <v>0</v>
      </c>
      <c r="AA1815" s="44">
        <f t="shared" si="1294"/>
        <v>0</v>
      </c>
      <c r="AB1815" s="45" t="e">
        <f t="shared" si="1293"/>
        <v>#DIV/0!</v>
      </c>
      <c r="AC1815" s="38"/>
    </row>
    <row r="1816" spans="1:29" s="39" customFormat="1" ht="18" hidden="1" customHeight="1" x14ac:dyDescent="0.25">
      <c r="A1816" s="46" t="s">
        <v>41</v>
      </c>
      <c r="B1816" s="37"/>
      <c r="C1816" s="37"/>
      <c r="D1816" s="37"/>
      <c r="E1816" s="37"/>
      <c r="F1816" s="37"/>
      <c r="G1816" s="37"/>
      <c r="H1816" s="37"/>
      <c r="I1816" s="37"/>
      <c r="J1816" s="37"/>
      <c r="K1816" s="37"/>
      <c r="L1816" s="37"/>
      <c r="M1816" s="37"/>
      <c r="N1816" s="37"/>
      <c r="O1816" s="37"/>
      <c r="P1816" s="37"/>
      <c r="Q1816" s="37"/>
      <c r="R1816" s="37"/>
      <c r="S1816" s="37"/>
      <c r="T1816" s="37"/>
      <c r="U1816" s="37"/>
      <c r="V1816" s="37"/>
      <c r="W1816" s="37"/>
      <c r="X1816" s="37"/>
      <c r="Y1816" s="37"/>
      <c r="Z1816" s="37">
        <f t="shared" ref="Z1816" si="1295">SUM(M1816:Y1816)</f>
        <v>0</v>
      </c>
      <c r="AA1816" s="37">
        <f t="shared" ref="AA1816" si="1296">B1816-Z1816</f>
        <v>0</v>
      </c>
      <c r="AB1816" s="42" t="e">
        <f t="shared" si="1293"/>
        <v>#DIV/0!</v>
      </c>
      <c r="AC1816" s="38"/>
    </row>
    <row r="1817" spans="1:29" s="39" customFormat="1" ht="18" hidden="1" customHeight="1" x14ac:dyDescent="0.25">
      <c r="A1817" s="43" t="s">
        <v>42</v>
      </c>
      <c r="B1817" s="44">
        <f>B1816+B1815</f>
        <v>0</v>
      </c>
      <c r="C1817" s="44">
        <f t="shared" ref="C1817:AA1817" si="1297">C1816+C1815</f>
        <v>0</v>
      </c>
      <c r="D1817" s="44">
        <f t="shared" si="1297"/>
        <v>0</v>
      </c>
      <c r="E1817" s="44">
        <f t="shared" si="1297"/>
        <v>0</v>
      </c>
      <c r="F1817" s="44">
        <f t="shared" si="1297"/>
        <v>0</v>
      </c>
      <c r="G1817" s="44">
        <f t="shared" si="1297"/>
        <v>0</v>
      </c>
      <c r="H1817" s="44">
        <f t="shared" si="1297"/>
        <v>0</v>
      </c>
      <c r="I1817" s="44">
        <f t="shared" si="1297"/>
        <v>0</v>
      </c>
      <c r="J1817" s="44">
        <f t="shared" si="1297"/>
        <v>0</v>
      </c>
      <c r="K1817" s="44">
        <f t="shared" si="1297"/>
        <v>0</v>
      </c>
      <c r="L1817" s="44">
        <f t="shared" si="1297"/>
        <v>0</v>
      </c>
      <c r="M1817" s="44">
        <f t="shared" si="1297"/>
        <v>0</v>
      </c>
      <c r="N1817" s="44">
        <f t="shared" si="1297"/>
        <v>0</v>
      </c>
      <c r="O1817" s="44">
        <f t="shared" si="1297"/>
        <v>0</v>
      </c>
      <c r="P1817" s="44">
        <f t="shared" si="1297"/>
        <v>0</v>
      </c>
      <c r="Q1817" s="44">
        <f t="shared" si="1297"/>
        <v>0</v>
      </c>
      <c r="R1817" s="44">
        <f t="shared" si="1297"/>
        <v>0</v>
      </c>
      <c r="S1817" s="44">
        <f t="shared" si="1297"/>
        <v>0</v>
      </c>
      <c r="T1817" s="44">
        <f t="shared" si="1297"/>
        <v>0</v>
      </c>
      <c r="U1817" s="44">
        <f t="shared" si="1297"/>
        <v>0</v>
      </c>
      <c r="V1817" s="44">
        <f t="shared" si="1297"/>
        <v>0</v>
      </c>
      <c r="W1817" s="44">
        <f t="shared" si="1297"/>
        <v>0</v>
      </c>
      <c r="X1817" s="44">
        <f t="shared" si="1297"/>
        <v>0</v>
      </c>
      <c r="Y1817" s="44">
        <f t="shared" si="1297"/>
        <v>0</v>
      </c>
      <c r="Z1817" s="44">
        <f t="shared" si="1297"/>
        <v>0</v>
      </c>
      <c r="AA1817" s="44">
        <f t="shared" si="1297"/>
        <v>0</v>
      </c>
      <c r="AB1817" s="45" t="e">
        <f t="shared" si="1293"/>
        <v>#DIV/0!</v>
      </c>
      <c r="AC1817" s="47"/>
    </row>
    <row r="1818" spans="1:29" s="39" customFormat="1" ht="15" hidden="1" customHeight="1" x14ac:dyDescent="0.25">
      <c r="A1818" s="36"/>
      <c r="B1818" s="37"/>
      <c r="C1818" s="37"/>
      <c r="D1818" s="37"/>
      <c r="E1818" s="37"/>
      <c r="F1818" s="37"/>
      <c r="G1818" s="37"/>
      <c r="H1818" s="37"/>
      <c r="I1818" s="37"/>
      <c r="J1818" s="37"/>
      <c r="K1818" s="37"/>
      <c r="L1818" s="37"/>
      <c r="M1818" s="37"/>
      <c r="N1818" s="37"/>
      <c r="O1818" s="37"/>
      <c r="P1818" s="37"/>
      <c r="Q1818" s="37"/>
      <c r="R1818" s="37"/>
      <c r="S1818" s="37"/>
      <c r="T1818" s="37"/>
      <c r="U1818" s="37"/>
      <c r="V1818" s="37"/>
      <c r="W1818" s="37"/>
      <c r="X1818" s="37"/>
      <c r="Y1818" s="37"/>
      <c r="Z1818" s="37"/>
      <c r="AA1818" s="37"/>
      <c r="AB1818" s="37"/>
      <c r="AC1818" s="38"/>
    </row>
    <row r="1819" spans="1:29" s="39" customFormat="1" ht="15" hidden="1" customHeight="1" x14ac:dyDescent="0.25">
      <c r="A1819" s="36"/>
      <c r="B1819" s="37"/>
      <c r="C1819" s="37"/>
      <c r="D1819" s="37"/>
      <c r="E1819" s="37"/>
      <c r="F1819" s="37"/>
      <c r="G1819" s="37"/>
      <c r="H1819" s="37"/>
      <c r="I1819" s="37"/>
      <c r="J1819" s="37"/>
      <c r="K1819" s="37"/>
      <c r="L1819" s="37"/>
      <c r="M1819" s="37"/>
      <c r="N1819" s="37"/>
      <c r="O1819" s="37"/>
      <c r="P1819" s="37"/>
      <c r="Q1819" s="37"/>
      <c r="R1819" s="37"/>
      <c r="S1819" s="37"/>
      <c r="T1819" s="37"/>
      <c r="U1819" s="37"/>
      <c r="V1819" s="37"/>
      <c r="W1819" s="37"/>
      <c r="X1819" s="37"/>
      <c r="Y1819" s="37"/>
      <c r="Z1819" s="37"/>
      <c r="AA1819" s="37"/>
      <c r="AB1819" s="37"/>
      <c r="AC1819" s="38"/>
    </row>
    <row r="1820" spans="1:29" s="39" customFormat="1" ht="15" hidden="1" customHeight="1" x14ac:dyDescent="0.3">
      <c r="A1820" s="40" t="s">
        <v>106</v>
      </c>
      <c r="B1820" s="37"/>
      <c r="C1820" s="37"/>
      <c r="D1820" s="37"/>
      <c r="E1820" s="37"/>
      <c r="F1820" s="37"/>
      <c r="G1820" s="37"/>
      <c r="H1820" s="37"/>
      <c r="I1820" s="37"/>
      <c r="J1820" s="37"/>
      <c r="K1820" s="37"/>
      <c r="L1820" s="37"/>
      <c r="M1820" s="37"/>
      <c r="N1820" s="37"/>
      <c r="O1820" s="37"/>
      <c r="P1820" s="37"/>
      <c r="Q1820" s="37"/>
      <c r="R1820" s="37"/>
      <c r="S1820" s="37"/>
      <c r="T1820" s="37"/>
      <c r="U1820" s="37"/>
      <c r="V1820" s="37"/>
      <c r="W1820" s="37"/>
      <c r="X1820" s="37"/>
      <c r="Y1820" s="37"/>
      <c r="Z1820" s="37"/>
      <c r="AA1820" s="37"/>
      <c r="AB1820" s="37"/>
      <c r="AC1820" s="38"/>
    </row>
    <row r="1821" spans="1:29" s="39" customFormat="1" ht="18" hidden="1" customHeight="1" x14ac:dyDescent="0.25">
      <c r="A1821" s="41" t="s">
        <v>36</v>
      </c>
      <c r="B1821" s="37"/>
      <c r="C1821" s="37"/>
      <c r="D1821" s="37"/>
      <c r="E1821" s="37"/>
      <c r="F1821" s="37"/>
      <c r="G1821" s="37"/>
      <c r="H1821" s="37"/>
      <c r="I1821" s="37"/>
      <c r="J1821" s="37"/>
      <c r="K1821" s="37"/>
      <c r="L1821" s="37"/>
      <c r="M1821" s="37"/>
      <c r="N1821" s="37"/>
      <c r="O1821" s="37"/>
      <c r="P1821" s="37"/>
      <c r="Q1821" s="37"/>
      <c r="R1821" s="37"/>
      <c r="S1821" s="37"/>
      <c r="T1821" s="37"/>
      <c r="U1821" s="37"/>
      <c r="V1821" s="37"/>
      <c r="W1821" s="37"/>
      <c r="X1821" s="37"/>
      <c r="Y1821" s="37"/>
      <c r="Z1821" s="37">
        <f>SUM(M1821:Y1821)</f>
        <v>0</v>
      </c>
      <c r="AA1821" s="37">
        <f>B1821-Z1821</f>
        <v>0</v>
      </c>
      <c r="AB1821" s="42" t="e">
        <f>Z1821/B1821</f>
        <v>#DIV/0!</v>
      </c>
      <c r="AC1821" s="38"/>
    </row>
    <row r="1822" spans="1:29" s="39" customFormat="1" ht="18" hidden="1" customHeight="1" x14ac:dyDescent="0.25">
      <c r="A1822" s="41" t="s">
        <v>37</v>
      </c>
      <c r="B1822" s="37"/>
      <c r="C1822" s="37"/>
      <c r="D1822" s="37"/>
      <c r="E1822" s="37"/>
      <c r="F1822" s="37"/>
      <c r="G1822" s="37"/>
      <c r="H1822" s="37"/>
      <c r="I1822" s="37"/>
      <c r="J1822" s="37"/>
      <c r="K1822" s="37"/>
      <c r="L1822" s="37"/>
      <c r="M1822" s="37"/>
      <c r="N1822" s="37"/>
      <c r="O1822" s="37"/>
      <c r="P1822" s="37"/>
      <c r="Q1822" s="37"/>
      <c r="R1822" s="37"/>
      <c r="S1822" s="37"/>
      <c r="T1822" s="37"/>
      <c r="U1822" s="37"/>
      <c r="V1822" s="37"/>
      <c r="W1822" s="37"/>
      <c r="X1822" s="37"/>
      <c r="Y1822" s="37"/>
      <c r="Z1822" s="37">
        <f t="shared" ref="Z1822:Z1824" si="1298">SUM(M1822:Y1822)</f>
        <v>0</v>
      </c>
      <c r="AA1822" s="37">
        <f t="shared" ref="AA1822:AA1824" si="1299">B1822-Z1822</f>
        <v>0</v>
      </c>
      <c r="AB1822" s="42" t="e">
        <f t="shared" ref="AB1822:AB1827" si="1300">Z1822/B1822</f>
        <v>#DIV/0!</v>
      </c>
      <c r="AC1822" s="38"/>
    </row>
    <row r="1823" spans="1:29" s="39" customFormat="1" ht="18" hidden="1" customHeight="1" x14ac:dyDescent="0.25">
      <c r="A1823" s="41" t="s">
        <v>38</v>
      </c>
      <c r="B1823" s="37"/>
      <c r="C1823" s="37"/>
      <c r="D1823" s="37"/>
      <c r="E1823" s="37"/>
      <c r="F1823" s="37"/>
      <c r="G1823" s="37"/>
      <c r="H1823" s="37"/>
      <c r="I1823" s="37"/>
      <c r="J1823" s="37"/>
      <c r="K1823" s="37"/>
      <c r="L1823" s="37"/>
      <c r="M1823" s="37"/>
      <c r="N1823" s="37"/>
      <c r="O1823" s="37"/>
      <c r="P1823" s="37"/>
      <c r="Q1823" s="37"/>
      <c r="R1823" s="37"/>
      <c r="S1823" s="37"/>
      <c r="T1823" s="37"/>
      <c r="U1823" s="37"/>
      <c r="V1823" s="37"/>
      <c r="W1823" s="37"/>
      <c r="X1823" s="37"/>
      <c r="Y1823" s="37"/>
      <c r="Z1823" s="37">
        <f t="shared" si="1298"/>
        <v>0</v>
      </c>
      <c r="AA1823" s="37">
        <f t="shared" si="1299"/>
        <v>0</v>
      </c>
      <c r="AB1823" s="42" t="e">
        <f t="shared" si="1300"/>
        <v>#DIV/0!</v>
      </c>
      <c r="AC1823" s="38"/>
    </row>
    <row r="1824" spans="1:29" s="39" customFormat="1" ht="18" hidden="1" customHeight="1" x14ac:dyDescent="0.25">
      <c r="A1824" s="41" t="s">
        <v>39</v>
      </c>
      <c r="B1824" s="37"/>
      <c r="C1824" s="37"/>
      <c r="D1824" s="37"/>
      <c r="E1824" s="37"/>
      <c r="F1824" s="37"/>
      <c r="G1824" s="37"/>
      <c r="H1824" s="37"/>
      <c r="I1824" s="37"/>
      <c r="J1824" s="37"/>
      <c r="K1824" s="37"/>
      <c r="L1824" s="37"/>
      <c r="M1824" s="37"/>
      <c r="N1824" s="37"/>
      <c r="O1824" s="37"/>
      <c r="P1824" s="37"/>
      <c r="Q1824" s="37"/>
      <c r="R1824" s="37"/>
      <c r="S1824" s="37"/>
      <c r="T1824" s="37"/>
      <c r="U1824" s="37"/>
      <c r="V1824" s="37"/>
      <c r="W1824" s="37"/>
      <c r="X1824" s="37"/>
      <c r="Y1824" s="37"/>
      <c r="Z1824" s="37">
        <f t="shared" si="1298"/>
        <v>0</v>
      </c>
      <c r="AA1824" s="37">
        <f t="shared" si="1299"/>
        <v>0</v>
      </c>
      <c r="AB1824" s="42" t="e">
        <f t="shared" si="1300"/>
        <v>#DIV/0!</v>
      </c>
      <c r="AC1824" s="38"/>
    </row>
    <row r="1825" spans="1:29" s="39" customFormat="1" ht="18" hidden="1" customHeight="1" x14ac:dyDescent="0.25">
      <c r="A1825" s="43" t="s">
        <v>40</v>
      </c>
      <c r="B1825" s="44">
        <f>SUM(B1821:B1824)</f>
        <v>0</v>
      </c>
      <c r="C1825" s="44">
        <f t="shared" ref="C1825:AA1825" si="1301">SUM(C1821:C1824)</f>
        <v>0</v>
      </c>
      <c r="D1825" s="44">
        <f t="shared" si="1301"/>
        <v>0</v>
      </c>
      <c r="E1825" s="44">
        <f t="shared" si="1301"/>
        <v>0</v>
      </c>
      <c r="F1825" s="44">
        <f t="shared" si="1301"/>
        <v>0</v>
      </c>
      <c r="G1825" s="44">
        <f t="shared" si="1301"/>
        <v>0</v>
      </c>
      <c r="H1825" s="44">
        <f t="shared" si="1301"/>
        <v>0</v>
      </c>
      <c r="I1825" s="44">
        <f t="shared" si="1301"/>
        <v>0</v>
      </c>
      <c r="J1825" s="44">
        <f t="shared" si="1301"/>
        <v>0</v>
      </c>
      <c r="K1825" s="44">
        <f t="shared" si="1301"/>
        <v>0</v>
      </c>
      <c r="L1825" s="44">
        <f t="shared" si="1301"/>
        <v>0</v>
      </c>
      <c r="M1825" s="44">
        <f t="shared" si="1301"/>
        <v>0</v>
      </c>
      <c r="N1825" s="44">
        <f t="shared" si="1301"/>
        <v>0</v>
      </c>
      <c r="O1825" s="44">
        <f t="shared" si="1301"/>
        <v>0</v>
      </c>
      <c r="P1825" s="44">
        <f t="shared" si="1301"/>
        <v>0</v>
      </c>
      <c r="Q1825" s="44">
        <f t="shared" si="1301"/>
        <v>0</v>
      </c>
      <c r="R1825" s="44">
        <f t="shared" si="1301"/>
        <v>0</v>
      </c>
      <c r="S1825" s="44">
        <f t="shared" si="1301"/>
        <v>0</v>
      </c>
      <c r="T1825" s="44">
        <f t="shared" si="1301"/>
        <v>0</v>
      </c>
      <c r="U1825" s="44">
        <f t="shared" si="1301"/>
        <v>0</v>
      </c>
      <c r="V1825" s="44">
        <f t="shared" si="1301"/>
        <v>0</v>
      </c>
      <c r="W1825" s="44">
        <f t="shared" si="1301"/>
        <v>0</v>
      </c>
      <c r="X1825" s="44">
        <f t="shared" si="1301"/>
        <v>0</v>
      </c>
      <c r="Y1825" s="44">
        <f t="shared" si="1301"/>
        <v>0</v>
      </c>
      <c r="Z1825" s="44">
        <f t="shared" si="1301"/>
        <v>0</v>
      </c>
      <c r="AA1825" s="44">
        <f t="shared" si="1301"/>
        <v>0</v>
      </c>
      <c r="AB1825" s="45" t="e">
        <f t="shared" si="1300"/>
        <v>#DIV/0!</v>
      </c>
      <c r="AC1825" s="38"/>
    </row>
    <row r="1826" spans="1:29" s="39" customFormat="1" ht="18" hidden="1" customHeight="1" x14ac:dyDescent="0.25">
      <c r="A1826" s="46" t="s">
        <v>41</v>
      </c>
      <c r="B1826" s="37"/>
      <c r="C1826" s="37"/>
      <c r="D1826" s="37"/>
      <c r="E1826" s="37"/>
      <c r="F1826" s="37"/>
      <c r="G1826" s="37"/>
      <c r="H1826" s="37"/>
      <c r="I1826" s="37"/>
      <c r="J1826" s="37"/>
      <c r="K1826" s="37"/>
      <c r="L1826" s="37"/>
      <c r="M1826" s="37"/>
      <c r="N1826" s="37"/>
      <c r="O1826" s="37"/>
      <c r="P1826" s="37"/>
      <c r="Q1826" s="37"/>
      <c r="R1826" s="37"/>
      <c r="S1826" s="37"/>
      <c r="T1826" s="37"/>
      <c r="U1826" s="37"/>
      <c r="V1826" s="37"/>
      <c r="W1826" s="37"/>
      <c r="X1826" s="37"/>
      <c r="Y1826" s="37"/>
      <c r="Z1826" s="37">
        <f t="shared" ref="Z1826" si="1302">SUM(M1826:Y1826)</f>
        <v>0</v>
      </c>
      <c r="AA1826" s="37">
        <f t="shared" ref="AA1826" si="1303">B1826-Z1826</f>
        <v>0</v>
      </c>
      <c r="AB1826" s="42" t="e">
        <f t="shared" si="1300"/>
        <v>#DIV/0!</v>
      </c>
      <c r="AC1826" s="38"/>
    </row>
    <row r="1827" spans="1:29" s="39" customFormat="1" ht="18" hidden="1" customHeight="1" x14ac:dyDescent="0.25">
      <c r="A1827" s="43" t="s">
        <v>42</v>
      </c>
      <c r="B1827" s="44">
        <f>B1826+B1825</f>
        <v>0</v>
      </c>
      <c r="C1827" s="44">
        <f t="shared" ref="C1827:AA1827" si="1304">C1826+C1825</f>
        <v>0</v>
      </c>
      <c r="D1827" s="44">
        <f t="shared" si="1304"/>
        <v>0</v>
      </c>
      <c r="E1827" s="44">
        <f t="shared" si="1304"/>
        <v>0</v>
      </c>
      <c r="F1827" s="44">
        <f t="shared" si="1304"/>
        <v>0</v>
      </c>
      <c r="G1827" s="44">
        <f t="shared" si="1304"/>
        <v>0</v>
      </c>
      <c r="H1827" s="44">
        <f t="shared" si="1304"/>
        <v>0</v>
      </c>
      <c r="I1827" s="44">
        <f t="shared" si="1304"/>
        <v>0</v>
      </c>
      <c r="J1827" s="44">
        <f t="shared" si="1304"/>
        <v>0</v>
      </c>
      <c r="K1827" s="44">
        <f t="shared" si="1304"/>
        <v>0</v>
      </c>
      <c r="L1827" s="44">
        <f t="shared" si="1304"/>
        <v>0</v>
      </c>
      <c r="M1827" s="44">
        <f t="shared" si="1304"/>
        <v>0</v>
      </c>
      <c r="N1827" s="44">
        <f t="shared" si="1304"/>
        <v>0</v>
      </c>
      <c r="O1827" s="44">
        <f t="shared" si="1304"/>
        <v>0</v>
      </c>
      <c r="P1827" s="44">
        <f t="shared" si="1304"/>
        <v>0</v>
      </c>
      <c r="Q1827" s="44">
        <f t="shared" si="1304"/>
        <v>0</v>
      </c>
      <c r="R1827" s="44">
        <f t="shared" si="1304"/>
        <v>0</v>
      </c>
      <c r="S1827" s="44">
        <f t="shared" si="1304"/>
        <v>0</v>
      </c>
      <c r="T1827" s="44">
        <f t="shared" si="1304"/>
        <v>0</v>
      </c>
      <c r="U1827" s="44">
        <f t="shared" si="1304"/>
        <v>0</v>
      </c>
      <c r="V1827" s="44">
        <f t="shared" si="1304"/>
        <v>0</v>
      </c>
      <c r="W1827" s="44">
        <f t="shared" si="1304"/>
        <v>0</v>
      </c>
      <c r="X1827" s="44">
        <f t="shared" si="1304"/>
        <v>0</v>
      </c>
      <c r="Y1827" s="44">
        <f t="shared" si="1304"/>
        <v>0</v>
      </c>
      <c r="Z1827" s="44">
        <f t="shared" si="1304"/>
        <v>0</v>
      </c>
      <c r="AA1827" s="44">
        <f t="shared" si="1304"/>
        <v>0</v>
      </c>
      <c r="AB1827" s="45" t="e">
        <f t="shared" si="1300"/>
        <v>#DIV/0!</v>
      </c>
      <c r="AC1827" s="47"/>
    </row>
    <row r="1828" spans="1:29" s="39" customFormat="1" ht="15" hidden="1" customHeight="1" x14ac:dyDescent="0.25">
      <c r="A1828" s="36"/>
      <c r="B1828" s="37"/>
      <c r="C1828" s="37"/>
      <c r="D1828" s="37"/>
      <c r="E1828" s="37"/>
      <c r="F1828" s="37"/>
      <c r="G1828" s="37"/>
      <c r="H1828" s="37"/>
      <c r="I1828" s="37"/>
      <c r="J1828" s="37"/>
      <c r="K1828" s="37"/>
      <c r="L1828" s="37"/>
      <c r="M1828" s="37"/>
      <c r="N1828" s="37"/>
      <c r="O1828" s="37"/>
      <c r="P1828" s="37"/>
      <c r="Q1828" s="37"/>
      <c r="R1828" s="37"/>
      <c r="S1828" s="37"/>
      <c r="T1828" s="37"/>
      <c r="U1828" s="37"/>
      <c r="V1828" s="37"/>
      <c r="W1828" s="37"/>
      <c r="X1828" s="37"/>
      <c r="Y1828" s="37"/>
      <c r="Z1828" s="37"/>
      <c r="AA1828" s="37"/>
      <c r="AB1828" s="37"/>
      <c r="AC1828" s="38"/>
    </row>
    <row r="1829" spans="1:29" s="39" customFormat="1" ht="15" hidden="1" customHeight="1" x14ac:dyDescent="0.25">
      <c r="A1829" s="36"/>
      <c r="B1829" s="37"/>
      <c r="C1829" s="37"/>
      <c r="D1829" s="37"/>
      <c r="E1829" s="37"/>
      <c r="F1829" s="37"/>
      <c r="G1829" s="37"/>
      <c r="H1829" s="37"/>
      <c r="I1829" s="37"/>
      <c r="J1829" s="37"/>
      <c r="K1829" s="37"/>
      <c r="L1829" s="37"/>
      <c r="M1829" s="37"/>
      <c r="N1829" s="37"/>
      <c r="O1829" s="37"/>
      <c r="P1829" s="37"/>
      <c r="Q1829" s="37"/>
      <c r="R1829" s="37"/>
      <c r="S1829" s="37"/>
      <c r="T1829" s="37"/>
      <c r="U1829" s="37"/>
      <c r="V1829" s="37"/>
      <c r="W1829" s="37"/>
      <c r="X1829" s="37"/>
      <c r="Y1829" s="37"/>
      <c r="Z1829" s="37"/>
      <c r="AA1829" s="37"/>
      <c r="AB1829" s="37"/>
      <c r="AC1829" s="38"/>
    </row>
    <row r="1830" spans="1:29" s="39" customFormat="1" ht="15" hidden="1" customHeight="1" x14ac:dyDescent="0.3">
      <c r="A1830" s="40" t="s">
        <v>106</v>
      </c>
      <c r="B1830" s="37"/>
      <c r="C1830" s="37"/>
      <c r="D1830" s="37"/>
      <c r="E1830" s="37"/>
      <c r="F1830" s="37"/>
      <c r="G1830" s="37"/>
      <c r="H1830" s="37"/>
      <c r="I1830" s="37"/>
      <c r="J1830" s="37"/>
      <c r="K1830" s="37"/>
      <c r="L1830" s="37"/>
      <c r="M1830" s="37"/>
      <c r="N1830" s="37"/>
      <c r="O1830" s="37"/>
      <c r="P1830" s="37"/>
      <c r="Q1830" s="37"/>
      <c r="R1830" s="37"/>
      <c r="S1830" s="37"/>
      <c r="T1830" s="37"/>
      <c r="U1830" s="37"/>
      <c r="V1830" s="37"/>
      <c r="W1830" s="37"/>
      <c r="X1830" s="37"/>
      <c r="Y1830" s="37"/>
      <c r="Z1830" s="37"/>
      <c r="AA1830" s="37"/>
      <c r="AB1830" s="37"/>
      <c r="AC1830" s="38"/>
    </row>
    <row r="1831" spans="1:29" s="39" customFormat="1" ht="18" hidden="1" customHeight="1" x14ac:dyDescent="0.25">
      <c r="A1831" s="41" t="s">
        <v>36</v>
      </c>
      <c r="B1831" s="37"/>
      <c r="C1831" s="37"/>
      <c r="D1831" s="37"/>
      <c r="E1831" s="37"/>
      <c r="F1831" s="37"/>
      <c r="G1831" s="37"/>
      <c r="H1831" s="37"/>
      <c r="I1831" s="37"/>
      <c r="J1831" s="37"/>
      <c r="K1831" s="37"/>
      <c r="L1831" s="37"/>
      <c r="M1831" s="37"/>
      <c r="N1831" s="37"/>
      <c r="O1831" s="37"/>
      <c r="P1831" s="37"/>
      <c r="Q1831" s="37"/>
      <c r="R1831" s="37"/>
      <c r="S1831" s="37"/>
      <c r="T1831" s="37"/>
      <c r="U1831" s="37"/>
      <c r="V1831" s="37"/>
      <c r="W1831" s="37"/>
      <c r="X1831" s="37"/>
      <c r="Y1831" s="37"/>
      <c r="Z1831" s="37">
        <f>SUM(M1831:Y1831)</f>
        <v>0</v>
      </c>
      <c r="AA1831" s="37">
        <f>B1831-Z1831</f>
        <v>0</v>
      </c>
      <c r="AB1831" s="42" t="e">
        <f>Z1831/B1831</f>
        <v>#DIV/0!</v>
      </c>
      <c r="AC1831" s="38"/>
    </row>
    <row r="1832" spans="1:29" s="39" customFormat="1" ht="18" hidden="1" customHeight="1" x14ac:dyDescent="0.25">
      <c r="A1832" s="41" t="s">
        <v>37</v>
      </c>
      <c r="B1832" s="37"/>
      <c r="C1832" s="37"/>
      <c r="D1832" s="37"/>
      <c r="E1832" s="37"/>
      <c r="F1832" s="37"/>
      <c r="G1832" s="37"/>
      <c r="H1832" s="37"/>
      <c r="I1832" s="37"/>
      <c r="J1832" s="37"/>
      <c r="K1832" s="37"/>
      <c r="L1832" s="37"/>
      <c r="M1832" s="37"/>
      <c r="N1832" s="37"/>
      <c r="O1832" s="37"/>
      <c r="P1832" s="37"/>
      <c r="Q1832" s="37"/>
      <c r="R1832" s="37"/>
      <c r="S1832" s="37"/>
      <c r="T1832" s="37"/>
      <c r="U1832" s="37"/>
      <c r="V1832" s="37"/>
      <c r="W1832" s="37"/>
      <c r="X1832" s="37"/>
      <c r="Y1832" s="37"/>
      <c r="Z1832" s="37">
        <f t="shared" ref="Z1832:Z1834" si="1305">SUM(M1832:Y1832)</f>
        <v>0</v>
      </c>
      <c r="AA1832" s="37">
        <f t="shared" ref="AA1832:AA1834" si="1306">B1832-Z1832</f>
        <v>0</v>
      </c>
      <c r="AB1832" s="42" t="e">
        <f t="shared" ref="AB1832:AB1837" si="1307">Z1832/B1832</f>
        <v>#DIV/0!</v>
      </c>
      <c r="AC1832" s="38"/>
    </row>
    <row r="1833" spans="1:29" s="39" customFormat="1" ht="18" hidden="1" customHeight="1" x14ac:dyDescent="0.25">
      <c r="A1833" s="41" t="s">
        <v>38</v>
      </c>
      <c r="B1833" s="37"/>
      <c r="C1833" s="37"/>
      <c r="D1833" s="37"/>
      <c r="E1833" s="37"/>
      <c r="F1833" s="37"/>
      <c r="G1833" s="37"/>
      <c r="H1833" s="37"/>
      <c r="I1833" s="37"/>
      <c r="J1833" s="37"/>
      <c r="K1833" s="37"/>
      <c r="L1833" s="37"/>
      <c r="M1833" s="37"/>
      <c r="N1833" s="37"/>
      <c r="O1833" s="37"/>
      <c r="P1833" s="37"/>
      <c r="Q1833" s="37"/>
      <c r="R1833" s="37"/>
      <c r="S1833" s="37"/>
      <c r="T1833" s="37"/>
      <c r="U1833" s="37"/>
      <c r="V1833" s="37"/>
      <c r="W1833" s="37"/>
      <c r="X1833" s="37"/>
      <c r="Y1833" s="37"/>
      <c r="Z1833" s="37">
        <f t="shared" si="1305"/>
        <v>0</v>
      </c>
      <c r="AA1833" s="37">
        <f t="shared" si="1306"/>
        <v>0</v>
      </c>
      <c r="AB1833" s="42" t="e">
        <f t="shared" si="1307"/>
        <v>#DIV/0!</v>
      </c>
      <c r="AC1833" s="38"/>
    </row>
    <row r="1834" spans="1:29" s="39" customFormat="1" ht="18" hidden="1" customHeight="1" x14ac:dyDescent="0.25">
      <c r="A1834" s="41" t="s">
        <v>39</v>
      </c>
      <c r="B1834" s="37"/>
      <c r="C1834" s="37"/>
      <c r="D1834" s="37"/>
      <c r="E1834" s="37"/>
      <c r="F1834" s="37"/>
      <c r="G1834" s="37"/>
      <c r="H1834" s="37"/>
      <c r="I1834" s="37"/>
      <c r="J1834" s="37"/>
      <c r="K1834" s="37"/>
      <c r="L1834" s="37"/>
      <c r="M1834" s="37"/>
      <c r="N1834" s="37"/>
      <c r="O1834" s="37"/>
      <c r="P1834" s="37"/>
      <c r="Q1834" s="37"/>
      <c r="R1834" s="37"/>
      <c r="S1834" s="37"/>
      <c r="T1834" s="37"/>
      <c r="U1834" s="37"/>
      <c r="V1834" s="37"/>
      <c r="W1834" s="37"/>
      <c r="X1834" s="37"/>
      <c r="Y1834" s="37"/>
      <c r="Z1834" s="37">
        <f t="shared" si="1305"/>
        <v>0</v>
      </c>
      <c r="AA1834" s="37">
        <f t="shared" si="1306"/>
        <v>0</v>
      </c>
      <c r="AB1834" s="42" t="e">
        <f t="shared" si="1307"/>
        <v>#DIV/0!</v>
      </c>
      <c r="AC1834" s="38"/>
    </row>
    <row r="1835" spans="1:29" s="39" customFormat="1" ht="18" hidden="1" customHeight="1" x14ac:dyDescent="0.25">
      <c r="A1835" s="43" t="s">
        <v>40</v>
      </c>
      <c r="B1835" s="44">
        <f>SUM(B1831:B1834)</f>
        <v>0</v>
      </c>
      <c r="C1835" s="44">
        <f t="shared" ref="C1835:AA1835" si="1308">SUM(C1831:C1834)</f>
        <v>0</v>
      </c>
      <c r="D1835" s="44">
        <f t="shared" si="1308"/>
        <v>0</v>
      </c>
      <c r="E1835" s="44">
        <f t="shared" si="1308"/>
        <v>0</v>
      </c>
      <c r="F1835" s="44">
        <f t="shared" si="1308"/>
        <v>0</v>
      </c>
      <c r="G1835" s="44">
        <f t="shared" si="1308"/>
        <v>0</v>
      </c>
      <c r="H1835" s="44">
        <f t="shared" si="1308"/>
        <v>0</v>
      </c>
      <c r="I1835" s="44">
        <f t="shared" si="1308"/>
        <v>0</v>
      </c>
      <c r="J1835" s="44">
        <f t="shared" si="1308"/>
        <v>0</v>
      </c>
      <c r="K1835" s="44">
        <f t="shared" si="1308"/>
        <v>0</v>
      </c>
      <c r="L1835" s="44">
        <f t="shared" si="1308"/>
        <v>0</v>
      </c>
      <c r="M1835" s="44">
        <f t="shared" si="1308"/>
        <v>0</v>
      </c>
      <c r="N1835" s="44">
        <f t="shared" si="1308"/>
        <v>0</v>
      </c>
      <c r="O1835" s="44">
        <f t="shared" si="1308"/>
        <v>0</v>
      </c>
      <c r="P1835" s="44">
        <f t="shared" si="1308"/>
        <v>0</v>
      </c>
      <c r="Q1835" s="44">
        <f t="shared" si="1308"/>
        <v>0</v>
      </c>
      <c r="R1835" s="44">
        <f t="shared" si="1308"/>
        <v>0</v>
      </c>
      <c r="S1835" s="44">
        <f t="shared" si="1308"/>
        <v>0</v>
      </c>
      <c r="T1835" s="44">
        <f t="shared" si="1308"/>
        <v>0</v>
      </c>
      <c r="U1835" s="44">
        <f t="shared" si="1308"/>
        <v>0</v>
      </c>
      <c r="V1835" s="44">
        <f t="shared" si="1308"/>
        <v>0</v>
      </c>
      <c r="W1835" s="44">
        <f t="shared" si="1308"/>
        <v>0</v>
      </c>
      <c r="X1835" s="44">
        <f t="shared" si="1308"/>
        <v>0</v>
      </c>
      <c r="Y1835" s="44">
        <f t="shared" si="1308"/>
        <v>0</v>
      </c>
      <c r="Z1835" s="44">
        <f t="shared" si="1308"/>
        <v>0</v>
      </c>
      <c r="AA1835" s="44">
        <f t="shared" si="1308"/>
        <v>0</v>
      </c>
      <c r="AB1835" s="45" t="e">
        <f t="shared" si="1307"/>
        <v>#DIV/0!</v>
      </c>
      <c r="AC1835" s="38"/>
    </row>
    <row r="1836" spans="1:29" s="39" customFormat="1" ht="18" hidden="1" customHeight="1" x14ac:dyDescent="0.25">
      <c r="A1836" s="46" t="s">
        <v>41</v>
      </c>
      <c r="B1836" s="37"/>
      <c r="C1836" s="37"/>
      <c r="D1836" s="37"/>
      <c r="E1836" s="37"/>
      <c r="F1836" s="37"/>
      <c r="G1836" s="37"/>
      <c r="H1836" s="37"/>
      <c r="I1836" s="37"/>
      <c r="J1836" s="37"/>
      <c r="K1836" s="37"/>
      <c r="L1836" s="37"/>
      <c r="M1836" s="37"/>
      <c r="N1836" s="37"/>
      <c r="O1836" s="37"/>
      <c r="P1836" s="37"/>
      <c r="Q1836" s="37"/>
      <c r="R1836" s="37"/>
      <c r="S1836" s="37"/>
      <c r="T1836" s="37"/>
      <c r="U1836" s="37"/>
      <c r="V1836" s="37"/>
      <c r="W1836" s="37"/>
      <c r="X1836" s="37"/>
      <c r="Y1836" s="37"/>
      <c r="Z1836" s="37">
        <f t="shared" ref="Z1836" si="1309">SUM(M1836:Y1836)</f>
        <v>0</v>
      </c>
      <c r="AA1836" s="37">
        <f t="shared" ref="AA1836" si="1310">B1836-Z1836</f>
        <v>0</v>
      </c>
      <c r="AB1836" s="42" t="e">
        <f t="shared" si="1307"/>
        <v>#DIV/0!</v>
      </c>
      <c r="AC1836" s="38"/>
    </row>
    <row r="1837" spans="1:29" s="39" customFormat="1" ht="18" hidden="1" customHeight="1" x14ac:dyDescent="0.25">
      <c r="A1837" s="43" t="s">
        <v>42</v>
      </c>
      <c r="B1837" s="44">
        <f>B1836+B1835</f>
        <v>0</v>
      </c>
      <c r="C1837" s="44">
        <f t="shared" ref="C1837:AA1837" si="1311">C1836+C1835</f>
        <v>0</v>
      </c>
      <c r="D1837" s="44">
        <f t="shared" si="1311"/>
        <v>0</v>
      </c>
      <c r="E1837" s="44">
        <f t="shared" si="1311"/>
        <v>0</v>
      </c>
      <c r="F1837" s="44">
        <f t="shared" si="1311"/>
        <v>0</v>
      </c>
      <c r="G1837" s="44">
        <f t="shared" si="1311"/>
        <v>0</v>
      </c>
      <c r="H1837" s="44">
        <f t="shared" si="1311"/>
        <v>0</v>
      </c>
      <c r="I1837" s="44">
        <f t="shared" si="1311"/>
        <v>0</v>
      </c>
      <c r="J1837" s="44">
        <f t="shared" si="1311"/>
        <v>0</v>
      </c>
      <c r="K1837" s="44">
        <f t="shared" si="1311"/>
        <v>0</v>
      </c>
      <c r="L1837" s="44">
        <f t="shared" si="1311"/>
        <v>0</v>
      </c>
      <c r="M1837" s="44">
        <f t="shared" si="1311"/>
        <v>0</v>
      </c>
      <c r="N1837" s="44">
        <f t="shared" si="1311"/>
        <v>0</v>
      </c>
      <c r="O1837" s="44">
        <f t="shared" si="1311"/>
        <v>0</v>
      </c>
      <c r="P1837" s="44">
        <f t="shared" si="1311"/>
        <v>0</v>
      </c>
      <c r="Q1837" s="44">
        <f t="shared" si="1311"/>
        <v>0</v>
      </c>
      <c r="R1837" s="44">
        <f t="shared" si="1311"/>
        <v>0</v>
      </c>
      <c r="S1837" s="44">
        <f t="shared" si="1311"/>
        <v>0</v>
      </c>
      <c r="T1837" s="44">
        <f t="shared" si="1311"/>
        <v>0</v>
      </c>
      <c r="U1837" s="44">
        <f t="shared" si="1311"/>
        <v>0</v>
      </c>
      <c r="V1837" s="44">
        <f t="shared" si="1311"/>
        <v>0</v>
      </c>
      <c r="W1837" s="44">
        <f t="shared" si="1311"/>
        <v>0</v>
      </c>
      <c r="X1837" s="44">
        <f t="shared" si="1311"/>
        <v>0</v>
      </c>
      <c r="Y1837" s="44">
        <f t="shared" si="1311"/>
        <v>0</v>
      </c>
      <c r="Z1837" s="44">
        <f t="shared" si="1311"/>
        <v>0</v>
      </c>
      <c r="AA1837" s="44">
        <f t="shared" si="1311"/>
        <v>0</v>
      </c>
      <c r="AB1837" s="45" t="e">
        <f t="shared" si="1307"/>
        <v>#DIV/0!</v>
      </c>
      <c r="AC1837" s="47"/>
    </row>
    <row r="1838" spans="1:29" s="39" customFormat="1" ht="15" hidden="1" customHeight="1" x14ac:dyDescent="0.25">
      <c r="A1838" s="36"/>
      <c r="B1838" s="37"/>
      <c r="C1838" s="37"/>
      <c r="D1838" s="37"/>
      <c r="E1838" s="37"/>
      <c r="F1838" s="37"/>
      <c r="G1838" s="37"/>
      <c r="H1838" s="37"/>
      <c r="I1838" s="37"/>
      <c r="J1838" s="37"/>
      <c r="K1838" s="37"/>
      <c r="L1838" s="37"/>
      <c r="M1838" s="37"/>
      <c r="N1838" s="37"/>
      <c r="O1838" s="37"/>
      <c r="P1838" s="37"/>
      <c r="Q1838" s="37"/>
      <c r="R1838" s="37"/>
      <c r="S1838" s="37"/>
      <c r="T1838" s="37"/>
      <c r="U1838" s="37"/>
      <c r="V1838" s="37"/>
      <c r="W1838" s="37"/>
      <c r="X1838" s="37"/>
      <c r="Y1838" s="37"/>
      <c r="Z1838" s="37"/>
      <c r="AA1838" s="37"/>
      <c r="AB1838" s="37"/>
      <c r="AC1838" s="38"/>
    </row>
    <row r="1839" spans="1:29" s="39" customFormat="1" ht="15" hidden="1" customHeight="1" x14ac:dyDescent="0.25">
      <c r="A1839" s="36"/>
      <c r="B1839" s="37"/>
      <c r="C1839" s="37"/>
      <c r="D1839" s="37"/>
      <c r="E1839" s="37"/>
      <c r="F1839" s="37"/>
      <c r="G1839" s="37"/>
      <c r="H1839" s="37"/>
      <c r="I1839" s="37"/>
      <c r="J1839" s="37"/>
      <c r="K1839" s="37"/>
      <c r="L1839" s="37"/>
      <c r="M1839" s="37"/>
      <c r="N1839" s="37"/>
      <c r="O1839" s="37"/>
      <c r="P1839" s="37"/>
      <c r="Q1839" s="37"/>
      <c r="R1839" s="37"/>
      <c r="S1839" s="37"/>
      <c r="T1839" s="37"/>
      <c r="U1839" s="37"/>
      <c r="V1839" s="37"/>
      <c r="W1839" s="37"/>
      <c r="X1839" s="37"/>
      <c r="Y1839" s="37"/>
      <c r="Z1839" s="37"/>
      <c r="AA1839" s="37"/>
      <c r="AB1839" s="37"/>
      <c r="AC1839" s="38"/>
    </row>
    <row r="1840" spans="1:29" s="39" customFormat="1" ht="15" hidden="1" customHeight="1" x14ac:dyDescent="0.3">
      <c r="A1840" s="40" t="s">
        <v>106</v>
      </c>
      <c r="B1840" s="37"/>
      <c r="C1840" s="37"/>
      <c r="D1840" s="37"/>
      <c r="E1840" s="37"/>
      <c r="F1840" s="37"/>
      <c r="G1840" s="37"/>
      <c r="H1840" s="37"/>
      <c r="I1840" s="37"/>
      <c r="J1840" s="37"/>
      <c r="K1840" s="37"/>
      <c r="L1840" s="37"/>
      <c r="M1840" s="37"/>
      <c r="N1840" s="37"/>
      <c r="O1840" s="37"/>
      <c r="P1840" s="37"/>
      <c r="Q1840" s="37"/>
      <c r="R1840" s="37"/>
      <c r="S1840" s="37"/>
      <c r="T1840" s="37"/>
      <c r="U1840" s="37"/>
      <c r="V1840" s="37"/>
      <c r="W1840" s="37"/>
      <c r="X1840" s="37"/>
      <c r="Y1840" s="37"/>
      <c r="Z1840" s="37"/>
      <c r="AA1840" s="37"/>
      <c r="AB1840" s="37"/>
      <c r="AC1840" s="38"/>
    </row>
    <row r="1841" spans="1:29" s="39" customFormat="1" ht="18" hidden="1" customHeight="1" x14ac:dyDescent="0.25">
      <c r="A1841" s="41" t="s">
        <v>36</v>
      </c>
      <c r="B1841" s="37"/>
      <c r="C1841" s="37"/>
      <c r="D1841" s="37"/>
      <c r="E1841" s="37"/>
      <c r="F1841" s="37"/>
      <c r="G1841" s="37"/>
      <c r="H1841" s="37"/>
      <c r="I1841" s="37"/>
      <c r="J1841" s="37"/>
      <c r="K1841" s="37"/>
      <c r="L1841" s="37"/>
      <c r="M1841" s="37"/>
      <c r="N1841" s="37"/>
      <c r="O1841" s="37"/>
      <c r="P1841" s="37"/>
      <c r="Q1841" s="37"/>
      <c r="R1841" s="37"/>
      <c r="S1841" s="37"/>
      <c r="T1841" s="37"/>
      <c r="U1841" s="37"/>
      <c r="V1841" s="37"/>
      <c r="W1841" s="37"/>
      <c r="X1841" s="37"/>
      <c r="Y1841" s="37"/>
      <c r="Z1841" s="37">
        <f>SUM(M1841:Y1841)</f>
        <v>0</v>
      </c>
      <c r="AA1841" s="37">
        <f>B1841-Z1841</f>
        <v>0</v>
      </c>
      <c r="AB1841" s="42" t="e">
        <f>Z1841/B1841</f>
        <v>#DIV/0!</v>
      </c>
      <c r="AC1841" s="38"/>
    </row>
    <row r="1842" spans="1:29" s="39" customFormat="1" ht="18" hidden="1" customHeight="1" x14ac:dyDescent="0.25">
      <c r="A1842" s="41" t="s">
        <v>37</v>
      </c>
      <c r="B1842" s="37"/>
      <c r="C1842" s="37"/>
      <c r="D1842" s="37"/>
      <c r="E1842" s="37"/>
      <c r="F1842" s="37"/>
      <c r="G1842" s="37"/>
      <c r="H1842" s="37"/>
      <c r="I1842" s="37"/>
      <c r="J1842" s="37"/>
      <c r="K1842" s="37"/>
      <c r="L1842" s="37"/>
      <c r="M1842" s="37"/>
      <c r="N1842" s="37"/>
      <c r="O1842" s="37"/>
      <c r="P1842" s="37"/>
      <c r="Q1842" s="37"/>
      <c r="R1842" s="37"/>
      <c r="S1842" s="37"/>
      <c r="T1842" s="37"/>
      <c r="U1842" s="37"/>
      <c r="V1842" s="37"/>
      <c r="W1842" s="37"/>
      <c r="X1842" s="37"/>
      <c r="Y1842" s="37"/>
      <c r="Z1842" s="37">
        <f t="shared" ref="Z1842:Z1844" si="1312">SUM(M1842:Y1842)</f>
        <v>0</v>
      </c>
      <c r="AA1842" s="37">
        <f t="shared" ref="AA1842:AA1844" si="1313">B1842-Z1842</f>
        <v>0</v>
      </c>
      <c r="AB1842" s="42" t="e">
        <f t="shared" ref="AB1842:AB1847" si="1314">Z1842/B1842</f>
        <v>#DIV/0!</v>
      </c>
      <c r="AC1842" s="38"/>
    </row>
    <row r="1843" spans="1:29" s="39" customFormat="1" ht="18" hidden="1" customHeight="1" x14ac:dyDescent="0.25">
      <c r="A1843" s="41" t="s">
        <v>38</v>
      </c>
      <c r="B1843" s="37"/>
      <c r="C1843" s="37"/>
      <c r="D1843" s="37"/>
      <c r="E1843" s="37"/>
      <c r="F1843" s="37"/>
      <c r="G1843" s="37"/>
      <c r="H1843" s="37"/>
      <c r="I1843" s="37"/>
      <c r="J1843" s="37"/>
      <c r="K1843" s="37"/>
      <c r="L1843" s="37"/>
      <c r="M1843" s="37"/>
      <c r="N1843" s="37"/>
      <c r="O1843" s="37"/>
      <c r="P1843" s="37"/>
      <c r="Q1843" s="37"/>
      <c r="R1843" s="37"/>
      <c r="S1843" s="37"/>
      <c r="T1843" s="37"/>
      <c r="U1843" s="37"/>
      <c r="V1843" s="37"/>
      <c r="W1843" s="37"/>
      <c r="X1843" s="37"/>
      <c r="Y1843" s="37"/>
      <c r="Z1843" s="37">
        <f t="shared" si="1312"/>
        <v>0</v>
      </c>
      <c r="AA1843" s="37">
        <f t="shared" si="1313"/>
        <v>0</v>
      </c>
      <c r="AB1843" s="42" t="e">
        <f t="shared" si="1314"/>
        <v>#DIV/0!</v>
      </c>
      <c r="AC1843" s="38"/>
    </row>
    <row r="1844" spans="1:29" s="39" customFormat="1" ht="18" hidden="1" customHeight="1" x14ac:dyDescent="0.25">
      <c r="A1844" s="41" t="s">
        <v>39</v>
      </c>
      <c r="B1844" s="37"/>
      <c r="C1844" s="37"/>
      <c r="D1844" s="37"/>
      <c r="E1844" s="37"/>
      <c r="F1844" s="37"/>
      <c r="G1844" s="37"/>
      <c r="H1844" s="37"/>
      <c r="I1844" s="37"/>
      <c r="J1844" s="37"/>
      <c r="K1844" s="37"/>
      <c r="L1844" s="37"/>
      <c r="M1844" s="37"/>
      <c r="N1844" s="37"/>
      <c r="O1844" s="37"/>
      <c r="P1844" s="37"/>
      <c r="Q1844" s="37"/>
      <c r="R1844" s="37"/>
      <c r="S1844" s="37"/>
      <c r="T1844" s="37"/>
      <c r="U1844" s="37"/>
      <c r="V1844" s="37"/>
      <c r="W1844" s="37"/>
      <c r="X1844" s="37"/>
      <c r="Y1844" s="37"/>
      <c r="Z1844" s="37">
        <f t="shared" si="1312"/>
        <v>0</v>
      </c>
      <c r="AA1844" s="37">
        <f t="shared" si="1313"/>
        <v>0</v>
      </c>
      <c r="AB1844" s="42" t="e">
        <f t="shared" si="1314"/>
        <v>#DIV/0!</v>
      </c>
      <c r="AC1844" s="38"/>
    </row>
    <row r="1845" spans="1:29" s="39" customFormat="1" ht="18" hidden="1" customHeight="1" x14ac:dyDescent="0.25">
      <c r="A1845" s="43" t="s">
        <v>40</v>
      </c>
      <c r="B1845" s="44">
        <f>SUM(B1841:B1844)</f>
        <v>0</v>
      </c>
      <c r="C1845" s="44">
        <f t="shared" ref="C1845:AA1845" si="1315">SUM(C1841:C1844)</f>
        <v>0</v>
      </c>
      <c r="D1845" s="44">
        <f t="shared" si="1315"/>
        <v>0</v>
      </c>
      <c r="E1845" s="44">
        <f t="shared" si="1315"/>
        <v>0</v>
      </c>
      <c r="F1845" s="44">
        <f t="shared" si="1315"/>
        <v>0</v>
      </c>
      <c r="G1845" s="44">
        <f t="shared" si="1315"/>
        <v>0</v>
      </c>
      <c r="H1845" s="44">
        <f t="shared" si="1315"/>
        <v>0</v>
      </c>
      <c r="I1845" s="44">
        <f t="shared" si="1315"/>
        <v>0</v>
      </c>
      <c r="J1845" s="44">
        <f t="shared" si="1315"/>
        <v>0</v>
      </c>
      <c r="K1845" s="44">
        <f t="shared" si="1315"/>
        <v>0</v>
      </c>
      <c r="L1845" s="44">
        <f t="shared" si="1315"/>
        <v>0</v>
      </c>
      <c r="M1845" s="44">
        <f t="shared" si="1315"/>
        <v>0</v>
      </c>
      <c r="N1845" s="44">
        <f t="shared" si="1315"/>
        <v>0</v>
      </c>
      <c r="O1845" s="44">
        <f t="shared" si="1315"/>
        <v>0</v>
      </c>
      <c r="P1845" s="44">
        <f t="shared" si="1315"/>
        <v>0</v>
      </c>
      <c r="Q1845" s="44">
        <f t="shared" si="1315"/>
        <v>0</v>
      </c>
      <c r="R1845" s="44">
        <f t="shared" si="1315"/>
        <v>0</v>
      </c>
      <c r="S1845" s="44">
        <f t="shared" si="1315"/>
        <v>0</v>
      </c>
      <c r="T1845" s="44">
        <f t="shared" si="1315"/>
        <v>0</v>
      </c>
      <c r="U1845" s="44">
        <f t="shared" si="1315"/>
        <v>0</v>
      </c>
      <c r="V1845" s="44">
        <f t="shared" si="1315"/>
        <v>0</v>
      </c>
      <c r="W1845" s="44">
        <f t="shared" si="1315"/>
        <v>0</v>
      </c>
      <c r="X1845" s="44">
        <f t="shared" si="1315"/>
        <v>0</v>
      </c>
      <c r="Y1845" s="44">
        <f t="shared" si="1315"/>
        <v>0</v>
      </c>
      <c r="Z1845" s="44">
        <f t="shared" si="1315"/>
        <v>0</v>
      </c>
      <c r="AA1845" s="44">
        <f t="shared" si="1315"/>
        <v>0</v>
      </c>
      <c r="AB1845" s="45" t="e">
        <f t="shared" si="1314"/>
        <v>#DIV/0!</v>
      </c>
      <c r="AC1845" s="38"/>
    </row>
    <row r="1846" spans="1:29" s="39" customFormat="1" ht="18" hidden="1" customHeight="1" x14ac:dyDescent="0.25">
      <c r="A1846" s="46" t="s">
        <v>41</v>
      </c>
      <c r="B1846" s="37"/>
      <c r="C1846" s="37"/>
      <c r="D1846" s="37"/>
      <c r="E1846" s="37"/>
      <c r="F1846" s="37"/>
      <c r="G1846" s="37"/>
      <c r="H1846" s="37"/>
      <c r="I1846" s="37"/>
      <c r="J1846" s="37"/>
      <c r="K1846" s="37"/>
      <c r="L1846" s="37"/>
      <c r="M1846" s="37"/>
      <c r="N1846" s="37"/>
      <c r="O1846" s="37"/>
      <c r="P1846" s="37"/>
      <c r="Q1846" s="37"/>
      <c r="R1846" s="37"/>
      <c r="S1846" s="37"/>
      <c r="T1846" s="37"/>
      <c r="U1846" s="37"/>
      <c r="V1846" s="37"/>
      <c r="W1846" s="37"/>
      <c r="X1846" s="37"/>
      <c r="Y1846" s="37"/>
      <c r="Z1846" s="37">
        <f t="shared" ref="Z1846" si="1316">SUM(M1846:Y1846)</f>
        <v>0</v>
      </c>
      <c r="AA1846" s="37">
        <f t="shared" ref="AA1846" si="1317">B1846-Z1846</f>
        <v>0</v>
      </c>
      <c r="AB1846" s="42" t="e">
        <f t="shared" si="1314"/>
        <v>#DIV/0!</v>
      </c>
      <c r="AC1846" s="38"/>
    </row>
    <row r="1847" spans="1:29" s="39" customFormat="1" ht="18" hidden="1" customHeight="1" x14ac:dyDescent="0.25">
      <c r="A1847" s="43" t="s">
        <v>42</v>
      </c>
      <c r="B1847" s="44">
        <f>B1846+B1845</f>
        <v>0</v>
      </c>
      <c r="C1847" s="44">
        <f t="shared" ref="C1847:AA1847" si="1318">C1846+C1845</f>
        <v>0</v>
      </c>
      <c r="D1847" s="44">
        <f t="shared" si="1318"/>
        <v>0</v>
      </c>
      <c r="E1847" s="44">
        <f t="shared" si="1318"/>
        <v>0</v>
      </c>
      <c r="F1847" s="44">
        <f t="shared" si="1318"/>
        <v>0</v>
      </c>
      <c r="G1847" s="44">
        <f t="shared" si="1318"/>
        <v>0</v>
      </c>
      <c r="H1847" s="44">
        <f t="shared" si="1318"/>
        <v>0</v>
      </c>
      <c r="I1847" s="44">
        <f t="shared" si="1318"/>
        <v>0</v>
      </c>
      <c r="J1847" s="44">
        <f t="shared" si="1318"/>
        <v>0</v>
      </c>
      <c r="K1847" s="44">
        <f t="shared" si="1318"/>
        <v>0</v>
      </c>
      <c r="L1847" s="44">
        <f t="shared" si="1318"/>
        <v>0</v>
      </c>
      <c r="M1847" s="44">
        <f t="shared" si="1318"/>
        <v>0</v>
      </c>
      <c r="N1847" s="44">
        <f t="shared" si="1318"/>
        <v>0</v>
      </c>
      <c r="O1847" s="44">
        <f t="shared" si="1318"/>
        <v>0</v>
      </c>
      <c r="P1847" s="44">
        <f t="shared" si="1318"/>
        <v>0</v>
      </c>
      <c r="Q1847" s="44">
        <f t="shared" si="1318"/>
        <v>0</v>
      </c>
      <c r="R1847" s="44">
        <f t="shared" si="1318"/>
        <v>0</v>
      </c>
      <c r="S1847" s="44">
        <f t="shared" si="1318"/>
        <v>0</v>
      </c>
      <c r="T1847" s="44">
        <f t="shared" si="1318"/>
        <v>0</v>
      </c>
      <c r="U1847" s="44">
        <f t="shared" si="1318"/>
        <v>0</v>
      </c>
      <c r="V1847" s="44">
        <f t="shared" si="1318"/>
        <v>0</v>
      </c>
      <c r="W1847" s="44">
        <f t="shared" si="1318"/>
        <v>0</v>
      </c>
      <c r="X1847" s="44">
        <f t="shared" si="1318"/>
        <v>0</v>
      </c>
      <c r="Y1847" s="44">
        <f t="shared" si="1318"/>
        <v>0</v>
      </c>
      <c r="Z1847" s="44">
        <f t="shared" si="1318"/>
        <v>0</v>
      </c>
      <c r="AA1847" s="44">
        <f t="shared" si="1318"/>
        <v>0</v>
      </c>
      <c r="AB1847" s="45" t="e">
        <f t="shared" si="1314"/>
        <v>#DIV/0!</v>
      </c>
      <c r="AC1847" s="47"/>
    </row>
    <row r="1848" spans="1:29" s="39" customFormat="1" ht="15" hidden="1" customHeight="1" x14ac:dyDescent="0.25">
      <c r="A1848" s="36"/>
      <c r="B1848" s="37"/>
      <c r="C1848" s="37"/>
      <c r="D1848" s="37"/>
      <c r="E1848" s="37"/>
      <c r="F1848" s="37"/>
      <c r="G1848" s="37"/>
      <c r="H1848" s="37"/>
      <c r="I1848" s="37"/>
      <c r="J1848" s="37"/>
      <c r="K1848" s="37"/>
      <c r="L1848" s="37"/>
      <c r="M1848" s="37"/>
      <c r="N1848" s="37"/>
      <c r="O1848" s="37"/>
      <c r="P1848" s="37"/>
      <c r="Q1848" s="37"/>
      <c r="R1848" s="37"/>
      <c r="S1848" s="37"/>
      <c r="T1848" s="37"/>
      <c r="U1848" s="37"/>
      <c r="V1848" s="37"/>
      <c r="W1848" s="37"/>
      <c r="X1848" s="37"/>
      <c r="Y1848" s="37"/>
      <c r="Z1848" s="37"/>
      <c r="AA1848" s="37"/>
      <c r="AB1848" s="37"/>
      <c r="AC1848" s="38"/>
    </row>
    <row r="1849" spans="1:29" s="39" customFormat="1" ht="15" hidden="1" customHeight="1" x14ac:dyDescent="0.25">
      <c r="A1849" s="36"/>
      <c r="B1849" s="37"/>
      <c r="C1849" s="37"/>
      <c r="D1849" s="37"/>
      <c r="E1849" s="37"/>
      <c r="F1849" s="37"/>
      <c r="G1849" s="37"/>
      <c r="H1849" s="37"/>
      <c r="I1849" s="37"/>
      <c r="J1849" s="37"/>
      <c r="K1849" s="37"/>
      <c r="L1849" s="37"/>
      <c r="M1849" s="37"/>
      <c r="N1849" s="37"/>
      <c r="O1849" s="37"/>
      <c r="P1849" s="37"/>
      <c r="Q1849" s="37"/>
      <c r="R1849" s="37"/>
      <c r="S1849" s="37"/>
      <c r="T1849" s="37"/>
      <c r="U1849" s="37"/>
      <c r="V1849" s="37"/>
      <c r="W1849" s="37"/>
      <c r="X1849" s="37"/>
      <c r="Y1849" s="37"/>
      <c r="Z1849" s="37"/>
      <c r="AA1849" s="37"/>
      <c r="AB1849" s="37"/>
      <c r="AC1849" s="38"/>
    </row>
    <row r="1850" spans="1:29" s="39" customFormat="1" ht="15" hidden="1" customHeight="1" x14ac:dyDescent="0.3">
      <c r="A1850" s="40" t="s">
        <v>106</v>
      </c>
      <c r="B1850" s="37"/>
      <c r="C1850" s="37"/>
      <c r="D1850" s="37"/>
      <c r="E1850" s="37"/>
      <c r="F1850" s="37"/>
      <c r="G1850" s="37"/>
      <c r="H1850" s="37"/>
      <c r="I1850" s="37"/>
      <c r="J1850" s="37"/>
      <c r="K1850" s="37"/>
      <c r="L1850" s="37"/>
      <c r="M1850" s="37"/>
      <c r="N1850" s="37"/>
      <c r="O1850" s="37"/>
      <c r="P1850" s="37"/>
      <c r="Q1850" s="37"/>
      <c r="R1850" s="37"/>
      <c r="S1850" s="37"/>
      <c r="T1850" s="37"/>
      <c r="U1850" s="37"/>
      <c r="V1850" s="37"/>
      <c r="W1850" s="37"/>
      <c r="X1850" s="37"/>
      <c r="Y1850" s="37"/>
      <c r="Z1850" s="37"/>
      <c r="AA1850" s="37"/>
      <c r="AB1850" s="37"/>
      <c r="AC1850" s="38"/>
    </row>
    <row r="1851" spans="1:29" s="39" customFormat="1" ht="18" hidden="1" customHeight="1" x14ac:dyDescent="0.25">
      <c r="A1851" s="41" t="s">
        <v>36</v>
      </c>
      <c r="B1851" s="37"/>
      <c r="C1851" s="37"/>
      <c r="D1851" s="37"/>
      <c r="E1851" s="37"/>
      <c r="F1851" s="37"/>
      <c r="G1851" s="37"/>
      <c r="H1851" s="37"/>
      <c r="I1851" s="37"/>
      <c r="J1851" s="37"/>
      <c r="K1851" s="37"/>
      <c r="L1851" s="37"/>
      <c r="M1851" s="37"/>
      <c r="N1851" s="37"/>
      <c r="O1851" s="37"/>
      <c r="P1851" s="37"/>
      <c r="Q1851" s="37"/>
      <c r="R1851" s="37"/>
      <c r="S1851" s="37"/>
      <c r="T1851" s="37"/>
      <c r="U1851" s="37"/>
      <c r="V1851" s="37"/>
      <c r="W1851" s="37"/>
      <c r="X1851" s="37"/>
      <c r="Y1851" s="37"/>
      <c r="Z1851" s="37">
        <f>SUM(M1851:Y1851)</f>
        <v>0</v>
      </c>
      <c r="AA1851" s="37">
        <f>B1851-Z1851</f>
        <v>0</v>
      </c>
      <c r="AB1851" s="42" t="e">
        <f>Z1851/B1851</f>
        <v>#DIV/0!</v>
      </c>
      <c r="AC1851" s="38"/>
    </row>
    <row r="1852" spans="1:29" s="39" customFormat="1" ht="18" hidden="1" customHeight="1" x14ac:dyDescent="0.25">
      <c r="A1852" s="41" t="s">
        <v>37</v>
      </c>
      <c r="B1852" s="37"/>
      <c r="C1852" s="37"/>
      <c r="D1852" s="37"/>
      <c r="E1852" s="37"/>
      <c r="F1852" s="37"/>
      <c r="G1852" s="37"/>
      <c r="H1852" s="37"/>
      <c r="I1852" s="37"/>
      <c r="J1852" s="37"/>
      <c r="K1852" s="37"/>
      <c r="L1852" s="37"/>
      <c r="M1852" s="37"/>
      <c r="N1852" s="37"/>
      <c r="O1852" s="37"/>
      <c r="P1852" s="37"/>
      <c r="Q1852" s="37"/>
      <c r="R1852" s="37"/>
      <c r="S1852" s="37"/>
      <c r="T1852" s="37"/>
      <c r="U1852" s="37"/>
      <c r="V1852" s="37"/>
      <c r="W1852" s="37"/>
      <c r="X1852" s="37"/>
      <c r="Y1852" s="37"/>
      <c r="Z1852" s="37">
        <f t="shared" ref="Z1852:Z1854" si="1319">SUM(M1852:Y1852)</f>
        <v>0</v>
      </c>
      <c r="AA1852" s="37">
        <f t="shared" ref="AA1852:AA1854" si="1320">B1852-Z1852</f>
        <v>0</v>
      </c>
      <c r="AB1852" s="42" t="e">
        <f t="shared" ref="AB1852:AB1857" si="1321">Z1852/B1852</f>
        <v>#DIV/0!</v>
      </c>
      <c r="AC1852" s="38"/>
    </row>
    <row r="1853" spans="1:29" s="39" customFormat="1" ht="18" hidden="1" customHeight="1" x14ac:dyDescent="0.25">
      <c r="A1853" s="41" t="s">
        <v>38</v>
      </c>
      <c r="B1853" s="37"/>
      <c r="C1853" s="37"/>
      <c r="D1853" s="37"/>
      <c r="E1853" s="37"/>
      <c r="F1853" s="37"/>
      <c r="G1853" s="37"/>
      <c r="H1853" s="37"/>
      <c r="I1853" s="37"/>
      <c r="J1853" s="37"/>
      <c r="K1853" s="37"/>
      <c r="L1853" s="37"/>
      <c r="M1853" s="37"/>
      <c r="N1853" s="37"/>
      <c r="O1853" s="37"/>
      <c r="P1853" s="37"/>
      <c r="Q1853" s="37"/>
      <c r="R1853" s="37"/>
      <c r="S1853" s="37"/>
      <c r="T1853" s="37"/>
      <c r="U1853" s="37"/>
      <c r="V1853" s="37"/>
      <c r="W1853" s="37"/>
      <c r="X1853" s="37"/>
      <c r="Y1853" s="37"/>
      <c r="Z1853" s="37">
        <f t="shared" si="1319"/>
        <v>0</v>
      </c>
      <c r="AA1853" s="37">
        <f t="shared" si="1320"/>
        <v>0</v>
      </c>
      <c r="AB1853" s="42" t="e">
        <f t="shared" si="1321"/>
        <v>#DIV/0!</v>
      </c>
      <c r="AC1853" s="38"/>
    </row>
    <row r="1854" spans="1:29" s="39" customFormat="1" ht="18" hidden="1" customHeight="1" x14ac:dyDescent="0.25">
      <c r="A1854" s="41" t="s">
        <v>39</v>
      </c>
      <c r="B1854" s="37"/>
      <c r="C1854" s="37"/>
      <c r="D1854" s="37"/>
      <c r="E1854" s="37"/>
      <c r="F1854" s="37"/>
      <c r="G1854" s="37"/>
      <c r="H1854" s="37"/>
      <c r="I1854" s="37"/>
      <c r="J1854" s="37"/>
      <c r="K1854" s="37"/>
      <c r="L1854" s="37"/>
      <c r="M1854" s="37"/>
      <c r="N1854" s="37"/>
      <c r="O1854" s="37"/>
      <c r="P1854" s="37"/>
      <c r="Q1854" s="37"/>
      <c r="R1854" s="37"/>
      <c r="S1854" s="37"/>
      <c r="T1854" s="37"/>
      <c r="U1854" s="37"/>
      <c r="V1854" s="37"/>
      <c r="W1854" s="37"/>
      <c r="X1854" s="37"/>
      <c r="Y1854" s="37"/>
      <c r="Z1854" s="37">
        <f t="shared" si="1319"/>
        <v>0</v>
      </c>
      <c r="AA1854" s="37">
        <f t="shared" si="1320"/>
        <v>0</v>
      </c>
      <c r="AB1854" s="42" t="e">
        <f t="shared" si="1321"/>
        <v>#DIV/0!</v>
      </c>
      <c r="AC1854" s="38"/>
    </row>
    <row r="1855" spans="1:29" s="39" customFormat="1" ht="18" hidden="1" customHeight="1" x14ac:dyDescent="0.25">
      <c r="A1855" s="43" t="s">
        <v>40</v>
      </c>
      <c r="B1855" s="44">
        <f>SUM(B1851:B1854)</f>
        <v>0</v>
      </c>
      <c r="C1855" s="44">
        <f t="shared" ref="C1855:AA1855" si="1322">SUM(C1851:C1854)</f>
        <v>0</v>
      </c>
      <c r="D1855" s="44">
        <f t="shared" si="1322"/>
        <v>0</v>
      </c>
      <c r="E1855" s="44">
        <f t="shared" si="1322"/>
        <v>0</v>
      </c>
      <c r="F1855" s="44">
        <f t="shared" si="1322"/>
        <v>0</v>
      </c>
      <c r="G1855" s="44">
        <f t="shared" si="1322"/>
        <v>0</v>
      </c>
      <c r="H1855" s="44">
        <f t="shared" si="1322"/>
        <v>0</v>
      </c>
      <c r="I1855" s="44">
        <f t="shared" si="1322"/>
        <v>0</v>
      </c>
      <c r="J1855" s="44">
        <f t="shared" si="1322"/>
        <v>0</v>
      </c>
      <c r="K1855" s="44">
        <f t="shared" si="1322"/>
        <v>0</v>
      </c>
      <c r="L1855" s="44">
        <f t="shared" si="1322"/>
        <v>0</v>
      </c>
      <c r="M1855" s="44">
        <f t="shared" si="1322"/>
        <v>0</v>
      </c>
      <c r="N1855" s="44">
        <f t="shared" si="1322"/>
        <v>0</v>
      </c>
      <c r="O1855" s="44">
        <f t="shared" si="1322"/>
        <v>0</v>
      </c>
      <c r="P1855" s="44">
        <f t="shared" si="1322"/>
        <v>0</v>
      </c>
      <c r="Q1855" s="44">
        <f t="shared" si="1322"/>
        <v>0</v>
      </c>
      <c r="R1855" s="44">
        <f t="shared" si="1322"/>
        <v>0</v>
      </c>
      <c r="S1855" s="44">
        <f t="shared" si="1322"/>
        <v>0</v>
      </c>
      <c r="T1855" s="44">
        <f t="shared" si="1322"/>
        <v>0</v>
      </c>
      <c r="U1855" s="44">
        <f t="shared" si="1322"/>
        <v>0</v>
      </c>
      <c r="V1855" s="44">
        <f t="shared" si="1322"/>
        <v>0</v>
      </c>
      <c r="W1855" s="44">
        <f t="shared" si="1322"/>
        <v>0</v>
      </c>
      <c r="X1855" s="44">
        <f t="shared" si="1322"/>
        <v>0</v>
      </c>
      <c r="Y1855" s="44">
        <f t="shared" si="1322"/>
        <v>0</v>
      </c>
      <c r="Z1855" s="44">
        <f t="shared" si="1322"/>
        <v>0</v>
      </c>
      <c r="AA1855" s="44">
        <f t="shared" si="1322"/>
        <v>0</v>
      </c>
      <c r="AB1855" s="45" t="e">
        <f t="shared" si="1321"/>
        <v>#DIV/0!</v>
      </c>
      <c r="AC1855" s="38"/>
    </row>
    <row r="1856" spans="1:29" s="39" customFormat="1" ht="18" hidden="1" customHeight="1" x14ac:dyDescent="0.25">
      <c r="A1856" s="46" t="s">
        <v>41</v>
      </c>
      <c r="B1856" s="37"/>
      <c r="C1856" s="37"/>
      <c r="D1856" s="37"/>
      <c r="E1856" s="37"/>
      <c r="F1856" s="37"/>
      <c r="G1856" s="37"/>
      <c r="H1856" s="37"/>
      <c r="I1856" s="37"/>
      <c r="J1856" s="37"/>
      <c r="K1856" s="37"/>
      <c r="L1856" s="37"/>
      <c r="M1856" s="37"/>
      <c r="N1856" s="37"/>
      <c r="O1856" s="37"/>
      <c r="P1856" s="37"/>
      <c r="Q1856" s="37"/>
      <c r="R1856" s="37"/>
      <c r="S1856" s="37"/>
      <c r="T1856" s="37"/>
      <c r="U1856" s="37"/>
      <c r="V1856" s="37"/>
      <c r="W1856" s="37"/>
      <c r="X1856" s="37"/>
      <c r="Y1856" s="37"/>
      <c r="Z1856" s="37">
        <f t="shared" ref="Z1856" si="1323">SUM(M1856:Y1856)</f>
        <v>0</v>
      </c>
      <c r="AA1856" s="37">
        <f t="shared" ref="AA1856" si="1324">B1856-Z1856</f>
        <v>0</v>
      </c>
      <c r="AB1856" s="42" t="e">
        <f t="shared" si="1321"/>
        <v>#DIV/0!</v>
      </c>
      <c r="AC1856" s="38"/>
    </row>
    <row r="1857" spans="1:29" s="39" customFormat="1" ht="18" hidden="1" customHeight="1" x14ac:dyDescent="0.25">
      <c r="A1857" s="43" t="s">
        <v>42</v>
      </c>
      <c r="B1857" s="44">
        <f>B1856+B1855</f>
        <v>0</v>
      </c>
      <c r="C1857" s="44">
        <f t="shared" ref="C1857:AA1857" si="1325">C1856+C1855</f>
        <v>0</v>
      </c>
      <c r="D1857" s="44">
        <f t="shared" si="1325"/>
        <v>0</v>
      </c>
      <c r="E1857" s="44">
        <f t="shared" si="1325"/>
        <v>0</v>
      </c>
      <c r="F1857" s="44">
        <f t="shared" si="1325"/>
        <v>0</v>
      </c>
      <c r="G1857" s="44">
        <f t="shared" si="1325"/>
        <v>0</v>
      </c>
      <c r="H1857" s="44">
        <f t="shared" si="1325"/>
        <v>0</v>
      </c>
      <c r="I1857" s="44">
        <f t="shared" si="1325"/>
        <v>0</v>
      </c>
      <c r="J1857" s="44">
        <f t="shared" si="1325"/>
        <v>0</v>
      </c>
      <c r="K1857" s="44">
        <f t="shared" si="1325"/>
        <v>0</v>
      </c>
      <c r="L1857" s="44">
        <f t="shared" si="1325"/>
        <v>0</v>
      </c>
      <c r="M1857" s="44">
        <f t="shared" si="1325"/>
        <v>0</v>
      </c>
      <c r="N1857" s="44">
        <f t="shared" si="1325"/>
        <v>0</v>
      </c>
      <c r="O1857" s="44">
        <f t="shared" si="1325"/>
        <v>0</v>
      </c>
      <c r="P1857" s="44">
        <f t="shared" si="1325"/>
        <v>0</v>
      </c>
      <c r="Q1857" s="44">
        <f t="shared" si="1325"/>
        <v>0</v>
      </c>
      <c r="R1857" s="44">
        <f t="shared" si="1325"/>
        <v>0</v>
      </c>
      <c r="S1857" s="44">
        <f t="shared" si="1325"/>
        <v>0</v>
      </c>
      <c r="T1857" s="44">
        <f t="shared" si="1325"/>
        <v>0</v>
      </c>
      <c r="U1857" s="44">
        <f t="shared" si="1325"/>
        <v>0</v>
      </c>
      <c r="V1857" s="44">
        <f t="shared" si="1325"/>
        <v>0</v>
      </c>
      <c r="W1857" s="44">
        <f t="shared" si="1325"/>
        <v>0</v>
      </c>
      <c r="X1857" s="44">
        <f t="shared" si="1325"/>
        <v>0</v>
      </c>
      <c r="Y1857" s="44">
        <f t="shared" si="1325"/>
        <v>0</v>
      </c>
      <c r="Z1857" s="44">
        <f t="shared" si="1325"/>
        <v>0</v>
      </c>
      <c r="AA1857" s="44">
        <f t="shared" si="1325"/>
        <v>0</v>
      </c>
      <c r="AB1857" s="45" t="e">
        <f t="shared" si="1321"/>
        <v>#DIV/0!</v>
      </c>
      <c r="AC1857" s="47"/>
    </row>
    <row r="1858" spans="1:29" s="39" customFormat="1" ht="15" hidden="1" customHeight="1" x14ac:dyDescent="0.25">
      <c r="A1858" s="36"/>
      <c r="B1858" s="37"/>
      <c r="C1858" s="37"/>
      <c r="D1858" s="37"/>
      <c r="E1858" s="37"/>
      <c r="F1858" s="37"/>
      <c r="G1858" s="37"/>
      <c r="H1858" s="37"/>
      <c r="I1858" s="37"/>
      <c r="J1858" s="37"/>
      <c r="K1858" s="37"/>
      <c r="L1858" s="37"/>
      <c r="M1858" s="37"/>
      <c r="N1858" s="37"/>
      <c r="O1858" s="37"/>
      <c r="P1858" s="37"/>
      <c r="Q1858" s="37"/>
      <c r="R1858" s="37"/>
      <c r="S1858" s="37"/>
      <c r="T1858" s="37"/>
      <c r="U1858" s="37"/>
      <c r="V1858" s="37"/>
      <c r="W1858" s="37"/>
      <c r="X1858" s="37"/>
      <c r="Y1858" s="37"/>
      <c r="Z1858" s="37"/>
      <c r="AA1858" s="37"/>
      <c r="AB1858" s="37"/>
      <c r="AC1858" s="38"/>
    </row>
    <row r="1859" spans="1:29" s="39" customFormat="1" ht="15" hidden="1" customHeight="1" x14ac:dyDescent="0.25">
      <c r="A1859" s="36"/>
      <c r="B1859" s="37"/>
      <c r="C1859" s="37"/>
      <c r="D1859" s="37"/>
      <c r="E1859" s="37"/>
      <c r="F1859" s="37"/>
      <c r="G1859" s="37"/>
      <c r="H1859" s="37"/>
      <c r="I1859" s="37"/>
      <c r="J1859" s="37"/>
      <c r="K1859" s="37"/>
      <c r="L1859" s="37"/>
      <c r="M1859" s="37"/>
      <c r="N1859" s="37"/>
      <c r="O1859" s="37"/>
      <c r="P1859" s="37"/>
      <c r="Q1859" s="37"/>
      <c r="R1859" s="37"/>
      <c r="S1859" s="37"/>
      <c r="T1859" s="37"/>
      <c r="U1859" s="37"/>
      <c r="V1859" s="37"/>
      <c r="W1859" s="37"/>
      <c r="X1859" s="37"/>
      <c r="Y1859" s="37"/>
      <c r="Z1859" s="37"/>
      <c r="AA1859" s="37"/>
      <c r="AB1859" s="37"/>
      <c r="AC1859" s="38"/>
    </row>
    <row r="1860" spans="1:29" s="39" customFormat="1" ht="15" hidden="1" customHeight="1" x14ac:dyDescent="0.3">
      <c r="A1860" s="40" t="s">
        <v>106</v>
      </c>
      <c r="B1860" s="37"/>
      <c r="C1860" s="37"/>
      <c r="D1860" s="37"/>
      <c r="E1860" s="37"/>
      <c r="F1860" s="37"/>
      <c r="G1860" s="37"/>
      <c r="H1860" s="37"/>
      <c r="I1860" s="37"/>
      <c r="J1860" s="37"/>
      <c r="K1860" s="37"/>
      <c r="L1860" s="37"/>
      <c r="M1860" s="37"/>
      <c r="N1860" s="37"/>
      <c r="O1860" s="37"/>
      <c r="P1860" s="37"/>
      <c r="Q1860" s="37"/>
      <c r="R1860" s="37"/>
      <c r="S1860" s="37"/>
      <c r="T1860" s="37"/>
      <c r="U1860" s="37"/>
      <c r="V1860" s="37"/>
      <c r="W1860" s="37"/>
      <c r="X1860" s="37"/>
      <c r="Y1860" s="37"/>
      <c r="Z1860" s="37"/>
      <c r="AA1860" s="37"/>
      <c r="AB1860" s="37"/>
      <c r="AC1860" s="38"/>
    </row>
    <row r="1861" spans="1:29" s="39" customFormat="1" ht="18" hidden="1" customHeight="1" x14ac:dyDescent="0.25">
      <c r="A1861" s="41" t="s">
        <v>36</v>
      </c>
      <c r="B1861" s="37"/>
      <c r="C1861" s="37"/>
      <c r="D1861" s="37"/>
      <c r="E1861" s="37"/>
      <c r="F1861" s="37"/>
      <c r="G1861" s="37"/>
      <c r="H1861" s="37"/>
      <c r="I1861" s="37"/>
      <c r="J1861" s="37"/>
      <c r="K1861" s="37"/>
      <c r="L1861" s="37"/>
      <c r="M1861" s="37"/>
      <c r="N1861" s="37"/>
      <c r="O1861" s="37"/>
      <c r="P1861" s="37"/>
      <c r="Q1861" s="37"/>
      <c r="R1861" s="37"/>
      <c r="S1861" s="37"/>
      <c r="T1861" s="37"/>
      <c r="U1861" s="37"/>
      <c r="V1861" s="37"/>
      <c r="W1861" s="37"/>
      <c r="X1861" s="37"/>
      <c r="Y1861" s="37"/>
      <c r="Z1861" s="37">
        <f>SUM(M1861:Y1861)</f>
        <v>0</v>
      </c>
      <c r="AA1861" s="37">
        <f>B1861-Z1861</f>
        <v>0</v>
      </c>
      <c r="AB1861" s="42" t="e">
        <f>Z1861/B1861</f>
        <v>#DIV/0!</v>
      </c>
      <c r="AC1861" s="38"/>
    </row>
    <row r="1862" spans="1:29" s="39" customFormat="1" ht="18" hidden="1" customHeight="1" x14ac:dyDescent="0.25">
      <c r="A1862" s="41" t="s">
        <v>37</v>
      </c>
      <c r="B1862" s="37"/>
      <c r="C1862" s="37"/>
      <c r="D1862" s="37"/>
      <c r="E1862" s="37"/>
      <c r="F1862" s="37"/>
      <c r="G1862" s="37"/>
      <c r="H1862" s="37"/>
      <c r="I1862" s="37"/>
      <c r="J1862" s="37"/>
      <c r="K1862" s="37"/>
      <c r="L1862" s="37"/>
      <c r="M1862" s="37"/>
      <c r="N1862" s="37"/>
      <c r="O1862" s="37"/>
      <c r="P1862" s="37"/>
      <c r="Q1862" s="37"/>
      <c r="R1862" s="37"/>
      <c r="S1862" s="37"/>
      <c r="T1862" s="37"/>
      <c r="U1862" s="37"/>
      <c r="V1862" s="37"/>
      <c r="W1862" s="37"/>
      <c r="X1862" s="37"/>
      <c r="Y1862" s="37"/>
      <c r="Z1862" s="37">
        <f t="shared" ref="Z1862:Z1864" si="1326">SUM(M1862:Y1862)</f>
        <v>0</v>
      </c>
      <c r="AA1862" s="37">
        <f t="shared" ref="AA1862:AA1864" si="1327">B1862-Z1862</f>
        <v>0</v>
      </c>
      <c r="AB1862" s="42" t="e">
        <f t="shared" ref="AB1862:AB1867" si="1328">Z1862/B1862</f>
        <v>#DIV/0!</v>
      </c>
      <c r="AC1862" s="38"/>
    </row>
    <row r="1863" spans="1:29" s="39" customFormat="1" ht="18" hidden="1" customHeight="1" x14ac:dyDescent="0.25">
      <c r="A1863" s="41" t="s">
        <v>38</v>
      </c>
      <c r="B1863" s="37"/>
      <c r="C1863" s="37"/>
      <c r="D1863" s="37"/>
      <c r="E1863" s="37"/>
      <c r="F1863" s="37"/>
      <c r="G1863" s="37"/>
      <c r="H1863" s="37"/>
      <c r="I1863" s="37"/>
      <c r="J1863" s="37"/>
      <c r="K1863" s="37"/>
      <c r="L1863" s="37"/>
      <c r="M1863" s="37"/>
      <c r="N1863" s="37"/>
      <c r="O1863" s="37"/>
      <c r="P1863" s="37"/>
      <c r="Q1863" s="37"/>
      <c r="R1863" s="37"/>
      <c r="S1863" s="37"/>
      <c r="T1863" s="37"/>
      <c r="U1863" s="37"/>
      <c r="V1863" s="37"/>
      <c r="W1863" s="37"/>
      <c r="X1863" s="37"/>
      <c r="Y1863" s="37"/>
      <c r="Z1863" s="37">
        <f t="shared" si="1326"/>
        <v>0</v>
      </c>
      <c r="AA1863" s="37">
        <f t="shared" si="1327"/>
        <v>0</v>
      </c>
      <c r="AB1863" s="42" t="e">
        <f t="shared" si="1328"/>
        <v>#DIV/0!</v>
      </c>
      <c r="AC1863" s="38"/>
    </row>
    <row r="1864" spans="1:29" s="39" customFormat="1" ht="18" hidden="1" customHeight="1" x14ac:dyDescent="0.25">
      <c r="A1864" s="41" t="s">
        <v>39</v>
      </c>
      <c r="B1864" s="37"/>
      <c r="C1864" s="37"/>
      <c r="D1864" s="37"/>
      <c r="E1864" s="37"/>
      <c r="F1864" s="37"/>
      <c r="G1864" s="37"/>
      <c r="H1864" s="37"/>
      <c r="I1864" s="37"/>
      <c r="J1864" s="37"/>
      <c r="K1864" s="37"/>
      <c r="L1864" s="37"/>
      <c r="M1864" s="37"/>
      <c r="N1864" s="37"/>
      <c r="O1864" s="37"/>
      <c r="P1864" s="37"/>
      <c r="Q1864" s="37"/>
      <c r="R1864" s="37"/>
      <c r="S1864" s="37"/>
      <c r="T1864" s="37"/>
      <c r="U1864" s="37"/>
      <c r="V1864" s="37"/>
      <c r="W1864" s="37"/>
      <c r="X1864" s="37"/>
      <c r="Y1864" s="37"/>
      <c r="Z1864" s="37">
        <f t="shared" si="1326"/>
        <v>0</v>
      </c>
      <c r="AA1864" s="37">
        <f t="shared" si="1327"/>
        <v>0</v>
      </c>
      <c r="AB1864" s="42" t="e">
        <f t="shared" si="1328"/>
        <v>#DIV/0!</v>
      </c>
      <c r="AC1864" s="38"/>
    </row>
    <row r="1865" spans="1:29" s="39" customFormat="1" ht="18" hidden="1" customHeight="1" x14ac:dyDescent="0.25">
      <c r="A1865" s="43" t="s">
        <v>40</v>
      </c>
      <c r="B1865" s="44">
        <f>SUM(B1861:B1864)</f>
        <v>0</v>
      </c>
      <c r="C1865" s="44">
        <f t="shared" ref="C1865:AA1865" si="1329">SUM(C1861:C1864)</f>
        <v>0</v>
      </c>
      <c r="D1865" s="44">
        <f t="shared" si="1329"/>
        <v>0</v>
      </c>
      <c r="E1865" s="44">
        <f t="shared" si="1329"/>
        <v>0</v>
      </c>
      <c r="F1865" s="44">
        <f t="shared" si="1329"/>
        <v>0</v>
      </c>
      <c r="G1865" s="44">
        <f t="shared" si="1329"/>
        <v>0</v>
      </c>
      <c r="H1865" s="44">
        <f t="shared" si="1329"/>
        <v>0</v>
      </c>
      <c r="I1865" s="44">
        <f t="shared" si="1329"/>
        <v>0</v>
      </c>
      <c r="J1865" s="44">
        <f t="shared" si="1329"/>
        <v>0</v>
      </c>
      <c r="K1865" s="44">
        <f t="shared" si="1329"/>
        <v>0</v>
      </c>
      <c r="L1865" s="44">
        <f t="shared" si="1329"/>
        <v>0</v>
      </c>
      <c r="M1865" s="44">
        <f t="shared" si="1329"/>
        <v>0</v>
      </c>
      <c r="N1865" s="44">
        <f t="shared" si="1329"/>
        <v>0</v>
      </c>
      <c r="O1865" s="44">
        <f t="shared" si="1329"/>
        <v>0</v>
      </c>
      <c r="P1865" s="44">
        <f t="shared" si="1329"/>
        <v>0</v>
      </c>
      <c r="Q1865" s="44">
        <f t="shared" si="1329"/>
        <v>0</v>
      </c>
      <c r="R1865" s="44">
        <f t="shared" si="1329"/>
        <v>0</v>
      </c>
      <c r="S1865" s="44">
        <f t="shared" si="1329"/>
        <v>0</v>
      </c>
      <c r="T1865" s="44">
        <f t="shared" si="1329"/>
        <v>0</v>
      </c>
      <c r="U1865" s="44">
        <f t="shared" si="1329"/>
        <v>0</v>
      </c>
      <c r="V1865" s="44">
        <f t="shared" si="1329"/>
        <v>0</v>
      </c>
      <c r="W1865" s="44">
        <f t="shared" si="1329"/>
        <v>0</v>
      </c>
      <c r="X1865" s="44">
        <f t="shared" si="1329"/>
        <v>0</v>
      </c>
      <c r="Y1865" s="44">
        <f t="shared" si="1329"/>
        <v>0</v>
      </c>
      <c r="Z1865" s="44">
        <f t="shared" si="1329"/>
        <v>0</v>
      </c>
      <c r="AA1865" s="44">
        <f t="shared" si="1329"/>
        <v>0</v>
      </c>
      <c r="AB1865" s="45" t="e">
        <f t="shared" si="1328"/>
        <v>#DIV/0!</v>
      </c>
      <c r="AC1865" s="38"/>
    </row>
    <row r="1866" spans="1:29" s="39" customFormat="1" ht="18" hidden="1" customHeight="1" x14ac:dyDescent="0.25">
      <c r="A1866" s="46" t="s">
        <v>41</v>
      </c>
      <c r="B1866" s="37"/>
      <c r="C1866" s="37"/>
      <c r="D1866" s="37"/>
      <c r="E1866" s="37"/>
      <c r="F1866" s="37"/>
      <c r="G1866" s="37"/>
      <c r="H1866" s="37"/>
      <c r="I1866" s="37"/>
      <c r="J1866" s="37"/>
      <c r="K1866" s="37"/>
      <c r="L1866" s="37"/>
      <c r="M1866" s="37"/>
      <c r="N1866" s="37"/>
      <c r="O1866" s="37"/>
      <c r="P1866" s="37"/>
      <c r="Q1866" s="37"/>
      <c r="R1866" s="37"/>
      <c r="S1866" s="37"/>
      <c r="T1866" s="37"/>
      <c r="U1866" s="37"/>
      <c r="V1866" s="37"/>
      <c r="W1866" s="37"/>
      <c r="X1866" s="37"/>
      <c r="Y1866" s="37"/>
      <c r="Z1866" s="37">
        <f t="shared" ref="Z1866" si="1330">SUM(M1866:Y1866)</f>
        <v>0</v>
      </c>
      <c r="AA1866" s="37">
        <f t="shared" ref="AA1866" si="1331">B1866-Z1866</f>
        <v>0</v>
      </c>
      <c r="AB1866" s="42" t="e">
        <f t="shared" si="1328"/>
        <v>#DIV/0!</v>
      </c>
      <c r="AC1866" s="38"/>
    </row>
    <row r="1867" spans="1:29" s="39" customFormat="1" ht="18" hidden="1" customHeight="1" x14ac:dyDescent="0.25">
      <c r="A1867" s="43" t="s">
        <v>42</v>
      </c>
      <c r="B1867" s="44">
        <f>B1866+B1865</f>
        <v>0</v>
      </c>
      <c r="C1867" s="44">
        <f t="shared" ref="C1867:AA1867" si="1332">C1866+C1865</f>
        <v>0</v>
      </c>
      <c r="D1867" s="44">
        <f t="shared" si="1332"/>
        <v>0</v>
      </c>
      <c r="E1867" s="44">
        <f t="shared" si="1332"/>
        <v>0</v>
      </c>
      <c r="F1867" s="44">
        <f t="shared" si="1332"/>
        <v>0</v>
      </c>
      <c r="G1867" s="44">
        <f t="shared" si="1332"/>
        <v>0</v>
      </c>
      <c r="H1867" s="44">
        <f t="shared" si="1332"/>
        <v>0</v>
      </c>
      <c r="I1867" s="44">
        <f t="shared" si="1332"/>
        <v>0</v>
      </c>
      <c r="J1867" s="44">
        <f t="shared" si="1332"/>
        <v>0</v>
      </c>
      <c r="K1867" s="44">
        <f t="shared" si="1332"/>
        <v>0</v>
      </c>
      <c r="L1867" s="44">
        <f t="shared" si="1332"/>
        <v>0</v>
      </c>
      <c r="M1867" s="44">
        <f t="shared" si="1332"/>
        <v>0</v>
      </c>
      <c r="N1867" s="44">
        <f t="shared" si="1332"/>
        <v>0</v>
      </c>
      <c r="O1867" s="44">
        <f t="shared" si="1332"/>
        <v>0</v>
      </c>
      <c r="P1867" s="44">
        <f t="shared" si="1332"/>
        <v>0</v>
      </c>
      <c r="Q1867" s="44">
        <f t="shared" si="1332"/>
        <v>0</v>
      </c>
      <c r="R1867" s="44">
        <f t="shared" si="1332"/>
        <v>0</v>
      </c>
      <c r="S1867" s="44">
        <f t="shared" si="1332"/>
        <v>0</v>
      </c>
      <c r="T1867" s="44">
        <f t="shared" si="1332"/>
        <v>0</v>
      </c>
      <c r="U1867" s="44">
        <f t="shared" si="1332"/>
        <v>0</v>
      </c>
      <c r="V1867" s="44">
        <f t="shared" si="1332"/>
        <v>0</v>
      </c>
      <c r="W1867" s="44">
        <f t="shared" si="1332"/>
        <v>0</v>
      </c>
      <c r="X1867" s="44">
        <f t="shared" si="1332"/>
        <v>0</v>
      </c>
      <c r="Y1867" s="44">
        <f t="shared" si="1332"/>
        <v>0</v>
      </c>
      <c r="Z1867" s="44">
        <f t="shared" si="1332"/>
        <v>0</v>
      </c>
      <c r="AA1867" s="44">
        <f t="shared" si="1332"/>
        <v>0</v>
      </c>
      <c r="AB1867" s="45" t="e">
        <f t="shared" si="1328"/>
        <v>#DIV/0!</v>
      </c>
      <c r="AC1867" s="47"/>
    </row>
    <row r="1868" spans="1:29" s="39" customFormat="1" ht="15" hidden="1" customHeight="1" x14ac:dyDescent="0.25">
      <c r="A1868" s="36"/>
      <c r="B1868" s="37"/>
      <c r="C1868" s="37"/>
      <c r="D1868" s="37"/>
      <c r="E1868" s="37"/>
      <c r="F1868" s="37"/>
      <c r="G1868" s="37"/>
      <c r="H1868" s="37"/>
      <c r="I1868" s="37"/>
      <c r="J1868" s="37"/>
      <c r="K1868" s="37"/>
      <c r="L1868" s="37"/>
      <c r="M1868" s="37"/>
      <c r="N1868" s="37"/>
      <c r="O1868" s="37"/>
      <c r="P1868" s="37"/>
      <c r="Q1868" s="37"/>
      <c r="R1868" s="37"/>
      <c r="S1868" s="37"/>
      <c r="T1868" s="37"/>
      <c r="U1868" s="37"/>
      <c r="V1868" s="37"/>
      <c r="W1868" s="37"/>
      <c r="X1868" s="37"/>
      <c r="Y1868" s="37"/>
      <c r="Z1868" s="37"/>
      <c r="AA1868" s="37"/>
      <c r="AB1868" s="37"/>
      <c r="AC1868" s="38"/>
    </row>
    <row r="1869" spans="1:29" s="39" customFormat="1" ht="15" hidden="1" customHeight="1" x14ac:dyDescent="0.25">
      <c r="A1869" s="36"/>
      <c r="B1869" s="37"/>
      <c r="C1869" s="37"/>
      <c r="D1869" s="37"/>
      <c r="E1869" s="37"/>
      <c r="F1869" s="37"/>
      <c r="G1869" s="37"/>
      <c r="H1869" s="37"/>
      <c r="I1869" s="37"/>
      <c r="J1869" s="37"/>
      <c r="K1869" s="37"/>
      <c r="L1869" s="37"/>
      <c r="M1869" s="37"/>
      <c r="N1869" s="37"/>
      <c r="O1869" s="37"/>
      <c r="P1869" s="37"/>
      <c r="Q1869" s="37"/>
      <c r="R1869" s="37"/>
      <c r="S1869" s="37"/>
      <c r="T1869" s="37"/>
      <c r="U1869" s="37"/>
      <c r="V1869" s="37"/>
      <c r="W1869" s="37"/>
      <c r="X1869" s="37"/>
      <c r="Y1869" s="37"/>
      <c r="Z1869" s="37"/>
      <c r="AA1869" s="37"/>
      <c r="AB1869" s="37"/>
      <c r="AC1869" s="38"/>
    </row>
    <row r="1870" spans="1:29" s="39" customFormat="1" ht="15" hidden="1" customHeight="1" x14ac:dyDescent="0.3">
      <c r="A1870" s="40" t="s">
        <v>106</v>
      </c>
      <c r="B1870" s="37"/>
      <c r="C1870" s="37"/>
      <c r="D1870" s="37"/>
      <c r="E1870" s="37"/>
      <c r="F1870" s="37"/>
      <c r="G1870" s="37"/>
      <c r="H1870" s="37"/>
      <c r="I1870" s="37"/>
      <c r="J1870" s="37"/>
      <c r="K1870" s="37"/>
      <c r="L1870" s="37"/>
      <c r="M1870" s="37"/>
      <c r="N1870" s="37"/>
      <c r="O1870" s="37"/>
      <c r="P1870" s="37"/>
      <c r="Q1870" s="37"/>
      <c r="R1870" s="37"/>
      <c r="S1870" s="37"/>
      <c r="T1870" s="37"/>
      <c r="U1870" s="37"/>
      <c r="V1870" s="37"/>
      <c r="W1870" s="37"/>
      <c r="X1870" s="37"/>
      <c r="Y1870" s="37"/>
      <c r="Z1870" s="37"/>
      <c r="AA1870" s="37"/>
      <c r="AB1870" s="37"/>
      <c r="AC1870" s="38"/>
    </row>
    <row r="1871" spans="1:29" s="39" customFormat="1" ht="18" hidden="1" customHeight="1" x14ac:dyDescent="0.25">
      <c r="A1871" s="41" t="s">
        <v>36</v>
      </c>
      <c r="B1871" s="37"/>
      <c r="C1871" s="37"/>
      <c r="D1871" s="37"/>
      <c r="E1871" s="37"/>
      <c r="F1871" s="37"/>
      <c r="G1871" s="37"/>
      <c r="H1871" s="37"/>
      <c r="I1871" s="37"/>
      <c r="J1871" s="37"/>
      <c r="K1871" s="37"/>
      <c r="L1871" s="37"/>
      <c r="M1871" s="37"/>
      <c r="N1871" s="37"/>
      <c r="O1871" s="37"/>
      <c r="P1871" s="37"/>
      <c r="Q1871" s="37"/>
      <c r="R1871" s="37"/>
      <c r="S1871" s="37"/>
      <c r="T1871" s="37"/>
      <c r="U1871" s="37"/>
      <c r="V1871" s="37"/>
      <c r="W1871" s="37"/>
      <c r="X1871" s="37"/>
      <c r="Y1871" s="37"/>
      <c r="Z1871" s="37">
        <f>SUM(M1871:Y1871)</f>
        <v>0</v>
      </c>
      <c r="AA1871" s="37">
        <f>B1871-Z1871</f>
        <v>0</v>
      </c>
      <c r="AB1871" s="42" t="e">
        <f>Z1871/B1871</f>
        <v>#DIV/0!</v>
      </c>
      <c r="AC1871" s="38"/>
    </row>
    <row r="1872" spans="1:29" s="39" customFormat="1" ht="18" hidden="1" customHeight="1" x14ac:dyDescent="0.25">
      <c r="A1872" s="41" t="s">
        <v>37</v>
      </c>
      <c r="B1872" s="37"/>
      <c r="C1872" s="37"/>
      <c r="D1872" s="37"/>
      <c r="E1872" s="37"/>
      <c r="F1872" s="37"/>
      <c r="G1872" s="37"/>
      <c r="H1872" s="37"/>
      <c r="I1872" s="37"/>
      <c r="J1872" s="37"/>
      <c r="K1872" s="37"/>
      <c r="L1872" s="37"/>
      <c r="M1872" s="37"/>
      <c r="N1872" s="37"/>
      <c r="O1872" s="37"/>
      <c r="P1872" s="37"/>
      <c r="Q1872" s="37"/>
      <c r="R1872" s="37"/>
      <c r="S1872" s="37"/>
      <c r="T1872" s="37"/>
      <c r="U1872" s="37"/>
      <c r="V1872" s="37"/>
      <c r="W1872" s="37"/>
      <c r="X1872" s="37"/>
      <c r="Y1872" s="37"/>
      <c r="Z1872" s="37">
        <f t="shared" ref="Z1872:Z1874" si="1333">SUM(M1872:Y1872)</f>
        <v>0</v>
      </c>
      <c r="AA1872" s="37">
        <f t="shared" ref="AA1872:AA1874" si="1334">B1872-Z1872</f>
        <v>0</v>
      </c>
      <c r="AB1872" s="42" t="e">
        <f t="shared" ref="AB1872:AB1877" si="1335">Z1872/B1872</f>
        <v>#DIV/0!</v>
      </c>
      <c r="AC1872" s="38"/>
    </row>
    <row r="1873" spans="1:29" s="39" customFormat="1" ht="18" hidden="1" customHeight="1" x14ac:dyDescent="0.25">
      <c r="A1873" s="41" t="s">
        <v>38</v>
      </c>
      <c r="B1873" s="37"/>
      <c r="C1873" s="37"/>
      <c r="D1873" s="37"/>
      <c r="E1873" s="37"/>
      <c r="F1873" s="37"/>
      <c r="G1873" s="37"/>
      <c r="H1873" s="37"/>
      <c r="I1873" s="37"/>
      <c r="J1873" s="37"/>
      <c r="K1873" s="37"/>
      <c r="L1873" s="37"/>
      <c r="M1873" s="37"/>
      <c r="N1873" s="37"/>
      <c r="O1873" s="37"/>
      <c r="P1873" s="37"/>
      <c r="Q1873" s="37"/>
      <c r="R1873" s="37"/>
      <c r="S1873" s="37"/>
      <c r="T1873" s="37"/>
      <c r="U1873" s="37"/>
      <c r="V1873" s="37"/>
      <c r="W1873" s="37"/>
      <c r="X1873" s="37"/>
      <c r="Y1873" s="37"/>
      <c r="Z1873" s="37">
        <f t="shared" si="1333"/>
        <v>0</v>
      </c>
      <c r="AA1873" s="37">
        <f t="shared" si="1334"/>
        <v>0</v>
      </c>
      <c r="AB1873" s="42" t="e">
        <f t="shared" si="1335"/>
        <v>#DIV/0!</v>
      </c>
      <c r="AC1873" s="38"/>
    </row>
    <row r="1874" spans="1:29" s="39" customFormat="1" ht="18" hidden="1" customHeight="1" x14ac:dyDescent="0.25">
      <c r="A1874" s="41" t="s">
        <v>39</v>
      </c>
      <c r="B1874" s="37"/>
      <c r="C1874" s="37"/>
      <c r="D1874" s="37"/>
      <c r="E1874" s="37"/>
      <c r="F1874" s="37"/>
      <c r="G1874" s="37"/>
      <c r="H1874" s="37"/>
      <c r="I1874" s="37"/>
      <c r="J1874" s="37"/>
      <c r="K1874" s="37"/>
      <c r="L1874" s="37"/>
      <c r="M1874" s="37"/>
      <c r="N1874" s="37"/>
      <c r="O1874" s="37"/>
      <c r="P1874" s="37"/>
      <c r="Q1874" s="37"/>
      <c r="R1874" s="37"/>
      <c r="S1874" s="37"/>
      <c r="T1874" s="37"/>
      <c r="U1874" s="37"/>
      <c r="V1874" s="37"/>
      <c r="W1874" s="37"/>
      <c r="X1874" s="37"/>
      <c r="Y1874" s="37"/>
      <c r="Z1874" s="37">
        <f t="shared" si="1333"/>
        <v>0</v>
      </c>
      <c r="AA1874" s="37">
        <f t="shared" si="1334"/>
        <v>0</v>
      </c>
      <c r="AB1874" s="42" t="e">
        <f t="shared" si="1335"/>
        <v>#DIV/0!</v>
      </c>
      <c r="AC1874" s="38"/>
    </row>
    <row r="1875" spans="1:29" s="39" customFormat="1" ht="18" hidden="1" customHeight="1" x14ac:dyDescent="0.25">
      <c r="A1875" s="43" t="s">
        <v>40</v>
      </c>
      <c r="B1875" s="44">
        <f>SUM(B1871:B1874)</f>
        <v>0</v>
      </c>
      <c r="C1875" s="44">
        <f t="shared" ref="C1875:AA1875" si="1336">SUM(C1871:C1874)</f>
        <v>0</v>
      </c>
      <c r="D1875" s="44">
        <f t="shared" si="1336"/>
        <v>0</v>
      </c>
      <c r="E1875" s="44">
        <f t="shared" si="1336"/>
        <v>0</v>
      </c>
      <c r="F1875" s="44">
        <f t="shared" si="1336"/>
        <v>0</v>
      </c>
      <c r="G1875" s="44">
        <f t="shared" si="1336"/>
        <v>0</v>
      </c>
      <c r="H1875" s="44">
        <f t="shared" si="1336"/>
        <v>0</v>
      </c>
      <c r="I1875" s="44">
        <f t="shared" si="1336"/>
        <v>0</v>
      </c>
      <c r="J1875" s="44">
        <f t="shared" si="1336"/>
        <v>0</v>
      </c>
      <c r="K1875" s="44">
        <f t="shared" si="1336"/>
        <v>0</v>
      </c>
      <c r="L1875" s="44">
        <f t="shared" si="1336"/>
        <v>0</v>
      </c>
      <c r="M1875" s="44">
        <f t="shared" si="1336"/>
        <v>0</v>
      </c>
      <c r="N1875" s="44">
        <f t="shared" si="1336"/>
        <v>0</v>
      </c>
      <c r="O1875" s="44">
        <f t="shared" si="1336"/>
        <v>0</v>
      </c>
      <c r="P1875" s="44">
        <f t="shared" si="1336"/>
        <v>0</v>
      </c>
      <c r="Q1875" s="44">
        <f t="shared" si="1336"/>
        <v>0</v>
      </c>
      <c r="R1875" s="44">
        <f t="shared" si="1336"/>
        <v>0</v>
      </c>
      <c r="S1875" s="44">
        <f t="shared" si="1336"/>
        <v>0</v>
      </c>
      <c r="T1875" s="44">
        <f t="shared" si="1336"/>
        <v>0</v>
      </c>
      <c r="U1875" s="44">
        <f t="shared" si="1336"/>
        <v>0</v>
      </c>
      <c r="V1875" s="44">
        <f t="shared" si="1336"/>
        <v>0</v>
      </c>
      <c r="W1875" s="44">
        <f t="shared" si="1336"/>
        <v>0</v>
      </c>
      <c r="X1875" s="44">
        <f t="shared" si="1336"/>
        <v>0</v>
      </c>
      <c r="Y1875" s="44">
        <f t="shared" si="1336"/>
        <v>0</v>
      </c>
      <c r="Z1875" s="44">
        <f t="shared" si="1336"/>
        <v>0</v>
      </c>
      <c r="AA1875" s="44">
        <f t="shared" si="1336"/>
        <v>0</v>
      </c>
      <c r="AB1875" s="45" t="e">
        <f t="shared" si="1335"/>
        <v>#DIV/0!</v>
      </c>
      <c r="AC1875" s="38"/>
    </row>
    <row r="1876" spans="1:29" s="39" customFormat="1" ht="18" hidden="1" customHeight="1" x14ac:dyDescent="0.25">
      <c r="A1876" s="46" t="s">
        <v>41</v>
      </c>
      <c r="B1876" s="37"/>
      <c r="C1876" s="37"/>
      <c r="D1876" s="37"/>
      <c r="E1876" s="37"/>
      <c r="F1876" s="37"/>
      <c r="G1876" s="37"/>
      <c r="H1876" s="37"/>
      <c r="I1876" s="37"/>
      <c r="J1876" s="37"/>
      <c r="K1876" s="37"/>
      <c r="L1876" s="37"/>
      <c r="M1876" s="37"/>
      <c r="N1876" s="37"/>
      <c r="O1876" s="37"/>
      <c r="P1876" s="37"/>
      <c r="Q1876" s="37"/>
      <c r="R1876" s="37"/>
      <c r="S1876" s="37"/>
      <c r="T1876" s="37"/>
      <c r="U1876" s="37"/>
      <c r="V1876" s="37"/>
      <c r="W1876" s="37"/>
      <c r="X1876" s="37"/>
      <c r="Y1876" s="37"/>
      <c r="Z1876" s="37">
        <f t="shared" ref="Z1876" si="1337">SUM(M1876:Y1876)</f>
        <v>0</v>
      </c>
      <c r="AA1876" s="37">
        <f t="shared" ref="AA1876" si="1338">B1876-Z1876</f>
        <v>0</v>
      </c>
      <c r="AB1876" s="42" t="e">
        <f t="shared" si="1335"/>
        <v>#DIV/0!</v>
      </c>
      <c r="AC1876" s="38"/>
    </row>
    <row r="1877" spans="1:29" s="39" customFormat="1" ht="18" hidden="1" customHeight="1" x14ac:dyDescent="0.25">
      <c r="A1877" s="43" t="s">
        <v>42</v>
      </c>
      <c r="B1877" s="44">
        <f>B1876+B1875</f>
        <v>0</v>
      </c>
      <c r="C1877" s="44">
        <f t="shared" ref="C1877:AA1877" si="1339">C1876+C1875</f>
        <v>0</v>
      </c>
      <c r="D1877" s="44">
        <f t="shared" si="1339"/>
        <v>0</v>
      </c>
      <c r="E1877" s="44">
        <f t="shared" si="1339"/>
        <v>0</v>
      </c>
      <c r="F1877" s="44">
        <f t="shared" si="1339"/>
        <v>0</v>
      </c>
      <c r="G1877" s="44">
        <f t="shared" si="1339"/>
        <v>0</v>
      </c>
      <c r="H1877" s="44">
        <f t="shared" si="1339"/>
        <v>0</v>
      </c>
      <c r="I1877" s="44">
        <f t="shared" si="1339"/>
        <v>0</v>
      </c>
      <c r="J1877" s="44">
        <f t="shared" si="1339"/>
        <v>0</v>
      </c>
      <c r="K1877" s="44">
        <f t="shared" si="1339"/>
        <v>0</v>
      </c>
      <c r="L1877" s="44">
        <f t="shared" si="1339"/>
        <v>0</v>
      </c>
      <c r="M1877" s="44">
        <f t="shared" si="1339"/>
        <v>0</v>
      </c>
      <c r="N1877" s="44">
        <f t="shared" si="1339"/>
        <v>0</v>
      </c>
      <c r="O1877" s="44">
        <f t="shared" si="1339"/>
        <v>0</v>
      </c>
      <c r="P1877" s="44">
        <f t="shared" si="1339"/>
        <v>0</v>
      </c>
      <c r="Q1877" s="44">
        <f t="shared" si="1339"/>
        <v>0</v>
      </c>
      <c r="R1877" s="44">
        <f t="shared" si="1339"/>
        <v>0</v>
      </c>
      <c r="S1877" s="44">
        <f t="shared" si="1339"/>
        <v>0</v>
      </c>
      <c r="T1877" s="44">
        <f t="shared" si="1339"/>
        <v>0</v>
      </c>
      <c r="U1877" s="44">
        <f t="shared" si="1339"/>
        <v>0</v>
      </c>
      <c r="V1877" s="44">
        <f t="shared" si="1339"/>
        <v>0</v>
      </c>
      <c r="W1877" s="44">
        <f t="shared" si="1339"/>
        <v>0</v>
      </c>
      <c r="X1877" s="44">
        <f t="shared" si="1339"/>
        <v>0</v>
      </c>
      <c r="Y1877" s="44">
        <f t="shared" si="1339"/>
        <v>0</v>
      </c>
      <c r="Z1877" s="44">
        <f t="shared" si="1339"/>
        <v>0</v>
      </c>
      <c r="AA1877" s="44">
        <f t="shared" si="1339"/>
        <v>0</v>
      </c>
      <c r="AB1877" s="45" t="e">
        <f t="shared" si="1335"/>
        <v>#DIV/0!</v>
      </c>
      <c r="AC1877" s="47"/>
    </row>
    <row r="1878" spans="1:29" s="39" customFormat="1" ht="15" hidden="1" customHeight="1" x14ac:dyDescent="0.25">
      <c r="A1878" s="36"/>
      <c r="B1878" s="37"/>
      <c r="C1878" s="37"/>
      <c r="D1878" s="37"/>
      <c r="E1878" s="37"/>
      <c r="F1878" s="37"/>
      <c r="G1878" s="37"/>
      <c r="H1878" s="37"/>
      <c r="I1878" s="37"/>
      <c r="J1878" s="37"/>
      <c r="K1878" s="37"/>
      <c r="L1878" s="37"/>
      <c r="M1878" s="37"/>
      <c r="N1878" s="37"/>
      <c r="O1878" s="37"/>
      <c r="P1878" s="37"/>
      <c r="Q1878" s="37"/>
      <c r="R1878" s="37"/>
      <c r="S1878" s="37"/>
      <c r="T1878" s="37"/>
      <c r="U1878" s="37"/>
      <c r="V1878" s="37"/>
      <c r="W1878" s="37"/>
      <c r="X1878" s="37"/>
      <c r="Y1878" s="37"/>
      <c r="Z1878" s="37"/>
      <c r="AA1878" s="37"/>
      <c r="AB1878" s="37"/>
      <c r="AC1878" s="38"/>
    </row>
    <row r="1879" spans="1:29" s="39" customFormat="1" ht="15" hidden="1" customHeight="1" x14ac:dyDescent="0.25">
      <c r="A1879" s="36"/>
      <c r="B1879" s="37"/>
      <c r="C1879" s="37"/>
      <c r="D1879" s="37"/>
      <c r="E1879" s="37"/>
      <c r="F1879" s="37"/>
      <c r="G1879" s="37"/>
      <c r="H1879" s="37"/>
      <c r="I1879" s="37"/>
      <c r="J1879" s="37"/>
      <c r="K1879" s="37"/>
      <c r="L1879" s="37"/>
      <c r="M1879" s="37"/>
      <c r="N1879" s="37"/>
      <c r="O1879" s="37"/>
      <c r="P1879" s="37"/>
      <c r="Q1879" s="37"/>
      <c r="R1879" s="37"/>
      <c r="S1879" s="37"/>
      <c r="T1879" s="37"/>
      <c r="U1879" s="37"/>
      <c r="V1879" s="37"/>
      <c r="W1879" s="37"/>
      <c r="X1879" s="37"/>
      <c r="Y1879" s="37"/>
      <c r="Z1879" s="37"/>
      <c r="AA1879" s="37"/>
      <c r="AB1879" s="37"/>
      <c r="AC1879" s="38"/>
    </row>
    <row r="1880" spans="1:29" s="39" customFormat="1" ht="15" hidden="1" customHeight="1" x14ac:dyDescent="0.3">
      <c r="A1880" s="40" t="s">
        <v>106</v>
      </c>
      <c r="B1880" s="37"/>
      <c r="C1880" s="37"/>
      <c r="D1880" s="37"/>
      <c r="E1880" s="37"/>
      <c r="F1880" s="37"/>
      <c r="G1880" s="37"/>
      <c r="H1880" s="37"/>
      <c r="I1880" s="37"/>
      <c r="J1880" s="37"/>
      <c r="K1880" s="37"/>
      <c r="L1880" s="37"/>
      <c r="M1880" s="37"/>
      <c r="N1880" s="37"/>
      <c r="O1880" s="37"/>
      <c r="P1880" s="37"/>
      <c r="Q1880" s="37"/>
      <c r="R1880" s="37"/>
      <c r="S1880" s="37"/>
      <c r="T1880" s="37"/>
      <c r="U1880" s="37"/>
      <c r="V1880" s="37"/>
      <c r="W1880" s="37"/>
      <c r="X1880" s="37"/>
      <c r="Y1880" s="37"/>
      <c r="Z1880" s="37"/>
      <c r="AA1880" s="37"/>
      <c r="AB1880" s="37"/>
      <c r="AC1880" s="38"/>
    </row>
    <row r="1881" spans="1:29" s="39" customFormat="1" ht="18" hidden="1" customHeight="1" x14ac:dyDescent="0.25">
      <c r="A1881" s="41" t="s">
        <v>36</v>
      </c>
      <c r="B1881" s="37"/>
      <c r="C1881" s="37"/>
      <c r="D1881" s="37"/>
      <c r="E1881" s="37"/>
      <c r="F1881" s="37"/>
      <c r="G1881" s="37"/>
      <c r="H1881" s="37"/>
      <c r="I1881" s="37"/>
      <c r="J1881" s="37"/>
      <c r="K1881" s="37"/>
      <c r="L1881" s="37"/>
      <c r="M1881" s="37"/>
      <c r="N1881" s="37"/>
      <c r="O1881" s="37"/>
      <c r="P1881" s="37"/>
      <c r="Q1881" s="37"/>
      <c r="R1881" s="37"/>
      <c r="S1881" s="37"/>
      <c r="T1881" s="37"/>
      <c r="U1881" s="37"/>
      <c r="V1881" s="37"/>
      <c r="W1881" s="37"/>
      <c r="X1881" s="37"/>
      <c r="Y1881" s="37"/>
      <c r="Z1881" s="37">
        <f>SUM(M1881:Y1881)</f>
        <v>0</v>
      </c>
      <c r="AA1881" s="37">
        <f>B1881-Z1881</f>
        <v>0</v>
      </c>
      <c r="AB1881" s="42" t="e">
        <f>Z1881/B1881</f>
        <v>#DIV/0!</v>
      </c>
      <c r="AC1881" s="38"/>
    </row>
    <row r="1882" spans="1:29" s="39" customFormat="1" ht="18" hidden="1" customHeight="1" x14ac:dyDescent="0.25">
      <c r="A1882" s="41" t="s">
        <v>37</v>
      </c>
      <c r="B1882" s="37"/>
      <c r="C1882" s="37"/>
      <c r="D1882" s="37"/>
      <c r="E1882" s="37"/>
      <c r="F1882" s="37"/>
      <c r="G1882" s="37"/>
      <c r="H1882" s="37"/>
      <c r="I1882" s="37"/>
      <c r="J1882" s="37"/>
      <c r="K1882" s="37"/>
      <c r="L1882" s="37"/>
      <c r="M1882" s="37"/>
      <c r="N1882" s="37"/>
      <c r="O1882" s="37"/>
      <c r="P1882" s="37"/>
      <c r="Q1882" s="37"/>
      <c r="R1882" s="37"/>
      <c r="S1882" s="37"/>
      <c r="T1882" s="37"/>
      <c r="U1882" s="37"/>
      <c r="V1882" s="37"/>
      <c r="W1882" s="37"/>
      <c r="X1882" s="37"/>
      <c r="Y1882" s="37"/>
      <c r="Z1882" s="37">
        <f t="shared" ref="Z1882:Z1884" si="1340">SUM(M1882:Y1882)</f>
        <v>0</v>
      </c>
      <c r="AA1882" s="37">
        <f t="shared" ref="AA1882:AA1884" si="1341">B1882-Z1882</f>
        <v>0</v>
      </c>
      <c r="AB1882" s="42" t="e">
        <f t="shared" ref="AB1882:AB1887" si="1342">Z1882/B1882</f>
        <v>#DIV/0!</v>
      </c>
      <c r="AC1882" s="38"/>
    </row>
    <row r="1883" spans="1:29" s="39" customFormat="1" ht="18" hidden="1" customHeight="1" x14ac:dyDescent="0.25">
      <c r="A1883" s="41" t="s">
        <v>38</v>
      </c>
      <c r="B1883" s="37"/>
      <c r="C1883" s="37"/>
      <c r="D1883" s="37"/>
      <c r="E1883" s="37"/>
      <c r="F1883" s="37"/>
      <c r="G1883" s="37"/>
      <c r="H1883" s="37"/>
      <c r="I1883" s="37"/>
      <c r="J1883" s="37"/>
      <c r="K1883" s="37"/>
      <c r="L1883" s="37"/>
      <c r="M1883" s="37"/>
      <c r="N1883" s="37"/>
      <c r="O1883" s="37"/>
      <c r="P1883" s="37"/>
      <c r="Q1883" s="37"/>
      <c r="R1883" s="37"/>
      <c r="S1883" s="37"/>
      <c r="T1883" s="37"/>
      <c r="U1883" s="37"/>
      <c r="V1883" s="37"/>
      <c r="W1883" s="37"/>
      <c r="X1883" s="37"/>
      <c r="Y1883" s="37"/>
      <c r="Z1883" s="37">
        <f t="shared" si="1340"/>
        <v>0</v>
      </c>
      <c r="AA1883" s="37">
        <f t="shared" si="1341"/>
        <v>0</v>
      </c>
      <c r="AB1883" s="42" t="e">
        <f t="shared" si="1342"/>
        <v>#DIV/0!</v>
      </c>
      <c r="AC1883" s="38"/>
    </row>
    <row r="1884" spans="1:29" s="39" customFormat="1" ht="18" hidden="1" customHeight="1" x14ac:dyDescent="0.25">
      <c r="A1884" s="41" t="s">
        <v>39</v>
      </c>
      <c r="B1884" s="37"/>
      <c r="C1884" s="37"/>
      <c r="D1884" s="37"/>
      <c r="E1884" s="37"/>
      <c r="F1884" s="37"/>
      <c r="G1884" s="37"/>
      <c r="H1884" s="37"/>
      <c r="I1884" s="37"/>
      <c r="J1884" s="37"/>
      <c r="K1884" s="37"/>
      <c r="L1884" s="37"/>
      <c r="M1884" s="37"/>
      <c r="N1884" s="37"/>
      <c r="O1884" s="37"/>
      <c r="P1884" s="37"/>
      <c r="Q1884" s="37"/>
      <c r="R1884" s="37"/>
      <c r="S1884" s="37"/>
      <c r="T1884" s="37"/>
      <c r="U1884" s="37"/>
      <c r="V1884" s="37"/>
      <c r="W1884" s="37"/>
      <c r="X1884" s="37"/>
      <c r="Y1884" s="37"/>
      <c r="Z1884" s="37">
        <f t="shared" si="1340"/>
        <v>0</v>
      </c>
      <c r="AA1884" s="37">
        <f t="shared" si="1341"/>
        <v>0</v>
      </c>
      <c r="AB1884" s="42" t="e">
        <f t="shared" si="1342"/>
        <v>#DIV/0!</v>
      </c>
      <c r="AC1884" s="38"/>
    </row>
    <row r="1885" spans="1:29" s="39" customFormat="1" ht="18" hidden="1" customHeight="1" x14ac:dyDescent="0.25">
      <c r="A1885" s="43" t="s">
        <v>40</v>
      </c>
      <c r="B1885" s="44">
        <f>SUM(B1881:B1884)</f>
        <v>0</v>
      </c>
      <c r="C1885" s="44">
        <f t="shared" ref="C1885:AA1885" si="1343">SUM(C1881:C1884)</f>
        <v>0</v>
      </c>
      <c r="D1885" s="44">
        <f t="shared" si="1343"/>
        <v>0</v>
      </c>
      <c r="E1885" s="44">
        <f t="shared" si="1343"/>
        <v>0</v>
      </c>
      <c r="F1885" s="44">
        <f t="shared" si="1343"/>
        <v>0</v>
      </c>
      <c r="G1885" s="44">
        <f t="shared" si="1343"/>
        <v>0</v>
      </c>
      <c r="H1885" s="44">
        <f t="shared" si="1343"/>
        <v>0</v>
      </c>
      <c r="I1885" s="44">
        <f t="shared" si="1343"/>
        <v>0</v>
      </c>
      <c r="J1885" s="44">
        <f t="shared" si="1343"/>
        <v>0</v>
      </c>
      <c r="K1885" s="44">
        <f t="shared" si="1343"/>
        <v>0</v>
      </c>
      <c r="L1885" s="44">
        <f t="shared" si="1343"/>
        <v>0</v>
      </c>
      <c r="M1885" s="44">
        <f t="shared" si="1343"/>
        <v>0</v>
      </c>
      <c r="N1885" s="44">
        <f t="shared" si="1343"/>
        <v>0</v>
      </c>
      <c r="O1885" s="44">
        <f t="shared" si="1343"/>
        <v>0</v>
      </c>
      <c r="P1885" s="44">
        <f t="shared" si="1343"/>
        <v>0</v>
      </c>
      <c r="Q1885" s="44">
        <f t="shared" si="1343"/>
        <v>0</v>
      </c>
      <c r="R1885" s="44">
        <f t="shared" si="1343"/>
        <v>0</v>
      </c>
      <c r="S1885" s="44">
        <f t="shared" si="1343"/>
        <v>0</v>
      </c>
      <c r="T1885" s="44">
        <f t="shared" si="1343"/>
        <v>0</v>
      </c>
      <c r="U1885" s="44">
        <f t="shared" si="1343"/>
        <v>0</v>
      </c>
      <c r="V1885" s="44">
        <f t="shared" si="1343"/>
        <v>0</v>
      </c>
      <c r="W1885" s="44">
        <f t="shared" si="1343"/>
        <v>0</v>
      </c>
      <c r="X1885" s="44">
        <f t="shared" si="1343"/>
        <v>0</v>
      </c>
      <c r="Y1885" s="44">
        <f t="shared" si="1343"/>
        <v>0</v>
      </c>
      <c r="Z1885" s="44">
        <f t="shared" si="1343"/>
        <v>0</v>
      </c>
      <c r="AA1885" s="44">
        <f t="shared" si="1343"/>
        <v>0</v>
      </c>
      <c r="AB1885" s="45" t="e">
        <f t="shared" si="1342"/>
        <v>#DIV/0!</v>
      </c>
      <c r="AC1885" s="38"/>
    </row>
    <row r="1886" spans="1:29" s="39" customFormat="1" ht="18" hidden="1" customHeight="1" x14ac:dyDescent="0.25">
      <c r="A1886" s="46" t="s">
        <v>41</v>
      </c>
      <c r="B1886" s="37"/>
      <c r="C1886" s="37"/>
      <c r="D1886" s="37"/>
      <c r="E1886" s="37"/>
      <c r="F1886" s="37"/>
      <c r="G1886" s="37"/>
      <c r="H1886" s="37"/>
      <c r="I1886" s="37"/>
      <c r="J1886" s="37"/>
      <c r="K1886" s="37"/>
      <c r="L1886" s="37"/>
      <c r="M1886" s="37"/>
      <c r="N1886" s="37"/>
      <c r="O1886" s="37"/>
      <c r="P1886" s="37"/>
      <c r="Q1886" s="37"/>
      <c r="R1886" s="37"/>
      <c r="S1886" s="37"/>
      <c r="T1886" s="37"/>
      <c r="U1886" s="37"/>
      <c r="V1886" s="37"/>
      <c r="W1886" s="37"/>
      <c r="X1886" s="37"/>
      <c r="Y1886" s="37"/>
      <c r="Z1886" s="37">
        <f t="shared" ref="Z1886" si="1344">SUM(M1886:Y1886)</f>
        <v>0</v>
      </c>
      <c r="AA1886" s="37">
        <f t="shared" ref="AA1886" si="1345">B1886-Z1886</f>
        <v>0</v>
      </c>
      <c r="AB1886" s="42" t="e">
        <f t="shared" si="1342"/>
        <v>#DIV/0!</v>
      </c>
      <c r="AC1886" s="38"/>
    </row>
    <row r="1887" spans="1:29" s="39" customFormat="1" ht="18" hidden="1" customHeight="1" x14ac:dyDescent="0.25">
      <c r="A1887" s="43" t="s">
        <v>42</v>
      </c>
      <c r="B1887" s="44">
        <f>B1886+B1885</f>
        <v>0</v>
      </c>
      <c r="C1887" s="44">
        <f t="shared" ref="C1887:AA1887" si="1346">C1886+C1885</f>
        <v>0</v>
      </c>
      <c r="D1887" s="44">
        <f t="shared" si="1346"/>
        <v>0</v>
      </c>
      <c r="E1887" s="44">
        <f t="shared" si="1346"/>
        <v>0</v>
      </c>
      <c r="F1887" s="44">
        <f t="shared" si="1346"/>
        <v>0</v>
      </c>
      <c r="G1887" s="44">
        <f t="shared" si="1346"/>
        <v>0</v>
      </c>
      <c r="H1887" s="44">
        <f t="shared" si="1346"/>
        <v>0</v>
      </c>
      <c r="I1887" s="44">
        <f t="shared" si="1346"/>
        <v>0</v>
      </c>
      <c r="J1887" s="44">
        <f t="shared" si="1346"/>
        <v>0</v>
      </c>
      <c r="K1887" s="44">
        <f t="shared" si="1346"/>
        <v>0</v>
      </c>
      <c r="L1887" s="44">
        <f t="shared" si="1346"/>
        <v>0</v>
      </c>
      <c r="M1887" s="44">
        <f t="shared" si="1346"/>
        <v>0</v>
      </c>
      <c r="N1887" s="44">
        <f t="shared" si="1346"/>
        <v>0</v>
      </c>
      <c r="O1887" s="44">
        <f t="shared" si="1346"/>
        <v>0</v>
      </c>
      <c r="P1887" s="44">
        <f t="shared" si="1346"/>
        <v>0</v>
      </c>
      <c r="Q1887" s="44">
        <f t="shared" si="1346"/>
        <v>0</v>
      </c>
      <c r="R1887" s="44">
        <f t="shared" si="1346"/>
        <v>0</v>
      </c>
      <c r="S1887" s="44">
        <f t="shared" si="1346"/>
        <v>0</v>
      </c>
      <c r="T1887" s="44">
        <f t="shared" si="1346"/>
        <v>0</v>
      </c>
      <c r="U1887" s="44">
        <f t="shared" si="1346"/>
        <v>0</v>
      </c>
      <c r="V1887" s="44">
        <f t="shared" si="1346"/>
        <v>0</v>
      </c>
      <c r="W1887" s="44">
        <f t="shared" si="1346"/>
        <v>0</v>
      </c>
      <c r="X1887" s="44">
        <f t="shared" si="1346"/>
        <v>0</v>
      </c>
      <c r="Y1887" s="44">
        <f t="shared" si="1346"/>
        <v>0</v>
      </c>
      <c r="Z1887" s="44">
        <f t="shared" si="1346"/>
        <v>0</v>
      </c>
      <c r="AA1887" s="44">
        <f t="shared" si="1346"/>
        <v>0</v>
      </c>
      <c r="AB1887" s="45" t="e">
        <f t="shared" si="1342"/>
        <v>#DIV/0!</v>
      </c>
      <c r="AC1887" s="47"/>
    </row>
    <row r="1888" spans="1:29" s="39" customFormat="1" ht="15" hidden="1" customHeight="1" x14ac:dyDescent="0.25">
      <c r="A1888" s="36"/>
      <c r="B1888" s="37"/>
      <c r="C1888" s="37"/>
      <c r="D1888" s="37"/>
      <c r="E1888" s="37"/>
      <c r="F1888" s="37"/>
      <c r="G1888" s="37"/>
      <c r="H1888" s="37"/>
      <c r="I1888" s="37"/>
      <c r="J1888" s="37"/>
      <c r="K1888" s="37"/>
      <c r="L1888" s="37"/>
      <c r="M1888" s="37"/>
      <c r="N1888" s="37"/>
      <c r="O1888" s="37"/>
      <c r="P1888" s="37"/>
      <c r="Q1888" s="37"/>
      <c r="R1888" s="37"/>
      <c r="S1888" s="37"/>
      <c r="T1888" s="37"/>
      <c r="U1888" s="37"/>
      <c r="V1888" s="37"/>
      <c r="W1888" s="37"/>
      <c r="X1888" s="37"/>
      <c r="Y1888" s="37"/>
      <c r="Z1888" s="37"/>
      <c r="AA1888" s="37"/>
      <c r="AB1888" s="37"/>
      <c r="AC1888" s="38"/>
    </row>
    <row r="1889" spans="1:29" s="39" customFormat="1" ht="15" hidden="1" customHeight="1" x14ac:dyDescent="0.25">
      <c r="A1889" s="36"/>
      <c r="B1889" s="37"/>
      <c r="C1889" s="37"/>
      <c r="D1889" s="37"/>
      <c r="E1889" s="37"/>
      <c r="F1889" s="37"/>
      <c r="G1889" s="37"/>
      <c r="H1889" s="37"/>
      <c r="I1889" s="37"/>
      <c r="J1889" s="37"/>
      <c r="K1889" s="37"/>
      <c r="L1889" s="37"/>
      <c r="M1889" s="37"/>
      <c r="N1889" s="37"/>
      <c r="O1889" s="37"/>
      <c r="P1889" s="37"/>
      <c r="Q1889" s="37"/>
      <c r="R1889" s="37"/>
      <c r="S1889" s="37"/>
      <c r="T1889" s="37"/>
      <c r="U1889" s="37"/>
      <c r="V1889" s="37"/>
      <c r="W1889" s="37"/>
      <c r="X1889" s="37"/>
      <c r="Y1889" s="37"/>
      <c r="Z1889" s="37"/>
      <c r="AA1889" s="37"/>
      <c r="AB1889" s="37"/>
      <c r="AC1889" s="38"/>
    </row>
    <row r="1890" spans="1:29" s="39" customFormat="1" ht="15" hidden="1" customHeight="1" x14ac:dyDescent="0.3">
      <c r="A1890" s="40" t="s">
        <v>117</v>
      </c>
      <c r="B1890" s="37"/>
      <c r="C1890" s="37"/>
      <c r="D1890" s="37"/>
      <c r="E1890" s="37"/>
      <c r="F1890" s="37"/>
      <c r="G1890" s="37"/>
      <c r="H1890" s="37"/>
      <c r="I1890" s="37"/>
      <c r="J1890" s="37"/>
      <c r="K1890" s="37"/>
      <c r="L1890" s="37"/>
      <c r="M1890" s="37"/>
      <c r="N1890" s="37"/>
      <c r="O1890" s="37"/>
      <c r="P1890" s="37"/>
      <c r="Q1890" s="37"/>
      <c r="R1890" s="37"/>
      <c r="S1890" s="37"/>
      <c r="T1890" s="37"/>
      <c r="U1890" s="37"/>
      <c r="V1890" s="37"/>
      <c r="W1890" s="37"/>
      <c r="X1890" s="37"/>
      <c r="Y1890" s="37"/>
      <c r="Z1890" s="37"/>
      <c r="AA1890" s="37"/>
      <c r="AB1890" s="37"/>
      <c r="AC1890" s="38"/>
    </row>
    <row r="1891" spans="1:29" s="39" customFormat="1" ht="18" hidden="1" customHeight="1" x14ac:dyDescent="0.25">
      <c r="A1891" s="41" t="s">
        <v>36</v>
      </c>
      <c r="B1891" s="37">
        <f>[1]consoCURRENT!E34607</f>
        <v>0</v>
      </c>
      <c r="C1891" s="37">
        <f>[1]consoCURRENT!F34607</f>
        <v>0</v>
      </c>
      <c r="D1891" s="37">
        <f>[1]consoCURRENT!G34607</f>
        <v>0</v>
      </c>
      <c r="E1891" s="37">
        <f>[1]consoCURRENT!H34607</f>
        <v>0</v>
      </c>
      <c r="F1891" s="37">
        <f>[1]consoCURRENT!I34607</f>
        <v>0</v>
      </c>
      <c r="G1891" s="37">
        <f>[1]consoCURRENT!J34607</f>
        <v>0</v>
      </c>
      <c r="H1891" s="37">
        <f>[1]consoCURRENT!K34607</f>
        <v>0</v>
      </c>
      <c r="I1891" s="37">
        <f>[1]consoCURRENT!L34607</f>
        <v>0</v>
      </c>
      <c r="J1891" s="37">
        <f>[1]consoCURRENT!M34607</f>
        <v>0</v>
      </c>
      <c r="K1891" s="37">
        <f>[1]consoCURRENT!N34607</f>
        <v>0</v>
      </c>
      <c r="L1891" s="37">
        <f>[1]consoCURRENT!O34607</f>
        <v>0</v>
      </c>
      <c r="M1891" s="37">
        <f>[1]consoCURRENT!P34607</f>
        <v>0</v>
      </c>
      <c r="N1891" s="37">
        <f>[1]consoCURRENT!Q34607</f>
        <v>0</v>
      </c>
      <c r="O1891" s="37">
        <f>[1]consoCURRENT!R34607</f>
        <v>0</v>
      </c>
      <c r="P1891" s="37">
        <f>[1]consoCURRENT!S34607</f>
        <v>0</v>
      </c>
      <c r="Q1891" s="37">
        <f>[1]consoCURRENT!T34607</f>
        <v>0</v>
      </c>
      <c r="R1891" s="37">
        <f>[1]consoCURRENT!U34607</f>
        <v>0</v>
      </c>
      <c r="S1891" s="37">
        <f>[1]consoCURRENT!V34607</f>
        <v>0</v>
      </c>
      <c r="T1891" s="37">
        <f>[1]consoCURRENT!W34607</f>
        <v>0</v>
      </c>
      <c r="U1891" s="37">
        <f>[1]consoCURRENT!X34607</f>
        <v>0</v>
      </c>
      <c r="V1891" s="37">
        <f>[1]consoCURRENT!Y34607</f>
        <v>0</v>
      </c>
      <c r="W1891" s="37">
        <f>[1]consoCURRENT!Z34607</f>
        <v>0</v>
      </c>
      <c r="X1891" s="37">
        <f>[1]consoCURRENT!AA34607</f>
        <v>0</v>
      </c>
      <c r="Y1891" s="37">
        <f>[1]consoCURRENT!AB34607</f>
        <v>0</v>
      </c>
      <c r="Z1891" s="37">
        <f>SUM(M1891:Y1891)</f>
        <v>0</v>
      </c>
      <c r="AA1891" s="37">
        <f>B1891-Z1891</f>
        <v>0</v>
      </c>
      <c r="AB1891" s="42" t="e">
        <f>Z1891/B1891</f>
        <v>#DIV/0!</v>
      </c>
      <c r="AC1891" s="38"/>
    </row>
    <row r="1892" spans="1:29" s="39" customFormat="1" ht="18" hidden="1" customHeight="1" x14ac:dyDescent="0.25">
      <c r="A1892" s="41" t="s">
        <v>37</v>
      </c>
      <c r="B1892" s="37">
        <f>[1]consoCURRENT!E34683</f>
        <v>0</v>
      </c>
      <c r="C1892" s="37">
        <f>[1]consoCURRENT!F34683</f>
        <v>0</v>
      </c>
      <c r="D1892" s="37">
        <f>[1]consoCURRENT!G34683</f>
        <v>0</v>
      </c>
      <c r="E1892" s="37">
        <f>[1]consoCURRENT!H34683</f>
        <v>0</v>
      </c>
      <c r="F1892" s="37">
        <f>[1]consoCURRENT!I34683</f>
        <v>0</v>
      </c>
      <c r="G1892" s="37">
        <f>[1]consoCURRENT!J34683</f>
        <v>0</v>
      </c>
      <c r="H1892" s="37">
        <f>[1]consoCURRENT!K34683</f>
        <v>0</v>
      </c>
      <c r="I1892" s="37">
        <f>[1]consoCURRENT!L34683</f>
        <v>0</v>
      </c>
      <c r="J1892" s="37">
        <f>[1]consoCURRENT!M34683</f>
        <v>0</v>
      </c>
      <c r="K1892" s="37">
        <f>[1]consoCURRENT!N34683</f>
        <v>0</v>
      </c>
      <c r="L1892" s="37">
        <f>[1]consoCURRENT!O34683</f>
        <v>0</v>
      </c>
      <c r="M1892" s="37">
        <f>[1]consoCURRENT!P34683</f>
        <v>0</v>
      </c>
      <c r="N1892" s="37">
        <f>[1]consoCURRENT!Q34683</f>
        <v>0</v>
      </c>
      <c r="O1892" s="37">
        <f>[1]consoCURRENT!R34683</f>
        <v>0</v>
      </c>
      <c r="P1892" s="37">
        <f>[1]consoCURRENT!S34683</f>
        <v>0</v>
      </c>
      <c r="Q1892" s="37">
        <f>[1]consoCURRENT!T34683</f>
        <v>0</v>
      </c>
      <c r="R1892" s="37">
        <f>[1]consoCURRENT!U34683</f>
        <v>0</v>
      </c>
      <c r="S1892" s="37">
        <f>[1]consoCURRENT!V34683</f>
        <v>0</v>
      </c>
      <c r="T1892" s="37">
        <f>[1]consoCURRENT!W34683</f>
        <v>0</v>
      </c>
      <c r="U1892" s="37">
        <f>[1]consoCURRENT!X34683</f>
        <v>0</v>
      </c>
      <c r="V1892" s="37">
        <f>[1]consoCURRENT!Y34683</f>
        <v>0</v>
      </c>
      <c r="W1892" s="37">
        <f>[1]consoCURRENT!Z34683</f>
        <v>0</v>
      </c>
      <c r="X1892" s="37">
        <f>[1]consoCURRENT!AA34683</f>
        <v>0</v>
      </c>
      <c r="Y1892" s="37">
        <f>[1]consoCURRENT!AB34683</f>
        <v>0</v>
      </c>
      <c r="Z1892" s="37">
        <f t="shared" ref="Z1892:Z1894" si="1347">SUM(M1892:Y1892)</f>
        <v>0</v>
      </c>
      <c r="AA1892" s="37">
        <f t="shared" ref="AA1892:AA1894" si="1348">B1892-Z1892</f>
        <v>0</v>
      </c>
      <c r="AB1892" s="42" t="e">
        <f t="shared" ref="AB1892:AB1897" si="1349">Z1892/B1892</f>
        <v>#DIV/0!</v>
      </c>
      <c r="AC1892" s="38"/>
    </row>
    <row r="1893" spans="1:29" s="39" customFormat="1" ht="18" hidden="1" customHeight="1" x14ac:dyDescent="0.25">
      <c r="A1893" s="41" t="s">
        <v>38</v>
      </c>
      <c r="B1893" s="37">
        <f>[1]consoCURRENT!E34689</f>
        <v>0</v>
      </c>
      <c r="C1893" s="37">
        <f>[1]consoCURRENT!F34689</f>
        <v>0</v>
      </c>
      <c r="D1893" s="37">
        <f>[1]consoCURRENT!G34689</f>
        <v>0</v>
      </c>
      <c r="E1893" s="37">
        <f>[1]consoCURRENT!H34689</f>
        <v>0</v>
      </c>
      <c r="F1893" s="37">
        <f>[1]consoCURRENT!I34689</f>
        <v>0</v>
      </c>
      <c r="G1893" s="37">
        <f>[1]consoCURRENT!J34689</f>
        <v>0</v>
      </c>
      <c r="H1893" s="37">
        <f>[1]consoCURRENT!K34689</f>
        <v>0</v>
      </c>
      <c r="I1893" s="37">
        <f>[1]consoCURRENT!L34689</f>
        <v>0</v>
      </c>
      <c r="J1893" s="37">
        <f>[1]consoCURRENT!M34689</f>
        <v>0</v>
      </c>
      <c r="K1893" s="37">
        <f>[1]consoCURRENT!N34689</f>
        <v>0</v>
      </c>
      <c r="L1893" s="37">
        <f>[1]consoCURRENT!O34689</f>
        <v>0</v>
      </c>
      <c r="M1893" s="37">
        <f>[1]consoCURRENT!P34689</f>
        <v>0</v>
      </c>
      <c r="N1893" s="37">
        <f>[1]consoCURRENT!Q34689</f>
        <v>0</v>
      </c>
      <c r="O1893" s="37">
        <f>[1]consoCURRENT!R34689</f>
        <v>0</v>
      </c>
      <c r="P1893" s="37">
        <f>[1]consoCURRENT!S34689</f>
        <v>0</v>
      </c>
      <c r="Q1893" s="37">
        <f>[1]consoCURRENT!T34689</f>
        <v>0</v>
      </c>
      <c r="R1893" s="37">
        <f>[1]consoCURRENT!U34689</f>
        <v>0</v>
      </c>
      <c r="S1893" s="37">
        <f>[1]consoCURRENT!V34689</f>
        <v>0</v>
      </c>
      <c r="T1893" s="37">
        <f>[1]consoCURRENT!W34689</f>
        <v>0</v>
      </c>
      <c r="U1893" s="37">
        <f>[1]consoCURRENT!X34689</f>
        <v>0</v>
      </c>
      <c r="V1893" s="37">
        <f>[1]consoCURRENT!Y34689</f>
        <v>0</v>
      </c>
      <c r="W1893" s="37">
        <f>[1]consoCURRENT!Z34689</f>
        <v>0</v>
      </c>
      <c r="X1893" s="37">
        <f>[1]consoCURRENT!AA34689</f>
        <v>0</v>
      </c>
      <c r="Y1893" s="37">
        <f>[1]consoCURRENT!AB34689</f>
        <v>0</v>
      </c>
      <c r="Z1893" s="37">
        <f t="shared" si="1347"/>
        <v>0</v>
      </c>
      <c r="AA1893" s="37">
        <f t="shared" si="1348"/>
        <v>0</v>
      </c>
      <c r="AB1893" s="42" t="e">
        <f t="shared" si="1349"/>
        <v>#DIV/0!</v>
      </c>
      <c r="AC1893" s="38"/>
    </row>
    <row r="1894" spans="1:29" s="39" customFormat="1" ht="18" hidden="1" customHeight="1" x14ac:dyDescent="0.25">
      <c r="A1894" s="41" t="s">
        <v>39</v>
      </c>
      <c r="B1894" s="37">
        <f>[1]consoCURRENT!E34718</f>
        <v>0</v>
      </c>
      <c r="C1894" s="37">
        <f>[1]consoCURRENT!F34718</f>
        <v>0</v>
      </c>
      <c r="D1894" s="37">
        <f>[1]consoCURRENT!G34718</f>
        <v>0</v>
      </c>
      <c r="E1894" s="37">
        <f>[1]consoCURRENT!H34718</f>
        <v>0</v>
      </c>
      <c r="F1894" s="37">
        <f>[1]consoCURRENT!I34718</f>
        <v>0</v>
      </c>
      <c r="G1894" s="37">
        <f>[1]consoCURRENT!J34718</f>
        <v>0</v>
      </c>
      <c r="H1894" s="37">
        <f>[1]consoCURRENT!K34718</f>
        <v>0</v>
      </c>
      <c r="I1894" s="37">
        <f>[1]consoCURRENT!L34718</f>
        <v>0</v>
      </c>
      <c r="J1894" s="37">
        <f>[1]consoCURRENT!M34718</f>
        <v>0</v>
      </c>
      <c r="K1894" s="37">
        <f>[1]consoCURRENT!N34718</f>
        <v>0</v>
      </c>
      <c r="L1894" s="37">
        <f>[1]consoCURRENT!O34718</f>
        <v>0</v>
      </c>
      <c r="M1894" s="37">
        <f>[1]consoCURRENT!P34718</f>
        <v>0</v>
      </c>
      <c r="N1894" s="37">
        <f>[1]consoCURRENT!Q34718</f>
        <v>0</v>
      </c>
      <c r="O1894" s="37">
        <f>[1]consoCURRENT!R34718</f>
        <v>0</v>
      </c>
      <c r="P1894" s="37">
        <f>[1]consoCURRENT!S34718</f>
        <v>0</v>
      </c>
      <c r="Q1894" s="37">
        <f>[1]consoCURRENT!T34718</f>
        <v>0</v>
      </c>
      <c r="R1894" s="37">
        <f>[1]consoCURRENT!U34718</f>
        <v>0</v>
      </c>
      <c r="S1894" s="37">
        <f>[1]consoCURRENT!V34718</f>
        <v>0</v>
      </c>
      <c r="T1894" s="37">
        <f>[1]consoCURRENT!W34718</f>
        <v>0</v>
      </c>
      <c r="U1894" s="37">
        <f>[1]consoCURRENT!X34718</f>
        <v>0</v>
      </c>
      <c r="V1894" s="37">
        <f>[1]consoCURRENT!Y34718</f>
        <v>0</v>
      </c>
      <c r="W1894" s="37">
        <f>[1]consoCURRENT!Z34718</f>
        <v>0</v>
      </c>
      <c r="X1894" s="37">
        <f>[1]consoCURRENT!AA34718</f>
        <v>0</v>
      </c>
      <c r="Y1894" s="37">
        <f>[1]consoCURRENT!AB34718</f>
        <v>0</v>
      </c>
      <c r="Z1894" s="37">
        <f t="shared" si="1347"/>
        <v>0</v>
      </c>
      <c r="AA1894" s="37">
        <f t="shared" si="1348"/>
        <v>0</v>
      </c>
      <c r="AB1894" s="42" t="e">
        <f t="shared" si="1349"/>
        <v>#DIV/0!</v>
      </c>
      <c r="AC1894" s="38"/>
    </row>
    <row r="1895" spans="1:29" s="39" customFormat="1" ht="18" hidden="1" customHeight="1" x14ac:dyDescent="0.25">
      <c r="A1895" s="43" t="s">
        <v>40</v>
      </c>
      <c r="B1895" s="44">
        <f>SUM(B1891:B1894)</f>
        <v>0</v>
      </c>
      <c r="C1895" s="44">
        <f t="shared" ref="C1895:AA1895" si="1350">SUM(C1891:C1894)</f>
        <v>0</v>
      </c>
      <c r="D1895" s="44">
        <f t="shared" si="1350"/>
        <v>0</v>
      </c>
      <c r="E1895" s="44">
        <f t="shared" si="1350"/>
        <v>0</v>
      </c>
      <c r="F1895" s="44">
        <f t="shared" si="1350"/>
        <v>0</v>
      </c>
      <c r="G1895" s="44">
        <f t="shared" si="1350"/>
        <v>0</v>
      </c>
      <c r="H1895" s="44">
        <f t="shared" si="1350"/>
        <v>0</v>
      </c>
      <c r="I1895" s="44">
        <f t="shared" si="1350"/>
        <v>0</v>
      </c>
      <c r="J1895" s="44">
        <f t="shared" si="1350"/>
        <v>0</v>
      </c>
      <c r="K1895" s="44">
        <f t="shared" si="1350"/>
        <v>0</v>
      </c>
      <c r="L1895" s="44">
        <f t="shared" si="1350"/>
        <v>0</v>
      </c>
      <c r="M1895" s="44">
        <f t="shared" si="1350"/>
        <v>0</v>
      </c>
      <c r="N1895" s="44">
        <f t="shared" si="1350"/>
        <v>0</v>
      </c>
      <c r="O1895" s="44">
        <f t="shared" si="1350"/>
        <v>0</v>
      </c>
      <c r="P1895" s="44">
        <f t="shared" si="1350"/>
        <v>0</v>
      </c>
      <c r="Q1895" s="44">
        <f t="shared" si="1350"/>
        <v>0</v>
      </c>
      <c r="R1895" s="44">
        <f t="shared" si="1350"/>
        <v>0</v>
      </c>
      <c r="S1895" s="44">
        <f t="shared" si="1350"/>
        <v>0</v>
      </c>
      <c r="T1895" s="44">
        <f t="shared" si="1350"/>
        <v>0</v>
      </c>
      <c r="U1895" s="44">
        <f t="shared" si="1350"/>
        <v>0</v>
      </c>
      <c r="V1895" s="44">
        <f t="shared" si="1350"/>
        <v>0</v>
      </c>
      <c r="W1895" s="44">
        <f t="shared" si="1350"/>
        <v>0</v>
      </c>
      <c r="X1895" s="44">
        <f t="shared" si="1350"/>
        <v>0</v>
      </c>
      <c r="Y1895" s="44">
        <f t="shared" si="1350"/>
        <v>0</v>
      </c>
      <c r="Z1895" s="44">
        <f t="shared" si="1350"/>
        <v>0</v>
      </c>
      <c r="AA1895" s="44">
        <f t="shared" si="1350"/>
        <v>0</v>
      </c>
      <c r="AB1895" s="45" t="e">
        <f t="shared" si="1349"/>
        <v>#DIV/0!</v>
      </c>
      <c r="AC1895" s="38"/>
    </row>
    <row r="1896" spans="1:29" s="39" customFormat="1" ht="18" hidden="1" customHeight="1" x14ac:dyDescent="0.25">
      <c r="A1896" s="46" t="s">
        <v>41</v>
      </c>
      <c r="B1896" s="37">
        <f>[1]consoCURRENT!E34722</f>
        <v>0</v>
      </c>
      <c r="C1896" s="37">
        <f>[1]consoCURRENT!F34722</f>
        <v>0</v>
      </c>
      <c r="D1896" s="37">
        <f>[1]consoCURRENT!G34722</f>
        <v>0</v>
      </c>
      <c r="E1896" s="37">
        <f>[1]consoCURRENT!H34722</f>
        <v>0</v>
      </c>
      <c r="F1896" s="37">
        <f>[1]consoCURRENT!I34722</f>
        <v>0</v>
      </c>
      <c r="G1896" s="37">
        <f>[1]consoCURRENT!J34722</f>
        <v>0</v>
      </c>
      <c r="H1896" s="37">
        <f>[1]consoCURRENT!K34722</f>
        <v>0</v>
      </c>
      <c r="I1896" s="37">
        <f>[1]consoCURRENT!L34722</f>
        <v>0</v>
      </c>
      <c r="J1896" s="37">
        <f>[1]consoCURRENT!M34722</f>
        <v>0</v>
      </c>
      <c r="K1896" s="37">
        <f>[1]consoCURRENT!N34722</f>
        <v>0</v>
      </c>
      <c r="L1896" s="37">
        <f>[1]consoCURRENT!O34722</f>
        <v>0</v>
      </c>
      <c r="M1896" s="37">
        <f>[1]consoCURRENT!P34722</f>
        <v>0</v>
      </c>
      <c r="N1896" s="37">
        <f>[1]consoCURRENT!Q34722</f>
        <v>0</v>
      </c>
      <c r="O1896" s="37">
        <f>[1]consoCURRENT!R34722</f>
        <v>0</v>
      </c>
      <c r="P1896" s="37">
        <f>[1]consoCURRENT!S34722</f>
        <v>0</v>
      </c>
      <c r="Q1896" s="37">
        <f>[1]consoCURRENT!T34722</f>
        <v>0</v>
      </c>
      <c r="R1896" s="37">
        <f>[1]consoCURRENT!U34722</f>
        <v>0</v>
      </c>
      <c r="S1896" s="37">
        <f>[1]consoCURRENT!V34722</f>
        <v>0</v>
      </c>
      <c r="T1896" s="37">
        <f>[1]consoCURRENT!W34722</f>
        <v>0</v>
      </c>
      <c r="U1896" s="37">
        <f>[1]consoCURRENT!X34722</f>
        <v>0</v>
      </c>
      <c r="V1896" s="37">
        <f>[1]consoCURRENT!Y34722</f>
        <v>0</v>
      </c>
      <c r="W1896" s="37">
        <f>[1]consoCURRENT!Z34722</f>
        <v>0</v>
      </c>
      <c r="X1896" s="37">
        <f>[1]consoCURRENT!AA34722</f>
        <v>0</v>
      </c>
      <c r="Y1896" s="37">
        <f>[1]consoCURRENT!AB34722</f>
        <v>0</v>
      </c>
      <c r="Z1896" s="37">
        <f t="shared" ref="Z1896" si="1351">SUM(M1896:Y1896)</f>
        <v>0</v>
      </c>
      <c r="AA1896" s="37">
        <f t="shared" ref="AA1896" si="1352">B1896-Z1896</f>
        <v>0</v>
      </c>
      <c r="AB1896" s="42" t="e">
        <f t="shared" si="1349"/>
        <v>#DIV/0!</v>
      </c>
      <c r="AC1896" s="38"/>
    </row>
    <row r="1897" spans="1:29" s="39" customFormat="1" ht="18" hidden="1" customHeight="1" x14ac:dyDescent="0.25">
      <c r="A1897" s="43" t="s">
        <v>42</v>
      </c>
      <c r="B1897" s="44">
        <f>B1896+B1895</f>
        <v>0</v>
      </c>
      <c r="C1897" s="44">
        <f t="shared" ref="C1897:AA1897" si="1353">C1896+C1895</f>
        <v>0</v>
      </c>
      <c r="D1897" s="44">
        <f t="shared" si="1353"/>
        <v>0</v>
      </c>
      <c r="E1897" s="44">
        <f t="shared" si="1353"/>
        <v>0</v>
      </c>
      <c r="F1897" s="44">
        <f t="shared" si="1353"/>
        <v>0</v>
      </c>
      <c r="G1897" s="44">
        <f t="shared" si="1353"/>
        <v>0</v>
      </c>
      <c r="H1897" s="44">
        <f t="shared" si="1353"/>
        <v>0</v>
      </c>
      <c r="I1897" s="44">
        <f t="shared" si="1353"/>
        <v>0</v>
      </c>
      <c r="J1897" s="44">
        <f t="shared" si="1353"/>
        <v>0</v>
      </c>
      <c r="K1897" s="44">
        <f t="shared" si="1353"/>
        <v>0</v>
      </c>
      <c r="L1897" s="44">
        <f t="shared" si="1353"/>
        <v>0</v>
      </c>
      <c r="M1897" s="44">
        <f t="shared" si="1353"/>
        <v>0</v>
      </c>
      <c r="N1897" s="44">
        <f t="shared" si="1353"/>
        <v>0</v>
      </c>
      <c r="O1897" s="44">
        <f t="shared" si="1353"/>
        <v>0</v>
      </c>
      <c r="P1897" s="44">
        <f t="shared" si="1353"/>
        <v>0</v>
      </c>
      <c r="Q1897" s="44">
        <f t="shared" si="1353"/>
        <v>0</v>
      </c>
      <c r="R1897" s="44">
        <f t="shared" si="1353"/>
        <v>0</v>
      </c>
      <c r="S1897" s="44">
        <f t="shared" si="1353"/>
        <v>0</v>
      </c>
      <c r="T1897" s="44">
        <f t="shared" si="1353"/>
        <v>0</v>
      </c>
      <c r="U1897" s="44">
        <f t="shared" si="1353"/>
        <v>0</v>
      </c>
      <c r="V1897" s="44">
        <f t="shared" si="1353"/>
        <v>0</v>
      </c>
      <c r="W1897" s="44">
        <f t="shared" si="1353"/>
        <v>0</v>
      </c>
      <c r="X1897" s="44">
        <f t="shared" si="1353"/>
        <v>0</v>
      </c>
      <c r="Y1897" s="44">
        <f t="shared" si="1353"/>
        <v>0</v>
      </c>
      <c r="Z1897" s="44">
        <f t="shared" si="1353"/>
        <v>0</v>
      </c>
      <c r="AA1897" s="44">
        <f t="shared" si="1353"/>
        <v>0</v>
      </c>
      <c r="AB1897" s="45" t="e">
        <f t="shared" si="1349"/>
        <v>#DIV/0!</v>
      </c>
      <c r="AC1897" s="47"/>
    </row>
    <row r="1898" spans="1:29" s="39" customFormat="1" ht="15" hidden="1" customHeight="1" x14ac:dyDescent="0.25">
      <c r="A1898" s="36"/>
      <c r="B1898" s="37"/>
      <c r="C1898" s="37"/>
      <c r="D1898" s="37"/>
      <c r="E1898" s="37"/>
      <c r="F1898" s="37"/>
      <c r="G1898" s="37"/>
      <c r="H1898" s="37"/>
      <c r="I1898" s="37"/>
      <c r="J1898" s="37"/>
      <c r="K1898" s="37"/>
      <c r="L1898" s="37"/>
      <c r="M1898" s="37"/>
      <c r="N1898" s="37"/>
      <c r="O1898" s="37"/>
      <c r="P1898" s="37"/>
      <c r="Q1898" s="37"/>
      <c r="R1898" s="37"/>
      <c r="S1898" s="37"/>
      <c r="T1898" s="37"/>
      <c r="U1898" s="37"/>
      <c r="V1898" s="37"/>
      <c r="W1898" s="37"/>
      <c r="X1898" s="37"/>
      <c r="Y1898" s="37"/>
      <c r="Z1898" s="37"/>
      <c r="AA1898" s="37"/>
      <c r="AB1898" s="37"/>
      <c r="AC1898" s="38"/>
    </row>
    <row r="1899" spans="1:29" s="39" customFormat="1" ht="15" hidden="1" customHeight="1" x14ac:dyDescent="0.25">
      <c r="A1899" s="36"/>
      <c r="B1899" s="37"/>
      <c r="C1899" s="37"/>
      <c r="D1899" s="37"/>
      <c r="E1899" s="37"/>
      <c r="F1899" s="37"/>
      <c r="G1899" s="37"/>
      <c r="H1899" s="37"/>
      <c r="I1899" s="37"/>
      <c r="J1899" s="37"/>
      <c r="K1899" s="37"/>
      <c r="L1899" s="37"/>
      <c r="M1899" s="37"/>
      <c r="N1899" s="37"/>
      <c r="O1899" s="37"/>
      <c r="P1899" s="37"/>
      <c r="Q1899" s="37"/>
      <c r="R1899" s="37"/>
      <c r="S1899" s="37"/>
      <c r="T1899" s="37"/>
      <c r="U1899" s="37"/>
      <c r="V1899" s="37"/>
      <c r="W1899" s="37"/>
      <c r="X1899" s="37"/>
      <c r="Y1899" s="37"/>
      <c r="Z1899" s="37"/>
      <c r="AA1899" s="37"/>
      <c r="AB1899" s="37"/>
      <c r="AC1899" s="38"/>
    </row>
    <row r="1900" spans="1:29" s="39" customFormat="1" ht="15" customHeight="1" x14ac:dyDescent="0.3">
      <c r="A1900" s="40" t="s">
        <v>118</v>
      </c>
      <c r="B1900" s="37"/>
      <c r="C1900" s="37"/>
      <c r="D1900" s="37"/>
      <c r="E1900" s="37"/>
      <c r="F1900" s="37"/>
      <c r="G1900" s="37"/>
      <c r="H1900" s="37"/>
      <c r="I1900" s="37"/>
      <c r="J1900" s="37"/>
      <c r="K1900" s="37"/>
      <c r="L1900" s="37"/>
      <c r="M1900" s="37"/>
      <c r="N1900" s="37"/>
      <c r="O1900" s="37"/>
      <c r="P1900" s="37"/>
      <c r="Q1900" s="37"/>
      <c r="R1900" s="37"/>
      <c r="S1900" s="37"/>
      <c r="T1900" s="37"/>
      <c r="U1900" s="37"/>
      <c r="V1900" s="37"/>
      <c r="W1900" s="37"/>
      <c r="X1900" s="37"/>
      <c r="Y1900" s="37"/>
      <c r="Z1900" s="37"/>
      <c r="AA1900" s="37"/>
      <c r="AB1900" s="37"/>
      <c r="AC1900" s="38"/>
    </row>
    <row r="1901" spans="1:29" s="39" customFormat="1" ht="18" customHeight="1" x14ac:dyDescent="0.25">
      <c r="A1901" s="41" t="s">
        <v>36</v>
      </c>
      <c r="B1901" s="37">
        <f>B1911+B1921+B1931+B1941+B1951+B1961+B1971+B1981+B1991+B2001+B2011+B2021+B2031+B2041+B2051</f>
        <v>0</v>
      </c>
      <c r="C1901" s="37">
        <f t="shared" ref="C1901:Y1901" si="1354">C1911+C1921+C1931+C1941+C1951+C1961+C1971+C1981+C1991+C2001+C2011+C2021+C2031+C2041+C2051</f>
        <v>0</v>
      </c>
      <c r="D1901" s="37">
        <f t="shared" si="1354"/>
        <v>0</v>
      </c>
      <c r="E1901" s="37">
        <f t="shared" si="1354"/>
        <v>0</v>
      </c>
      <c r="F1901" s="37">
        <f t="shared" si="1354"/>
        <v>0</v>
      </c>
      <c r="G1901" s="37">
        <f t="shared" si="1354"/>
        <v>0</v>
      </c>
      <c r="H1901" s="37">
        <f t="shared" si="1354"/>
        <v>0</v>
      </c>
      <c r="I1901" s="37">
        <f t="shared" si="1354"/>
        <v>0</v>
      </c>
      <c r="J1901" s="37">
        <f t="shared" si="1354"/>
        <v>0</v>
      </c>
      <c r="K1901" s="37">
        <f t="shared" si="1354"/>
        <v>0</v>
      </c>
      <c r="L1901" s="37">
        <f t="shared" si="1354"/>
        <v>0</v>
      </c>
      <c r="M1901" s="37">
        <f t="shared" si="1354"/>
        <v>0</v>
      </c>
      <c r="N1901" s="37">
        <f t="shared" si="1354"/>
        <v>0</v>
      </c>
      <c r="O1901" s="37">
        <f t="shared" si="1354"/>
        <v>0</v>
      </c>
      <c r="P1901" s="37">
        <f t="shared" si="1354"/>
        <v>0</v>
      </c>
      <c r="Q1901" s="37">
        <f t="shared" si="1354"/>
        <v>0</v>
      </c>
      <c r="R1901" s="37">
        <f t="shared" si="1354"/>
        <v>0</v>
      </c>
      <c r="S1901" s="37">
        <f t="shared" si="1354"/>
        <v>0</v>
      </c>
      <c r="T1901" s="37">
        <f t="shared" si="1354"/>
        <v>0</v>
      </c>
      <c r="U1901" s="37">
        <f t="shared" si="1354"/>
        <v>0</v>
      </c>
      <c r="V1901" s="37">
        <f t="shared" si="1354"/>
        <v>0</v>
      </c>
      <c r="W1901" s="37">
        <f t="shared" si="1354"/>
        <v>0</v>
      </c>
      <c r="X1901" s="37">
        <f t="shared" si="1354"/>
        <v>0</v>
      </c>
      <c r="Y1901" s="37">
        <f t="shared" si="1354"/>
        <v>0</v>
      </c>
      <c r="Z1901" s="37">
        <f>SUM(M1901:Y1901)</f>
        <v>0</v>
      </c>
      <c r="AA1901" s="37">
        <f>B1901-Z1901</f>
        <v>0</v>
      </c>
      <c r="AB1901" s="42"/>
      <c r="AC1901" s="38"/>
    </row>
    <row r="1902" spans="1:29" s="39" customFormat="1" ht="18" customHeight="1" x14ac:dyDescent="0.25">
      <c r="A1902" s="41" t="s">
        <v>37</v>
      </c>
      <c r="B1902" s="37">
        <f t="shared" ref="B1902:Y1904" si="1355">B1912+B1922+B1932+B1942+B1952+B1962+B1972+B1982+B1992+B2002+B2012+B2022+B2032+B2042+B2052</f>
        <v>912690000</v>
      </c>
      <c r="C1902" s="37">
        <f t="shared" si="1355"/>
        <v>704670000</v>
      </c>
      <c r="D1902" s="37">
        <f t="shared" si="1355"/>
        <v>-208020000</v>
      </c>
      <c r="E1902" s="37">
        <f t="shared" si="1355"/>
        <v>0</v>
      </c>
      <c r="F1902" s="37">
        <f t="shared" si="1355"/>
        <v>0</v>
      </c>
      <c r="G1902" s="37">
        <f t="shared" si="1355"/>
        <v>128450000</v>
      </c>
      <c r="H1902" s="37">
        <f t="shared" si="1355"/>
        <v>0</v>
      </c>
      <c r="I1902" s="37">
        <f t="shared" si="1355"/>
        <v>0</v>
      </c>
      <c r="J1902" s="37">
        <f t="shared" si="1355"/>
        <v>0</v>
      </c>
      <c r="K1902" s="37">
        <f t="shared" si="1355"/>
        <v>128450000</v>
      </c>
      <c r="L1902" s="37">
        <f t="shared" si="1355"/>
        <v>0</v>
      </c>
      <c r="M1902" s="37">
        <f t="shared" si="1355"/>
        <v>128450000</v>
      </c>
      <c r="N1902" s="37">
        <f t="shared" si="1355"/>
        <v>0</v>
      </c>
      <c r="O1902" s="37">
        <f t="shared" si="1355"/>
        <v>0</v>
      </c>
      <c r="P1902" s="37">
        <f t="shared" si="1355"/>
        <v>0</v>
      </c>
      <c r="Q1902" s="37">
        <f t="shared" si="1355"/>
        <v>0</v>
      </c>
      <c r="R1902" s="37">
        <f t="shared" si="1355"/>
        <v>0</v>
      </c>
      <c r="S1902" s="37">
        <f t="shared" si="1355"/>
        <v>0</v>
      </c>
      <c r="T1902" s="37">
        <f t="shared" si="1355"/>
        <v>0</v>
      </c>
      <c r="U1902" s="37">
        <f t="shared" si="1355"/>
        <v>0</v>
      </c>
      <c r="V1902" s="37">
        <f t="shared" si="1355"/>
        <v>0</v>
      </c>
      <c r="W1902" s="37">
        <f t="shared" si="1355"/>
        <v>0</v>
      </c>
      <c r="X1902" s="37">
        <f t="shared" si="1355"/>
        <v>0</v>
      </c>
      <c r="Y1902" s="37">
        <f t="shared" si="1355"/>
        <v>0</v>
      </c>
      <c r="Z1902" s="37">
        <f t="shared" ref="Z1902:Z1904" si="1356">SUM(M1902:Y1902)</f>
        <v>128450000</v>
      </c>
      <c r="AA1902" s="37">
        <f t="shared" ref="AA1902:AA1904" si="1357">B1902-Z1902</f>
        <v>784240000</v>
      </c>
      <c r="AB1902" s="42">
        <f t="shared" ref="AB1902:AB1907" si="1358">Z1902/B1902</f>
        <v>0.14073781897467924</v>
      </c>
      <c r="AC1902" s="38"/>
    </row>
    <row r="1903" spans="1:29" s="39" customFormat="1" ht="18" customHeight="1" x14ac:dyDescent="0.25">
      <c r="A1903" s="41" t="s">
        <v>38</v>
      </c>
      <c r="B1903" s="37">
        <f t="shared" si="1355"/>
        <v>0</v>
      </c>
      <c r="C1903" s="37">
        <f t="shared" si="1355"/>
        <v>0</v>
      </c>
      <c r="D1903" s="37">
        <f t="shared" si="1355"/>
        <v>0</v>
      </c>
      <c r="E1903" s="37">
        <f t="shared" si="1355"/>
        <v>0</v>
      </c>
      <c r="F1903" s="37">
        <f t="shared" si="1355"/>
        <v>0</v>
      </c>
      <c r="G1903" s="37">
        <f t="shared" si="1355"/>
        <v>0</v>
      </c>
      <c r="H1903" s="37">
        <f t="shared" si="1355"/>
        <v>0</v>
      </c>
      <c r="I1903" s="37">
        <f t="shared" si="1355"/>
        <v>0</v>
      </c>
      <c r="J1903" s="37">
        <f t="shared" si="1355"/>
        <v>0</v>
      </c>
      <c r="K1903" s="37">
        <f t="shared" si="1355"/>
        <v>0</v>
      </c>
      <c r="L1903" s="37">
        <f t="shared" si="1355"/>
        <v>0</v>
      </c>
      <c r="M1903" s="37">
        <f t="shared" si="1355"/>
        <v>0</v>
      </c>
      <c r="N1903" s="37">
        <f t="shared" si="1355"/>
        <v>0</v>
      </c>
      <c r="O1903" s="37">
        <f t="shared" si="1355"/>
        <v>0</v>
      </c>
      <c r="P1903" s="37">
        <f t="shared" si="1355"/>
        <v>0</v>
      </c>
      <c r="Q1903" s="37">
        <f t="shared" si="1355"/>
        <v>0</v>
      </c>
      <c r="R1903" s="37">
        <f t="shared" si="1355"/>
        <v>0</v>
      </c>
      <c r="S1903" s="37">
        <f t="shared" si="1355"/>
        <v>0</v>
      </c>
      <c r="T1903" s="37">
        <f t="shared" si="1355"/>
        <v>0</v>
      </c>
      <c r="U1903" s="37">
        <f t="shared" si="1355"/>
        <v>0</v>
      </c>
      <c r="V1903" s="37">
        <f t="shared" si="1355"/>
        <v>0</v>
      </c>
      <c r="W1903" s="37">
        <f t="shared" si="1355"/>
        <v>0</v>
      </c>
      <c r="X1903" s="37">
        <f t="shared" si="1355"/>
        <v>0</v>
      </c>
      <c r="Y1903" s="37">
        <f t="shared" si="1355"/>
        <v>0</v>
      </c>
      <c r="Z1903" s="37">
        <f t="shared" si="1356"/>
        <v>0</v>
      </c>
      <c r="AA1903" s="37">
        <f t="shared" si="1357"/>
        <v>0</v>
      </c>
      <c r="AB1903" s="42"/>
      <c r="AC1903" s="38"/>
    </row>
    <row r="1904" spans="1:29" s="39" customFormat="1" ht="18" customHeight="1" x14ac:dyDescent="0.25">
      <c r="A1904" s="41" t="s">
        <v>39</v>
      </c>
      <c r="B1904" s="37">
        <f t="shared" si="1355"/>
        <v>0</v>
      </c>
      <c r="C1904" s="37">
        <f t="shared" si="1355"/>
        <v>0</v>
      </c>
      <c r="D1904" s="37">
        <f t="shared" si="1355"/>
        <v>0</v>
      </c>
      <c r="E1904" s="37">
        <f t="shared" si="1355"/>
        <v>0</v>
      </c>
      <c r="F1904" s="37">
        <f t="shared" si="1355"/>
        <v>0</v>
      </c>
      <c r="G1904" s="37">
        <f t="shared" si="1355"/>
        <v>0</v>
      </c>
      <c r="H1904" s="37">
        <f t="shared" si="1355"/>
        <v>0</v>
      </c>
      <c r="I1904" s="37">
        <f t="shared" si="1355"/>
        <v>0</v>
      </c>
      <c r="J1904" s="37">
        <f t="shared" si="1355"/>
        <v>0</v>
      </c>
      <c r="K1904" s="37">
        <f t="shared" si="1355"/>
        <v>0</v>
      </c>
      <c r="L1904" s="37">
        <f t="shared" si="1355"/>
        <v>0</v>
      </c>
      <c r="M1904" s="37">
        <f t="shared" si="1355"/>
        <v>0</v>
      </c>
      <c r="N1904" s="37">
        <f t="shared" si="1355"/>
        <v>0</v>
      </c>
      <c r="O1904" s="37">
        <f t="shared" si="1355"/>
        <v>0</v>
      </c>
      <c r="P1904" s="37">
        <f t="shared" si="1355"/>
        <v>0</v>
      </c>
      <c r="Q1904" s="37">
        <f t="shared" si="1355"/>
        <v>0</v>
      </c>
      <c r="R1904" s="37">
        <f t="shared" si="1355"/>
        <v>0</v>
      </c>
      <c r="S1904" s="37">
        <f t="shared" si="1355"/>
        <v>0</v>
      </c>
      <c r="T1904" s="37">
        <f t="shared" si="1355"/>
        <v>0</v>
      </c>
      <c r="U1904" s="37">
        <f t="shared" si="1355"/>
        <v>0</v>
      </c>
      <c r="V1904" s="37">
        <f t="shared" si="1355"/>
        <v>0</v>
      </c>
      <c r="W1904" s="37">
        <f t="shared" si="1355"/>
        <v>0</v>
      </c>
      <c r="X1904" s="37">
        <f t="shared" si="1355"/>
        <v>0</v>
      </c>
      <c r="Y1904" s="37">
        <f t="shared" si="1355"/>
        <v>0</v>
      </c>
      <c r="Z1904" s="37">
        <f t="shared" si="1356"/>
        <v>0</v>
      </c>
      <c r="AA1904" s="37">
        <f t="shared" si="1357"/>
        <v>0</v>
      </c>
      <c r="AB1904" s="42"/>
      <c r="AC1904" s="38"/>
    </row>
    <row r="1905" spans="1:29" s="39" customFormat="1" ht="18" hidden="1" customHeight="1" x14ac:dyDescent="0.25">
      <c r="A1905" s="43" t="s">
        <v>40</v>
      </c>
      <c r="B1905" s="44">
        <f>SUM(B1901:B1904)</f>
        <v>912690000</v>
      </c>
      <c r="C1905" s="44">
        <f t="shared" ref="C1905:AA1905" si="1359">SUM(C1901:C1904)</f>
        <v>704670000</v>
      </c>
      <c r="D1905" s="44">
        <f t="shared" si="1359"/>
        <v>-208020000</v>
      </c>
      <c r="E1905" s="44">
        <f t="shared" si="1359"/>
        <v>0</v>
      </c>
      <c r="F1905" s="44">
        <f t="shared" si="1359"/>
        <v>0</v>
      </c>
      <c r="G1905" s="44">
        <f t="shared" si="1359"/>
        <v>128450000</v>
      </c>
      <c r="H1905" s="44">
        <f t="shared" si="1359"/>
        <v>0</v>
      </c>
      <c r="I1905" s="44">
        <f t="shared" si="1359"/>
        <v>0</v>
      </c>
      <c r="J1905" s="44">
        <f t="shared" si="1359"/>
        <v>0</v>
      </c>
      <c r="K1905" s="44">
        <f t="shared" si="1359"/>
        <v>128450000</v>
      </c>
      <c r="L1905" s="44">
        <f t="shared" si="1359"/>
        <v>0</v>
      </c>
      <c r="M1905" s="44">
        <f t="shared" si="1359"/>
        <v>128450000</v>
      </c>
      <c r="N1905" s="44">
        <f t="shared" si="1359"/>
        <v>0</v>
      </c>
      <c r="O1905" s="44">
        <f t="shared" si="1359"/>
        <v>0</v>
      </c>
      <c r="P1905" s="44">
        <f t="shared" si="1359"/>
        <v>0</v>
      </c>
      <c r="Q1905" s="44">
        <f t="shared" si="1359"/>
        <v>0</v>
      </c>
      <c r="R1905" s="44">
        <f t="shared" si="1359"/>
        <v>0</v>
      </c>
      <c r="S1905" s="44">
        <f t="shared" si="1359"/>
        <v>0</v>
      </c>
      <c r="T1905" s="44">
        <f t="shared" si="1359"/>
        <v>0</v>
      </c>
      <c r="U1905" s="44">
        <f t="shared" si="1359"/>
        <v>0</v>
      </c>
      <c r="V1905" s="44">
        <f t="shared" si="1359"/>
        <v>0</v>
      </c>
      <c r="W1905" s="44">
        <f t="shared" si="1359"/>
        <v>0</v>
      </c>
      <c r="X1905" s="44">
        <f t="shared" si="1359"/>
        <v>0</v>
      </c>
      <c r="Y1905" s="44">
        <f t="shared" si="1359"/>
        <v>0</v>
      </c>
      <c r="Z1905" s="44">
        <f t="shared" si="1359"/>
        <v>128450000</v>
      </c>
      <c r="AA1905" s="44">
        <f t="shared" si="1359"/>
        <v>784240000</v>
      </c>
      <c r="AB1905" s="45">
        <f t="shared" si="1358"/>
        <v>0.14073781897467924</v>
      </c>
      <c r="AC1905" s="38"/>
    </row>
    <row r="1906" spans="1:29" s="39" customFormat="1" ht="18" hidden="1" customHeight="1" x14ac:dyDescent="0.25">
      <c r="A1906" s="46" t="s">
        <v>41</v>
      </c>
      <c r="B1906" s="37">
        <f t="shared" ref="B1906:Y1906" si="1360">B1916+B1926+B1936+B1946+B1956+B1966+B1976+B1986+B1996+B2006+B2016+B2026+B2036+B2046+B2056</f>
        <v>0</v>
      </c>
      <c r="C1906" s="37">
        <f t="shared" si="1360"/>
        <v>0</v>
      </c>
      <c r="D1906" s="37">
        <f t="shared" si="1360"/>
        <v>0</v>
      </c>
      <c r="E1906" s="37">
        <f t="shared" si="1360"/>
        <v>0</v>
      </c>
      <c r="F1906" s="37">
        <f t="shared" si="1360"/>
        <v>0</v>
      </c>
      <c r="G1906" s="37">
        <f t="shared" si="1360"/>
        <v>0</v>
      </c>
      <c r="H1906" s="37">
        <f t="shared" si="1360"/>
        <v>0</v>
      </c>
      <c r="I1906" s="37">
        <f t="shared" si="1360"/>
        <v>0</v>
      </c>
      <c r="J1906" s="37">
        <f t="shared" si="1360"/>
        <v>0</v>
      </c>
      <c r="K1906" s="37">
        <f t="shared" si="1360"/>
        <v>0</v>
      </c>
      <c r="L1906" s="37">
        <f t="shared" si="1360"/>
        <v>0</v>
      </c>
      <c r="M1906" s="37">
        <f t="shared" si="1360"/>
        <v>0</v>
      </c>
      <c r="N1906" s="37">
        <f t="shared" si="1360"/>
        <v>0</v>
      </c>
      <c r="O1906" s="37">
        <f t="shared" si="1360"/>
        <v>0</v>
      </c>
      <c r="P1906" s="37">
        <f t="shared" si="1360"/>
        <v>0</v>
      </c>
      <c r="Q1906" s="37">
        <f t="shared" si="1360"/>
        <v>0</v>
      </c>
      <c r="R1906" s="37">
        <f t="shared" si="1360"/>
        <v>0</v>
      </c>
      <c r="S1906" s="37">
        <f t="shared" si="1360"/>
        <v>0</v>
      </c>
      <c r="T1906" s="37">
        <f t="shared" si="1360"/>
        <v>0</v>
      </c>
      <c r="U1906" s="37">
        <f t="shared" si="1360"/>
        <v>0</v>
      </c>
      <c r="V1906" s="37">
        <f t="shared" si="1360"/>
        <v>0</v>
      </c>
      <c r="W1906" s="37">
        <f t="shared" si="1360"/>
        <v>0</v>
      </c>
      <c r="X1906" s="37">
        <f t="shared" si="1360"/>
        <v>0</v>
      </c>
      <c r="Y1906" s="37">
        <f t="shared" si="1360"/>
        <v>0</v>
      </c>
      <c r="Z1906" s="37">
        <f t="shared" ref="Z1906" si="1361">SUM(M1906:Y1906)</f>
        <v>0</v>
      </c>
      <c r="AA1906" s="37">
        <f t="shared" ref="AA1906" si="1362">B1906-Z1906</f>
        <v>0</v>
      </c>
      <c r="AB1906" s="42"/>
      <c r="AC1906" s="38"/>
    </row>
    <row r="1907" spans="1:29" s="39" customFormat="1" ht="18" customHeight="1" x14ac:dyDescent="0.25">
      <c r="A1907" s="43" t="s">
        <v>42</v>
      </c>
      <c r="B1907" s="44">
        <f>B1906+B1905</f>
        <v>912690000</v>
      </c>
      <c r="C1907" s="44">
        <f t="shared" ref="C1907:AA1907" si="1363">C1906+C1905</f>
        <v>704670000</v>
      </c>
      <c r="D1907" s="44">
        <f t="shared" si="1363"/>
        <v>-208020000</v>
      </c>
      <c r="E1907" s="44">
        <f t="shared" si="1363"/>
        <v>0</v>
      </c>
      <c r="F1907" s="44">
        <f t="shared" si="1363"/>
        <v>0</v>
      </c>
      <c r="G1907" s="44">
        <f t="shared" si="1363"/>
        <v>128450000</v>
      </c>
      <c r="H1907" s="44">
        <f t="shared" si="1363"/>
        <v>0</v>
      </c>
      <c r="I1907" s="44">
        <f t="shared" si="1363"/>
        <v>0</v>
      </c>
      <c r="J1907" s="44">
        <f t="shared" si="1363"/>
        <v>0</v>
      </c>
      <c r="K1907" s="44">
        <f t="shared" si="1363"/>
        <v>128450000</v>
      </c>
      <c r="L1907" s="44">
        <f t="shared" si="1363"/>
        <v>0</v>
      </c>
      <c r="M1907" s="44">
        <f t="shared" si="1363"/>
        <v>128450000</v>
      </c>
      <c r="N1907" s="44">
        <f t="shared" si="1363"/>
        <v>0</v>
      </c>
      <c r="O1907" s="44">
        <f t="shared" si="1363"/>
        <v>0</v>
      </c>
      <c r="P1907" s="44">
        <f t="shared" si="1363"/>
        <v>0</v>
      </c>
      <c r="Q1907" s="44">
        <f t="shared" si="1363"/>
        <v>0</v>
      </c>
      <c r="R1907" s="44">
        <f t="shared" si="1363"/>
        <v>0</v>
      </c>
      <c r="S1907" s="44">
        <f t="shared" si="1363"/>
        <v>0</v>
      </c>
      <c r="T1907" s="44">
        <f t="shared" si="1363"/>
        <v>0</v>
      </c>
      <c r="U1907" s="44">
        <f t="shared" si="1363"/>
        <v>0</v>
      </c>
      <c r="V1907" s="44">
        <f t="shared" si="1363"/>
        <v>0</v>
      </c>
      <c r="W1907" s="44">
        <f t="shared" si="1363"/>
        <v>0</v>
      </c>
      <c r="X1907" s="44">
        <f t="shared" si="1363"/>
        <v>0</v>
      </c>
      <c r="Y1907" s="44">
        <f t="shared" si="1363"/>
        <v>0</v>
      </c>
      <c r="Z1907" s="44">
        <f t="shared" si="1363"/>
        <v>128450000</v>
      </c>
      <c r="AA1907" s="44">
        <f t="shared" si="1363"/>
        <v>784240000</v>
      </c>
      <c r="AB1907" s="45">
        <f t="shared" si="1358"/>
        <v>0.14073781897467924</v>
      </c>
      <c r="AC1907" s="47"/>
    </row>
    <row r="1908" spans="1:29" s="39" customFormat="1" ht="15" customHeight="1" x14ac:dyDescent="0.25">
      <c r="A1908" s="36"/>
      <c r="B1908" s="37"/>
      <c r="C1908" s="37"/>
      <c r="D1908" s="37"/>
      <c r="E1908" s="37"/>
      <c r="F1908" s="37"/>
      <c r="G1908" s="37"/>
      <c r="H1908" s="37"/>
      <c r="I1908" s="37"/>
      <c r="J1908" s="37"/>
      <c r="K1908" s="37"/>
      <c r="L1908" s="37"/>
      <c r="M1908" s="37"/>
      <c r="N1908" s="37"/>
      <c r="O1908" s="37"/>
      <c r="P1908" s="37"/>
      <c r="Q1908" s="37"/>
      <c r="R1908" s="37"/>
      <c r="S1908" s="37"/>
      <c r="T1908" s="37"/>
      <c r="U1908" s="37"/>
      <c r="V1908" s="37"/>
      <c r="W1908" s="37"/>
      <c r="X1908" s="37"/>
      <c r="Y1908" s="37"/>
      <c r="Z1908" s="37"/>
      <c r="AA1908" s="37"/>
      <c r="AB1908" s="37"/>
      <c r="AC1908" s="38"/>
    </row>
    <row r="1909" spans="1:29" s="39" customFormat="1" ht="15" customHeight="1" x14ac:dyDescent="0.25">
      <c r="A1909" s="62" t="s">
        <v>119</v>
      </c>
      <c r="B1909" s="37"/>
      <c r="C1909" s="37"/>
      <c r="D1909" s="37"/>
      <c r="E1909" s="37"/>
      <c r="F1909" s="37"/>
      <c r="G1909" s="37"/>
      <c r="H1909" s="37"/>
      <c r="I1909" s="37"/>
      <c r="J1909" s="37"/>
      <c r="K1909" s="37"/>
      <c r="L1909" s="37"/>
      <c r="M1909" s="37"/>
      <c r="N1909" s="37"/>
      <c r="O1909" s="37"/>
      <c r="P1909" s="37"/>
      <c r="Q1909" s="37"/>
      <c r="R1909" s="37"/>
      <c r="S1909" s="37"/>
      <c r="T1909" s="37"/>
      <c r="U1909" s="37"/>
      <c r="V1909" s="37"/>
      <c r="W1909" s="37"/>
      <c r="X1909" s="37"/>
      <c r="Y1909" s="37"/>
      <c r="Z1909" s="37"/>
      <c r="AA1909" s="37"/>
      <c r="AB1909" s="37"/>
      <c r="AC1909" s="38"/>
    </row>
    <row r="1910" spans="1:29" s="39" customFormat="1" ht="15" customHeight="1" x14ac:dyDescent="0.25">
      <c r="A1910" s="62" t="s">
        <v>120</v>
      </c>
      <c r="B1910" s="37"/>
      <c r="C1910" s="37"/>
      <c r="D1910" s="37"/>
      <c r="E1910" s="37"/>
      <c r="F1910" s="37"/>
      <c r="G1910" s="37"/>
      <c r="H1910" s="37"/>
      <c r="I1910" s="37"/>
      <c r="J1910" s="37"/>
      <c r="K1910" s="37"/>
      <c r="L1910" s="37"/>
      <c r="M1910" s="37"/>
      <c r="N1910" s="37"/>
      <c r="O1910" s="37"/>
      <c r="P1910" s="37"/>
      <c r="Q1910" s="37"/>
      <c r="R1910" s="37"/>
      <c r="S1910" s="37"/>
      <c r="T1910" s="37"/>
      <c r="U1910" s="37"/>
      <c r="V1910" s="37"/>
      <c r="W1910" s="37"/>
      <c r="X1910" s="37"/>
      <c r="Y1910" s="37"/>
      <c r="Z1910" s="37"/>
      <c r="AA1910" s="37"/>
      <c r="AB1910" s="37"/>
      <c r="AC1910" s="38"/>
    </row>
    <row r="1911" spans="1:29" s="39" customFormat="1" ht="18" customHeight="1" x14ac:dyDescent="0.25">
      <c r="A1911" s="41" t="s">
        <v>36</v>
      </c>
      <c r="B1911" s="37"/>
      <c r="C1911" s="37"/>
      <c r="D1911" s="37"/>
      <c r="E1911" s="37"/>
      <c r="F1911" s="37"/>
      <c r="G1911" s="37"/>
      <c r="H1911" s="37"/>
      <c r="I1911" s="37"/>
      <c r="J1911" s="37"/>
      <c r="K1911" s="37"/>
      <c r="L1911" s="37"/>
      <c r="M1911" s="37"/>
      <c r="N1911" s="37"/>
      <c r="O1911" s="37"/>
      <c r="P1911" s="37"/>
      <c r="Q1911" s="37"/>
      <c r="R1911" s="37"/>
      <c r="S1911" s="37"/>
      <c r="T1911" s="37"/>
      <c r="U1911" s="37"/>
      <c r="V1911" s="37"/>
      <c r="W1911" s="37"/>
      <c r="X1911" s="37"/>
      <c r="Y1911" s="37"/>
      <c r="Z1911" s="37">
        <f>SUM(M1911:Y1911)</f>
        <v>0</v>
      </c>
      <c r="AA1911" s="37">
        <f>B1911-Z1911</f>
        <v>0</v>
      </c>
      <c r="AB1911" s="42"/>
      <c r="AC1911" s="38"/>
    </row>
    <row r="1912" spans="1:29" s="39" customFormat="1" ht="18" customHeight="1" x14ac:dyDescent="0.25">
      <c r="A1912" s="41" t="s">
        <v>37</v>
      </c>
      <c r="B1912" s="37">
        <f>[1]consoCURRENT!E35033</f>
        <v>912690000</v>
      </c>
      <c r="C1912" s="37">
        <f>[1]consoCURRENT!F35033</f>
        <v>704670000</v>
      </c>
      <c r="D1912" s="37">
        <f>[1]consoCURRENT!G35033</f>
        <v>-208020000</v>
      </c>
      <c r="E1912" s="37">
        <f>[1]consoCURRENT!H35033</f>
        <v>0</v>
      </c>
      <c r="F1912" s="37">
        <f>[1]consoCURRENT!I35033</f>
        <v>0</v>
      </c>
      <c r="G1912" s="37">
        <f>[1]consoCURRENT!J35033</f>
        <v>128450000</v>
      </c>
      <c r="H1912" s="37">
        <f>[1]consoCURRENT!K35033</f>
        <v>0</v>
      </c>
      <c r="I1912" s="37">
        <f>[1]consoCURRENT!L35033</f>
        <v>0</v>
      </c>
      <c r="J1912" s="37">
        <f>[1]consoCURRENT!M35033</f>
        <v>0</v>
      </c>
      <c r="K1912" s="37">
        <f>[1]consoCURRENT!N35033</f>
        <v>128450000</v>
      </c>
      <c r="L1912" s="37">
        <f>[1]consoCURRENT!O35033</f>
        <v>0</v>
      </c>
      <c r="M1912" s="37">
        <f>[1]consoCURRENT!P35033</f>
        <v>128450000</v>
      </c>
      <c r="N1912" s="37">
        <f>[1]consoCURRENT!Q35033</f>
        <v>0</v>
      </c>
      <c r="O1912" s="37">
        <f>[1]consoCURRENT!R35033</f>
        <v>0</v>
      </c>
      <c r="P1912" s="37">
        <f>[1]consoCURRENT!S35033</f>
        <v>0</v>
      </c>
      <c r="Q1912" s="37">
        <f>[1]consoCURRENT!T35033</f>
        <v>0</v>
      </c>
      <c r="R1912" s="37">
        <f>[1]consoCURRENT!U35033</f>
        <v>0</v>
      </c>
      <c r="S1912" s="37">
        <f>[1]consoCURRENT!V35033</f>
        <v>0</v>
      </c>
      <c r="T1912" s="37">
        <f>[1]consoCURRENT!W35033</f>
        <v>0</v>
      </c>
      <c r="U1912" s="37">
        <f>[1]consoCURRENT!X35033</f>
        <v>0</v>
      </c>
      <c r="V1912" s="37">
        <f>[1]consoCURRENT!Y35033</f>
        <v>0</v>
      </c>
      <c r="W1912" s="37">
        <f>[1]consoCURRENT!Z35033</f>
        <v>0</v>
      </c>
      <c r="X1912" s="37">
        <f>[1]consoCURRENT!AA35033</f>
        <v>0</v>
      </c>
      <c r="Y1912" s="37">
        <f>[1]consoCURRENT!AB35033</f>
        <v>0</v>
      </c>
      <c r="Z1912" s="37">
        <f t="shared" ref="Z1912:Z1914" si="1364">SUM(M1912:Y1912)</f>
        <v>128450000</v>
      </c>
      <c r="AA1912" s="37">
        <f t="shared" ref="AA1912:AA1914" si="1365">B1912-Z1912</f>
        <v>784240000</v>
      </c>
      <c r="AB1912" s="42">
        <f t="shared" ref="AB1912:AB1917" si="1366">Z1912/B1912</f>
        <v>0.14073781897467924</v>
      </c>
      <c r="AC1912" s="38"/>
    </row>
    <row r="1913" spans="1:29" s="39" customFormat="1" ht="18" customHeight="1" x14ac:dyDescent="0.25">
      <c r="A1913" s="41" t="s">
        <v>38</v>
      </c>
      <c r="B1913" s="37"/>
      <c r="C1913" s="37"/>
      <c r="D1913" s="37"/>
      <c r="E1913" s="37"/>
      <c r="F1913" s="37"/>
      <c r="G1913" s="37"/>
      <c r="H1913" s="37"/>
      <c r="I1913" s="37"/>
      <c r="J1913" s="37"/>
      <c r="K1913" s="37"/>
      <c r="L1913" s="37"/>
      <c r="M1913" s="37"/>
      <c r="N1913" s="37"/>
      <c r="O1913" s="37"/>
      <c r="P1913" s="37"/>
      <c r="Q1913" s="37"/>
      <c r="R1913" s="37"/>
      <c r="S1913" s="37"/>
      <c r="T1913" s="37"/>
      <c r="U1913" s="37"/>
      <c r="V1913" s="37"/>
      <c r="W1913" s="37"/>
      <c r="X1913" s="37"/>
      <c r="Y1913" s="37"/>
      <c r="Z1913" s="37">
        <f t="shared" si="1364"/>
        <v>0</v>
      </c>
      <c r="AA1913" s="37">
        <f t="shared" si="1365"/>
        <v>0</v>
      </c>
      <c r="AB1913" s="42"/>
      <c r="AC1913" s="38"/>
    </row>
    <row r="1914" spans="1:29" s="39" customFormat="1" ht="18" customHeight="1" x14ac:dyDescent="0.25">
      <c r="A1914" s="41" t="s">
        <v>39</v>
      </c>
      <c r="B1914" s="37"/>
      <c r="C1914" s="37"/>
      <c r="D1914" s="37"/>
      <c r="E1914" s="37"/>
      <c r="F1914" s="37"/>
      <c r="G1914" s="37"/>
      <c r="H1914" s="37"/>
      <c r="I1914" s="37"/>
      <c r="J1914" s="37"/>
      <c r="K1914" s="37"/>
      <c r="L1914" s="37"/>
      <c r="M1914" s="37"/>
      <c r="N1914" s="37"/>
      <c r="O1914" s="37"/>
      <c r="P1914" s="37"/>
      <c r="Q1914" s="37"/>
      <c r="R1914" s="37"/>
      <c r="S1914" s="37"/>
      <c r="T1914" s="37"/>
      <c r="U1914" s="37"/>
      <c r="V1914" s="37"/>
      <c r="W1914" s="37"/>
      <c r="X1914" s="37"/>
      <c r="Y1914" s="37"/>
      <c r="Z1914" s="37">
        <f t="shared" si="1364"/>
        <v>0</v>
      </c>
      <c r="AA1914" s="37">
        <f t="shared" si="1365"/>
        <v>0</v>
      </c>
      <c r="AB1914" s="42"/>
      <c r="AC1914" s="38"/>
    </row>
    <row r="1915" spans="1:29" s="39" customFormat="1" ht="18" hidden="1" customHeight="1" x14ac:dyDescent="0.25">
      <c r="A1915" s="43" t="s">
        <v>40</v>
      </c>
      <c r="B1915" s="44">
        <f>SUM(B1911:B1914)</f>
        <v>912690000</v>
      </c>
      <c r="C1915" s="44">
        <f t="shared" ref="C1915:AA1915" si="1367">SUM(C1911:C1914)</f>
        <v>704670000</v>
      </c>
      <c r="D1915" s="44">
        <f t="shared" si="1367"/>
        <v>-208020000</v>
      </c>
      <c r="E1915" s="44">
        <f t="shared" si="1367"/>
        <v>0</v>
      </c>
      <c r="F1915" s="44">
        <f t="shared" si="1367"/>
        <v>0</v>
      </c>
      <c r="G1915" s="44">
        <f t="shared" si="1367"/>
        <v>128450000</v>
      </c>
      <c r="H1915" s="44">
        <f t="shared" si="1367"/>
        <v>0</v>
      </c>
      <c r="I1915" s="44">
        <f t="shared" si="1367"/>
        <v>0</v>
      </c>
      <c r="J1915" s="44">
        <f t="shared" si="1367"/>
        <v>0</v>
      </c>
      <c r="K1915" s="44">
        <f t="shared" si="1367"/>
        <v>128450000</v>
      </c>
      <c r="L1915" s="44">
        <f t="shared" si="1367"/>
        <v>0</v>
      </c>
      <c r="M1915" s="44">
        <f t="shared" si="1367"/>
        <v>128450000</v>
      </c>
      <c r="N1915" s="44">
        <f t="shared" si="1367"/>
        <v>0</v>
      </c>
      <c r="O1915" s="44">
        <f t="shared" si="1367"/>
        <v>0</v>
      </c>
      <c r="P1915" s="44">
        <f t="shared" si="1367"/>
        <v>0</v>
      </c>
      <c r="Q1915" s="44">
        <f t="shared" si="1367"/>
        <v>0</v>
      </c>
      <c r="R1915" s="44">
        <f t="shared" si="1367"/>
        <v>0</v>
      </c>
      <c r="S1915" s="44">
        <f t="shared" si="1367"/>
        <v>0</v>
      </c>
      <c r="T1915" s="44">
        <f t="shared" si="1367"/>
        <v>0</v>
      </c>
      <c r="U1915" s="44">
        <f t="shared" si="1367"/>
        <v>0</v>
      </c>
      <c r="V1915" s="44">
        <f t="shared" si="1367"/>
        <v>0</v>
      </c>
      <c r="W1915" s="44">
        <f t="shared" si="1367"/>
        <v>0</v>
      </c>
      <c r="X1915" s="44">
        <f t="shared" si="1367"/>
        <v>0</v>
      </c>
      <c r="Y1915" s="44">
        <f t="shared" si="1367"/>
        <v>0</v>
      </c>
      <c r="Z1915" s="44">
        <f t="shared" si="1367"/>
        <v>128450000</v>
      </c>
      <c r="AA1915" s="44">
        <f t="shared" si="1367"/>
        <v>784240000</v>
      </c>
      <c r="AB1915" s="45">
        <f t="shared" si="1366"/>
        <v>0.14073781897467924</v>
      </c>
      <c r="AC1915" s="38"/>
    </row>
    <row r="1916" spans="1:29" s="39" customFormat="1" ht="18" hidden="1" customHeight="1" x14ac:dyDescent="0.25">
      <c r="A1916" s="46" t="s">
        <v>41</v>
      </c>
      <c r="B1916" s="37"/>
      <c r="C1916" s="37"/>
      <c r="D1916" s="37"/>
      <c r="E1916" s="37"/>
      <c r="F1916" s="37"/>
      <c r="G1916" s="37"/>
      <c r="H1916" s="37"/>
      <c r="I1916" s="37"/>
      <c r="J1916" s="37"/>
      <c r="K1916" s="37"/>
      <c r="L1916" s="37"/>
      <c r="M1916" s="37"/>
      <c r="N1916" s="37"/>
      <c r="O1916" s="37"/>
      <c r="P1916" s="37"/>
      <c r="Q1916" s="37"/>
      <c r="R1916" s="37"/>
      <c r="S1916" s="37"/>
      <c r="T1916" s="37"/>
      <c r="U1916" s="37"/>
      <c r="V1916" s="37"/>
      <c r="W1916" s="37"/>
      <c r="X1916" s="37"/>
      <c r="Y1916" s="37"/>
      <c r="Z1916" s="37">
        <f t="shared" ref="Z1916" si="1368">SUM(M1916:Y1916)</f>
        <v>0</v>
      </c>
      <c r="AA1916" s="37">
        <f t="shared" ref="AA1916" si="1369">B1916-Z1916</f>
        <v>0</v>
      </c>
      <c r="AB1916" s="42" t="e">
        <f t="shared" si="1366"/>
        <v>#DIV/0!</v>
      </c>
      <c r="AC1916" s="38"/>
    </row>
    <row r="1917" spans="1:29" s="39" customFormat="1" ht="18" customHeight="1" x14ac:dyDescent="0.25">
      <c r="A1917" s="43" t="s">
        <v>42</v>
      </c>
      <c r="B1917" s="44">
        <f>B1916+B1915</f>
        <v>912690000</v>
      </c>
      <c r="C1917" s="44">
        <f t="shared" ref="C1917:AA1917" si="1370">C1916+C1915</f>
        <v>704670000</v>
      </c>
      <c r="D1917" s="44">
        <f t="shared" si="1370"/>
        <v>-208020000</v>
      </c>
      <c r="E1917" s="44">
        <f t="shared" si="1370"/>
        <v>0</v>
      </c>
      <c r="F1917" s="44">
        <f t="shared" si="1370"/>
        <v>0</v>
      </c>
      <c r="G1917" s="44">
        <f t="shared" si="1370"/>
        <v>128450000</v>
      </c>
      <c r="H1917" s="44">
        <f t="shared" si="1370"/>
        <v>0</v>
      </c>
      <c r="I1917" s="44">
        <f t="shared" si="1370"/>
        <v>0</v>
      </c>
      <c r="J1917" s="44">
        <f t="shared" si="1370"/>
        <v>0</v>
      </c>
      <c r="K1917" s="44">
        <f t="shared" si="1370"/>
        <v>128450000</v>
      </c>
      <c r="L1917" s="44">
        <f t="shared" si="1370"/>
        <v>0</v>
      </c>
      <c r="M1917" s="44">
        <f t="shared" si="1370"/>
        <v>128450000</v>
      </c>
      <c r="N1917" s="44">
        <f t="shared" si="1370"/>
        <v>0</v>
      </c>
      <c r="O1917" s="44">
        <f t="shared" si="1370"/>
        <v>0</v>
      </c>
      <c r="P1917" s="44">
        <f t="shared" si="1370"/>
        <v>0</v>
      </c>
      <c r="Q1917" s="44">
        <f t="shared" si="1370"/>
        <v>0</v>
      </c>
      <c r="R1917" s="44">
        <f t="shared" si="1370"/>
        <v>0</v>
      </c>
      <c r="S1917" s="44">
        <f t="shared" si="1370"/>
        <v>0</v>
      </c>
      <c r="T1917" s="44">
        <f t="shared" si="1370"/>
        <v>0</v>
      </c>
      <c r="U1917" s="44">
        <f t="shared" si="1370"/>
        <v>0</v>
      </c>
      <c r="V1917" s="44">
        <f t="shared" si="1370"/>
        <v>0</v>
      </c>
      <c r="W1917" s="44">
        <f t="shared" si="1370"/>
        <v>0</v>
      </c>
      <c r="X1917" s="44">
        <f t="shared" si="1370"/>
        <v>0</v>
      </c>
      <c r="Y1917" s="44">
        <f t="shared" si="1370"/>
        <v>0</v>
      </c>
      <c r="Z1917" s="44">
        <f t="shared" si="1370"/>
        <v>128450000</v>
      </c>
      <c r="AA1917" s="44">
        <f t="shared" si="1370"/>
        <v>784240000</v>
      </c>
      <c r="AB1917" s="45">
        <f t="shared" si="1366"/>
        <v>0.14073781897467924</v>
      </c>
      <c r="AC1917" s="47"/>
    </row>
    <row r="1918" spans="1:29" s="39" customFormat="1" ht="15" customHeight="1" x14ac:dyDescent="0.25">
      <c r="A1918" s="36"/>
      <c r="B1918" s="37"/>
      <c r="C1918" s="37"/>
      <c r="D1918" s="37"/>
      <c r="E1918" s="37"/>
      <c r="F1918" s="37"/>
      <c r="G1918" s="37"/>
      <c r="H1918" s="37"/>
      <c r="I1918" s="37"/>
      <c r="J1918" s="37"/>
      <c r="K1918" s="37"/>
      <c r="L1918" s="37"/>
      <c r="M1918" s="37"/>
      <c r="N1918" s="37"/>
      <c r="O1918" s="37"/>
      <c r="P1918" s="37"/>
      <c r="Q1918" s="37"/>
      <c r="R1918" s="37"/>
      <c r="S1918" s="37"/>
      <c r="T1918" s="37"/>
      <c r="U1918" s="37"/>
      <c r="V1918" s="37"/>
      <c r="W1918" s="37"/>
      <c r="X1918" s="37"/>
      <c r="Y1918" s="37"/>
      <c r="Z1918" s="37"/>
      <c r="AA1918" s="37"/>
      <c r="AB1918" s="37"/>
      <c r="AC1918" s="38"/>
    </row>
    <row r="1919" spans="1:29" s="39" customFormat="1" ht="15" hidden="1" customHeight="1" x14ac:dyDescent="0.25">
      <c r="A1919" s="58" t="s">
        <v>121</v>
      </c>
      <c r="B1919" s="37"/>
      <c r="C1919" s="37"/>
      <c r="D1919" s="37"/>
      <c r="E1919" s="37"/>
      <c r="F1919" s="37"/>
      <c r="G1919" s="37"/>
      <c r="H1919" s="37"/>
      <c r="I1919" s="37"/>
      <c r="J1919" s="37"/>
      <c r="K1919" s="37"/>
      <c r="L1919" s="37"/>
      <c r="M1919" s="37"/>
      <c r="N1919" s="37"/>
      <c r="O1919" s="37"/>
      <c r="P1919" s="37"/>
      <c r="Q1919" s="37"/>
      <c r="R1919" s="37"/>
      <c r="S1919" s="37"/>
      <c r="T1919" s="37"/>
      <c r="U1919" s="37"/>
      <c r="V1919" s="37"/>
      <c r="W1919" s="37"/>
      <c r="X1919" s="37"/>
      <c r="Y1919" s="37"/>
      <c r="Z1919" s="37"/>
      <c r="AA1919" s="37"/>
      <c r="AB1919" s="37"/>
      <c r="AC1919" s="38"/>
    </row>
    <row r="1920" spans="1:29" s="39" customFormat="1" ht="15" hidden="1" customHeight="1" x14ac:dyDescent="0.25">
      <c r="A1920" s="58" t="s">
        <v>122</v>
      </c>
      <c r="B1920" s="37"/>
      <c r="C1920" s="37"/>
      <c r="D1920" s="37"/>
      <c r="E1920" s="37"/>
      <c r="F1920" s="37"/>
      <c r="G1920" s="37"/>
      <c r="H1920" s="37"/>
      <c r="I1920" s="37"/>
      <c r="J1920" s="37"/>
      <c r="K1920" s="37"/>
      <c r="L1920" s="37"/>
      <c r="M1920" s="37"/>
      <c r="N1920" s="37"/>
      <c r="O1920" s="37"/>
      <c r="P1920" s="37"/>
      <c r="Q1920" s="37"/>
      <c r="R1920" s="37"/>
      <c r="S1920" s="37"/>
      <c r="T1920" s="37"/>
      <c r="U1920" s="37"/>
      <c r="V1920" s="37"/>
      <c r="W1920" s="37"/>
      <c r="X1920" s="37"/>
      <c r="Y1920" s="37"/>
      <c r="Z1920" s="37"/>
      <c r="AA1920" s="37"/>
      <c r="AB1920" s="37"/>
      <c r="AC1920" s="38"/>
    </row>
    <row r="1921" spans="1:29" s="39" customFormat="1" ht="18" hidden="1" customHeight="1" x14ac:dyDescent="0.25">
      <c r="A1921" s="41" t="s">
        <v>36</v>
      </c>
      <c r="B1921" s="37"/>
      <c r="C1921" s="37"/>
      <c r="D1921" s="37"/>
      <c r="E1921" s="37"/>
      <c r="F1921" s="37"/>
      <c r="G1921" s="37"/>
      <c r="H1921" s="37"/>
      <c r="I1921" s="37"/>
      <c r="J1921" s="37"/>
      <c r="K1921" s="37"/>
      <c r="L1921" s="37"/>
      <c r="M1921" s="37"/>
      <c r="N1921" s="37"/>
      <c r="O1921" s="37"/>
      <c r="P1921" s="37"/>
      <c r="Q1921" s="37"/>
      <c r="R1921" s="37"/>
      <c r="S1921" s="37"/>
      <c r="T1921" s="37"/>
      <c r="U1921" s="37"/>
      <c r="V1921" s="37"/>
      <c r="W1921" s="37"/>
      <c r="X1921" s="37"/>
      <c r="Y1921" s="37"/>
      <c r="Z1921" s="37">
        <f>SUM(M1921:Y1921)</f>
        <v>0</v>
      </c>
      <c r="AA1921" s="37">
        <f>B1921-Z1921</f>
        <v>0</v>
      </c>
      <c r="AB1921" s="42"/>
      <c r="AC1921" s="38"/>
    </row>
    <row r="1922" spans="1:29" s="39" customFormat="1" ht="18" hidden="1" customHeight="1" x14ac:dyDescent="0.25">
      <c r="A1922" s="41" t="s">
        <v>37</v>
      </c>
      <c r="B1922" s="37">
        <f>[1]consoCURRENT!E35208</f>
        <v>0</v>
      </c>
      <c r="C1922" s="37">
        <f>[1]consoCURRENT!F35208</f>
        <v>0</v>
      </c>
      <c r="D1922" s="37">
        <f>[1]consoCURRENT!G35208</f>
        <v>0</v>
      </c>
      <c r="E1922" s="37">
        <f>[1]consoCURRENT!H35208</f>
        <v>0</v>
      </c>
      <c r="F1922" s="37">
        <f>[1]consoCURRENT!I35208</f>
        <v>0</v>
      </c>
      <c r="G1922" s="37">
        <f>[1]consoCURRENT!J35208</f>
        <v>0</v>
      </c>
      <c r="H1922" s="37">
        <f>[1]consoCURRENT!K35208</f>
        <v>0</v>
      </c>
      <c r="I1922" s="37">
        <f>[1]consoCURRENT!L35208</f>
        <v>0</v>
      </c>
      <c r="J1922" s="37">
        <f>[1]consoCURRENT!M35208</f>
        <v>0</v>
      </c>
      <c r="K1922" s="37">
        <f>[1]consoCURRENT!N35208</f>
        <v>0</v>
      </c>
      <c r="L1922" s="37">
        <f>[1]consoCURRENT!O35208</f>
        <v>0</v>
      </c>
      <c r="M1922" s="37">
        <f>[1]consoCURRENT!P35208</f>
        <v>0</v>
      </c>
      <c r="N1922" s="37">
        <f>[1]consoCURRENT!Q35208</f>
        <v>0</v>
      </c>
      <c r="O1922" s="37">
        <f>[1]consoCURRENT!R35208</f>
        <v>0</v>
      </c>
      <c r="P1922" s="37">
        <f>[1]consoCURRENT!S35208</f>
        <v>0</v>
      </c>
      <c r="Q1922" s="37">
        <f>[1]consoCURRENT!T35208</f>
        <v>0</v>
      </c>
      <c r="R1922" s="37">
        <f>[1]consoCURRENT!U35208</f>
        <v>0</v>
      </c>
      <c r="S1922" s="37">
        <f>[1]consoCURRENT!V35208</f>
        <v>0</v>
      </c>
      <c r="T1922" s="37">
        <f>[1]consoCURRENT!W35208</f>
        <v>0</v>
      </c>
      <c r="U1922" s="37">
        <f>[1]consoCURRENT!X35208</f>
        <v>0</v>
      </c>
      <c r="V1922" s="37">
        <f>[1]consoCURRENT!Y35208</f>
        <v>0</v>
      </c>
      <c r="W1922" s="37">
        <f>[1]consoCURRENT!Z35208</f>
        <v>0</v>
      </c>
      <c r="X1922" s="37">
        <f>[1]consoCURRENT!AA35208</f>
        <v>0</v>
      </c>
      <c r="Y1922" s="37">
        <f>[1]consoCURRENT!AB35208</f>
        <v>0</v>
      </c>
      <c r="Z1922" s="37">
        <f>SUM(M1922:Y1922)</f>
        <v>0</v>
      </c>
      <c r="AA1922" s="37">
        <f t="shared" ref="AA1922:AA1924" si="1371">B1922-Z1922</f>
        <v>0</v>
      </c>
      <c r="AB1922" s="42" t="e">
        <f t="shared" ref="AB1922:AB1927" si="1372">Z1922/B1922</f>
        <v>#DIV/0!</v>
      </c>
      <c r="AC1922" s="38"/>
    </row>
    <row r="1923" spans="1:29" s="39" customFormat="1" ht="18" hidden="1" customHeight="1" x14ac:dyDescent="0.25">
      <c r="A1923" s="41" t="s">
        <v>38</v>
      </c>
      <c r="B1923" s="37"/>
      <c r="C1923" s="37"/>
      <c r="D1923" s="37"/>
      <c r="E1923" s="37"/>
      <c r="F1923" s="37"/>
      <c r="G1923" s="37"/>
      <c r="H1923" s="37"/>
      <c r="I1923" s="37"/>
      <c r="J1923" s="37"/>
      <c r="K1923" s="37"/>
      <c r="L1923" s="37"/>
      <c r="M1923" s="37"/>
      <c r="N1923" s="37"/>
      <c r="O1923" s="37"/>
      <c r="P1923" s="37"/>
      <c r="Q1923" s="37"/>
      <c r="R1923" s="37"/>
      <c r="S1923" s="37"/>
      <c r="T1923" s="37"/>
      <c r="U1923" s="37"/>
      <c r="V1923" s="37"/>
      <c r="W1923" s="37"/>
      <c r="X1923" s="37"/>
      <c r="Y1923" s="37"/>
      <c r="Z1923" s="37">
        <f t="shared" ref="Z1923:Z1924" si="1373">SUM(M1923:Y1923)</f>
        <v>0</v>
      </c>
      <c r="AA1923" s="37">
        <f t="shared" si="1371"/>
        <v>0</v>
      </c>
      <c r="AB1923" s="42"/>
      <c r="AC1923" s="38"/>
    </row>
    <row r="1924" spans="1:29" s="39" customFormat="1" ht="18" hidden="1" customHeight="1" x14ac:dyDescent="0.25">
      <c r="A1924" s="41" t="s">
        <v>39</v>
      </c>
      <c r="B1924" s="37"/>
      <c r="C1924" s="37"/>
      <c r="D1924" s="37"/>
      <c r="E1924" s="37"/>
      <c r="F1924" s="37"/>
      <c r="G1924" s="37"/>
      <c r="H1924" s="37"/>
      <c r="I1924" s="37"/>
      <c r="J1924" s="37"/>
      <c r="K1924" s="37"/>
      <c r="L1924" s="37"/>
      <c r="M1924" s="37"/>
      <c r="N1924" s="37"/>
      <c r="O1924" s="37"/>
      <c r="P1924" s="37"/>
      <c r="Q1924" s="37"/>
      <c r="R1924" s="37"/>
      <c r="S1924" s="37"/>
      <c r="T1924" s="37"/>
      <c r="U1924" s="37"/>
      <c r="V1924" s="37"/>
      <c r="W1924" s="37"/>
      <c r="X1924" s="37"/>
      <c r="Y1924" s="37"/>
      <c r="Z1924" s="37">
        <f t="shared" si="1373"/>
        <v>0</v>
      </c>
      <c r="AA1924" s="37">
        <f t="shared" si="1371"/>
        <v>0</v>
      </c>
      <c r="AB1924" s="42"/>
      <c r="AC1924" s="38"/>
    </row>
    <row r="1925" spans="1:29" s="39" customFormat="1" ht="18" hidden="1" customHeight="1" x14ac:dyDescent="0.25">
      <c r="A1925" s="43" t="s">
        <v>40</v>
      </c>
      <c r="B1925" s="44">
        <f>SUM(B1921:B1924)</f>
        <v>0</v>
      </c>
      <c r="C1925" s="44">
        <f t="shared" ref="C1925:AA1925" si="1374">SUM(C1921:C1924)</f>
        <v>0</v>
      </c>
      <c r="D1925" s="44">
        <f t="shared" si="1374"/>
        <v>0</v>
      </c>
      <c r="E1925" s="44">
        <f t="shared" si="1374"/>
        <v>0</v>
      </c>
      <c r="F1925" s="44">
        <f t="shared" si="1374"/>
        <v>0</v>
      </c>
      <c r="G1925" s="44">
        <f t="shared" si="1374"/>
        <v>0</v>
      </c>
      <c r="H1925" s="44">
        <f t="shared" si="1374"/>
        <v>0</v>
      </c>
      <c r="I1925" s="44">
        <f t="shared" si="1374"/>
        <v>0</v>
      </c>
      <c r="J1925" s="44">
        <f t="shared" si="1374"/>
        <v>0</v>
      </c>
      <c r="K1925" s="44">
        <f t="shared" si="1374"/>
        <v>0</v>
      </c>
      <c r="L1925" s="44">
        <f t="shared" si="1374"/>
        <v>0</v>
      </c>
      <c r="M1925" s="44">
        <f t="shared" si="1374"/>
        <v>0</v>
      </c>
      <c r="N1925" s="44">
        <f t="shared" si="1374"/>
        <v>0</v>
      </c>
      <c r="O1925" s="44">
        <f t="shared" si="1374"/>
        <v>0</v>
      </c>
      <c r="P1925" s="44">
        <f t="shared" si="1374"/>
        <v>0</v>
      </c>
      <c r="Q1925" s="44">
        <f t="shared" si="1374"/>
        <v>0</v>
      </c>
      <c r="R1925" s="44">
        <f t="shared" si="1374"/>
        <v>0</v>
      </c>
      <c r="S1925" s="44">
        <f t="shared" si="1374"/>
        <v>0</v>
      </c>
      <c r="T1925" s="44">
        <f t="shared" si="1374"/>
        <v>0</v>
      </c>
      <c r="U1925" s="44">
        <f t="shared" si="1374"/>
        <v>0</v>
      </c>
      <c r="V1925" s="44">
        <f t="shared" si="1374"/>
        <v>0</v>
      </c>
      <c r="W1925" s="44">
        <f t="shared" si="1374"/>
        <v>0</v>
      </c>
      <c r="X1925" s="44">
        <f t="shared" si="1374"/>
        <v>0</v>
      </c>
      <c r="Y1925" s="44">
        <f t="shared" si="1374"/>
        <v>0</v>
      </c>
      <c r="Z1925" s="44">
        <f t="shared" si="1374"/>
        <v>0</v>
      </c>
      <c r="AA1925" s="44">
        <f t="shared" si="1374"/>
        <v>0</v>
      </c>
      <c r="AB1925" s="45" t="e">
        <f t="shared" si="1372"/>
        <v>#DIV/0!</v>
      </c>
      <c r="AC1925" s="38"/>
    </row>
    <row r="1926" spans="1:29" s="39" customFormat="1" ht="18" hidden="1" customHeight="1" x14ac:dyDescent="0.25">
      <c r="A1926" s="46" t="s">
        <v>41</v>
      </c>
      <c r="B1926" s="37"/>
      <c r="C1926" s="37"/>
      <c r="D1926" s="37"/>
      <c r="E1926" s="37"/>
      <c r="F1926" s="37"/>
      <c r="G1926" s="37"/>
      <c r="H1926" s="37"/>
      <c r="I1926" s="37"/>
      <c r="J1926" s="37"/>
      <c r="K1926" s="37"/>
      <c r="L1926" s="37"/>
      <c r="M1926" s="37"/>
      <c r="N1926" s="37"/>
      <c r="O1926" s="37"/>
      <c r="P1926" s="37"/>
      <c r="Q1926" s="37"/>
      <c r="R1926" s="37"/>
      <c r="S1926" s="37"/>
      <c r="T1926" s="37"/>
      <c r="U1926" s="37"/>
      <c r="V1926" s="37"/>
      <c r="W1926" s="37"/>
      <c r="X1926" s="37"/>
      <c r="Y1926" s="37"/>
      <c r="Z1926" s="37">
        <f t="shared" ref="Z1926" si="1375">SUM(M1926:Y1926)</f>
        <v>0</v>
      </c>
      <c r="AA1926" s="37">
        <f t="shared" ref="AA1926" si="1376">B1926-Z1926</f>
        <v>0</v>
      </c>
      <c r="AB1926" s="42" t="e">
        <f t="shared" si="1372"/>
        <v>#DIV/0!</v>
      </c>
      <c r="AC1926" s="38"/>
    </row>
    <row r="1927" spans="1:29" s="39" customFormat="1" ht="18" hidden="1" customHeight="1" x14ac:dyDescent="0.25">
      <c r="A1927" s="43" t="s">
        <v>42</v>
      </c>
      <c r="B1927" s="44">
        <f>B1926+B1925</f>
        <v>0</v>
      </c>
      <c r="C1927" s="44">
        <f t="shared" ref="C1927:AA1927" si="1377">C1926+C1925</f>
        <v>0</v>
      </c>
      <c r="D1927" s="44">
        <f t="shared" si="1377"/>
        <v>0</v>
      </c>
      <c r="E1927" s="44">
        <f t="shared" si="1377"/>
        <v>0</v>
      </c>
      <c r="F1927" s="44">
        <f t="shared" si="1377"/>
        <v>0</v>
      </c>
      <c r="G1927" s="44">
        <f t="shared" si="1377"/>
        <v>0</v>
      </c>
      <c r="H1927" s="44">
        <f t="shared" si="1377"/>
        <v>0</v>
      </c>
      <c r="I1927" s="44">
        <f t="shared" si="1377"/>
        <v>0</v>
      </c>
      <c r="J1927" s="44">
        <f t="shared" si="1377"/>
        <v>0</v>
      </c>
      <c r="K1927" s="44">
        <f t="shared" si="1377"/>
        <v>0</v>
      </c>
      <c r="L1927" s="44">
        <f t="shared" si="1377"/>
        <v>0</v>
      </c>
      <c r="M1927" s="44">
        <f t="shared" si="1377"/>
        <v>0</v>
      </c>
      <c r="N1927" s="44">
        <f t="shared" si="1377"/>
        <v>0</v>
      </c>
      <c r="O1927" s="44">
        <f t="shared" si="1377"/>
        <v>0</v>
      </c>
      <c r="P1927" s="44">
        <f t="shared" si="1377"/>
        <v>0</v>
      </c>
      <c r="Q1927" s="44">
        <f t="shared" si="1377"/>
        <v>0</v>
      </c>
      <c r="R1927" s="44">
        <f t="shared" si="1377"/>
        <v>0</v>
      </c>
      <c r="S1927" s="44">
        <f t="shared" si="1377"/>
        <v>0</v>
      </c>
      <c r="T1927" s="44">
        <f t="shared" si="1377"/>
        <v>0</v>
      </c>
      <c r="U1927" s="44">
        <f t="shared" si="1377"/>
        <v>0</v>
      </c>
      <c r="V1927" s="44">
        <f t="shared" si="1377"/>
        <v>0</v>
      </c>
      <c r="W1927" s="44">
        <f t="shared" si="1377"/>
        <v>0</v>
      </c>
      <c r="X1927" s="44">
        <f t="shared" si="1377"/>
        <v>0</v>
      </c>
      <c r="Y1927" s="44">
        <f t="shared" si="1377"/>
        <v>0</v>
      </c>
      <c r="Z1927" s="44">
        <f t="shared" si="1377"/>
        <v>0</v>
      </c>
      <c r="AA1927" s="44">
        <f t="shared" si="1377"/>
        <v>0</v>
      </c>
      <c r="AB1927" s="45" t="e">
        <f t="shared" si="1372"/>
        <v>#DIV/0!</v>
      </c>
      <c r="AC1927" s="47"/>
    </row>
    <row r="1928" spans="1:29" s="39" customFormat="1" ht="15" hidden="1" customHeight="1" x14ac:dyDescent="0.25">
      <c r="A1928" s="36"/>
      <c r="B1928" s="37"/>
      <c r="C1928" s="37"/>
      <c r="D1928" s="37"/>
      <c r="E1928" s="37"/>
      <c r="F1928" s="37"/>
      <c r="G1928" s="37"/>
      <c r="H1928" s="37"/>
      <c r="I1928" s="37"/>
      <c r="J1928" s="37"/>
      <c r="K1928" s="37"/>
      <c r="L1928" s="37"/>
      <c r="M1928" s="37"/>
      <c r="N1928" s="37"/>
      <c r="O1928" s="37"/>
      <c r="P1928" s="37"/>
      <c r="Q1928" s="37"/>
      <c r="R1928" s="37"/>
      <c r="S1928" s="37"/>
      <c r="T1928" s="37"/>
      <c r="U1928" s="37"/>
      <c r="V1928" s="37"/>
      <c r="W1928" s="37"/>
      <c r="X1928" s="37"/>
      <c r="Y1928" s="37"/>
      <c r="Z1928" s="37"/>
      <c r="AA1928" s="37"/>
      <c r="AB1928" s="37"/>
      <c r="AC1928" s="38"/>
    </row>
    <row r="1929" spans="1:29" s="39" customFormat="1" ht="15" customHeight="1" x14ac:dyDescent="0.25">
      <c r="A1929" s="36"/>
      <c r="B1929" s="37"/>
      <c r="C1929" s="37"/>
      <c r="D1929" s="37"/>
      <c r="E1929" s="37"/>
      <c r="F1929" s="37"/>
      <c r="G1929" s="37"/>
      <c r="H1929" s="37"/>
      <c r="I1929" s="37"/>
      <c r="J1929" s="37"/>
      <c r="K1929" s="37"/>
      <c r="L1929" s="37"/>
      <c r="M1929" s="37"/>
      <c r="N1929" s="37"/>
      <c r="O1929" s="37"/>
      <c r="P1929" s="37"/>
      <c r="Q1929" s="37"/>
      <c r="R1929" s="37"/>
      <c r="S1929" s="37"/>
      <c r="T1929" s="37"/>
      <c r="U1929" s="37"/>
      <c r="V1929" s="37"/>
      <c r="W1929" s="37"/>
      <c r="X1929" s="37"/>
      <c r="Y1929" s="37"/>
      <c r="Z1929" s="37"/>
      <c r="AA1929" s="37"/>
      <c r="AB1929" s="37"/>
      <c r="AC1929" s="38"/>
    </row>
    <row r="1930" spans="1:29" s="39" customFormat="1" ht="15" hidden="1" customHeight="1" x14ac:dyDescent="0.3">
      <c r="A1930" s="40" t="s">
        <v>106</v>
      </c>
      <c r="B1930" s="37"/>
      <c r="C1930" s="37"/>
      <c r="D1930" s="37"/>
      <c r="E1930" s="37"/>
      <c r="F1930" s="37"/>
      <c r="G1930" s="37"/>
      <c r="H1930" s="37"/>
      <c r="I1930" s="37"/>
      <c r="J1930" s="37"/>
      <c r="K1930" s="37"/>
      <c r="L1930" s="37"/>
      <c r="M1930" s="37"/>
      <c r="N1930" s="37"/>
      <c r="O1930" s="37"/>
      <c r="P1930" s="37"/>
      <c r="Q1930" s="37"/>
      <c r="R1930" s="37"/>
      <c r="S1930" s="37"/>
      <c r="T1930" s="37"/>
      <c r="U1930" s="37"/>
      <c r="V1930" s="37"/>
      <c r="W1930" s="37"/>
      <c r="X1930" s="37"/>
      <c r="Y1930" s="37"/>
      <c r="Z1930" s="37"/>
      <c r="AA1930" s="37"/>
      <c r="AB1930" s="37"/>
      <c r="AC1930" s="38"/>
    </row>
    <row r="1931" spans="1:29" s="39" customFormat="1" ht="18" hidden="1" customHeight="1" x14ac:dyDescent="0.25">
      <c r="A1931" s="41" t="s">
        <v>36</v>
      </c>
      <c r="B1931" s="37"/>
      <c r="C1931" s="37"/>
      <c r="D1931" s="37"/>
      <c r="E1931" s="37"/>
      <c r="F1931" s="37"/>
      <c r="G1931" s="37"/>
      <c r="H1931" s="37"/>
      <c r="I1931" s="37"/>
      <c r="J1931" s="37"/>
      <c r="K1931" s="37"/>
      <c r="L1931" s="37"/>
      <c r="M1931" s="37"/>
      <c r="N1931" s="37"/>
      <c r="O1931" s="37"/>
      <c r="P1931" s="37"/>
      <c r="Q1931" s="37"/>
      <c r="R1931" s="37"/>
      <c r="S1931" s="37"/>
      <c r="T1931" s="37"/>
      <c r="U1931" s="37"/>
      <c r="V1931" s="37"/>
      <c r="W1931" s="37"/>
      <c r="X1931" s="37"/>
      <c r="Y1931" s="37"/>
      <c r="Z1931" s="37">
        <f>SUM(M1931:Y1931)</f>
        <v>0</v>
      </c>
      <c r="AA1931" s="37">
        <f>B1931-Z1931</f>
        <v>0</v>
      </c>
      <c r="AB1931" s="42" t="e">
        <f>Z1931/B1931</f>
        <v>#DIV/0!</v>
      </c>
      <c r="AC1931" s="38"/>
    </row>
    <row r="1932" spans="1:29" s="39" customFormat="1" ht="18" hidden="1" customHeight="1" x14ac:dyDescent="0.25">
      <c r="A1932" s="41" t="s">
        <v>37</v>
      </c>
      <c r="B1932" s="37"/>
      <c r="C1932" s="37"/>
      <c r="D1932" s="37"/>
      <c r="E1932" s="37"/>
      <c r="F1932" s="37"/>
      <c r="G1932" s="37"/>
      <c r="H1932" s="37"/>
      <c r="I1932" s="37"/>
      <c r="J1932" s="37"/>
      <c r="K1932" s="37"/>
      <c r="L1932" s="37"/>
      <c r="M1932" s="37"/>
      <c r="N1932" s="37"/>
      <c r="O1932" s="37"/>
      <c r="P1932" s="37"/>
      <c r="Q1932" s="37"/>
      <c r="R1932" s="37"/>
      <c r="S1932" s="37"/>
      <c r="T1932" s="37"/>
      <c r="U1932" s="37"/>
      <c r="V1932" s="37"/>
      <c r="W1932" s="37"/>
      <c r="X1932" s="37"/>
      <c r="Y1932" s="37"/>
      <c r="Z1932" s="37">
        <f t="shared" ref="Z1932:Z1934" si="1378">SUM(M1932:Y1932)</f>
        <v>0</v>
      </c>
      <c r="AA1932" s="37">
        <f t="shared" ref="AA1932:AA1934" si="1379">B1932-Z1932</f>
        <v>0</v>
      </c>
      <c r="AB1932" s="42" t="e">
        <f t="shared" ref="AB1932:AB1937" si="1380">Z1932/B1932</f>
        <v>#DIV/0!</v>
      </c>
      <c r="AC1932" s="38"/>
    </row>
    <row r="1933" spans="1:29" s="39" customFormat="1" ht="18" hidden="1" customHeight="1" x14ac:dyDescent="0.25">
      <c r="A1933" s="41" t="s">
        <v>38</v>
      </c>
      <c r="B1933" s="37"/>
      <c r="C1933" s="37"/>
      <c r="D1933" s="37"/>
      <c r="E1933" s="37"/>
      <c r="F1933" s="37"/>
      <c r="G1933" s="37"/>
      <c r="H1933" s="37"/>
      <c r="I1933" s="37"/>
      <c r="J1933" s="37"/>
      <c r="K1933" s="37"/>
      <c r="L1933" s="37"/>
      <c r="M1933" s="37"/>
      <c r="N1933" s="37"/>
      <c r="O1933" s="37"/>
      <c r="P1933" s="37"/>
      <c r="Q1933" s="37"/>
      <c r="R1933" s="37"/>
      <c r="S1933" s="37"/>
      <c r="T1933" s="37"/>
      <c r="U1933" s="37"/>
      <c r="V1933" s="37"/>
      <c r="W1933" s="37"/>
      <c r="X1933" s="37"/>
      <c r="Y1933" s="37"/>
      <c r="Z1933" s="37">
        <f t="shared" si="1378"/>
        <v>0</v>
      </c>
      <c r="AA1933" s="37">
        <f t="shared" si="1379"/>
        <v>0</v>
      </c>
      <c r="AB1933" s="42" t="e">
        <f t="shared" si="1380"/>
        <v>#DIV/0!</v>
      </c>
      <c r="AC1933" s="38"/>
    </row>
    <row r="1934" spans="1:29" s="39" customFormat="1" ht="18" hidden="1" customHeight="1" x14ac:dyDescent="0.25">
      <c r="A1934" s="41" t="s">
        <v>39</v>
      </c>
      <c r="B1934" s="37"/>
      <c r="C1934" s="37"/>
      <c r="D1934" s="37"/>
      <c r="E1934" s="37"/>
      <c r="F1934" s="37"/>
      <c r="G1934" s="37"/>
      <c r="H1934" s="37"/>
      <c r="I1934" s="37"/>
      <c r="J1934" s="37"/>
      <c r="K1934" s="37"/>
      <c r="L1934" s="37"/>
      <c r="M1934" s="37"/>
      <c r="N1934" s="37"/>
      <c r="O1934" s="37"/>
      <c r="P1934" s="37"/>
      <c r="Q1934" s="37"/>
      <c r="R1934" s="37"/>
      <c r="S1934" s="37"/>
      <c r="T1934" s="37"/>
      <c r="U1934" s="37"/>
      <c r="V1934" s="37"/>
      <c r="W1934" s="37"/>
      <c r="X1934" s="37"/>
      <c r="Y1934" s="37"/>
      <c r="Z1934" s="37">
        <f t="shared" si="1378"/>
        <v>0</v>
      </c>
      <c r="AA1934" s="37">
        <f t="shared" si="1379"/>
        <v>0</v>
      </c>
      <c r="AB1934" s="42" t="e">
        <f t="shared" si="1380"/>
        <v>#DIV/0!</v>
      </c>
      <c r="AC1934" s="38"/>
    </row>
    <row r="1935" spans="1:29" s="39" customFormat="1" ht="18" hidden="1" customHeight="1" x14ac:dyDescent="0.25">
      <c r="A1935" s="43" t="s">
        <v>40</v>
      </c>
      <c r="B1935" s="44">
        <f>SUM(B1931:B1934)</f>
        <v>0</v>
      </c>
      <c r="C1935" s="44">
        <f t="shared" ref="C1935:AA1935" si="1381">SUM(C1931:C1934)</f>
        <v>0</v>
      </c>
      <c r="D1935" s="44">
        <f t="shared" si="1381"/>
        <v>0</v>
      </c>
      <c r="E1935" s="44">
        <f t="shared" si="1381"/>
        <v>0</v>
      </c>
      <c r="F1935" s="44">
        <f t="shared" si="1381"/>
        <v>0</v>
      </c>
      <c r="G1935" s="44">
        <f t="shared" si="1381"/>
        <v>0</v>
      </c>
      <c r="H1935" s="44">
        <f t="shared" si="1381"/>
        <v>0</v>
      </c>
      <c r="I1935" s="44">
        <f t="shared" si="1381"/>
        <v>0</v>
      </c>
      <c r="J1935" s="44">
        <f t="shared" si="1381"/>
        <v>0</v>
      </c>
      <c r="K1935" s="44">
        <f t="shared" si="1381"/>
        <v>0</v>
      </c>
      <c r="L1935" s="44">
        <f t="shared" si="1381"/>
        <v>0</v>
      </c>
      <c r="M1935" s="44">
        <f t="shared" si="1381"/>
        <v>0</v>
      </c>
      <c r="N1935" s="44">
        <f t="shared" si="1381"/>
        <v>0</v>
      </c>
      <c r="O1935" s="44">
        <f t="shared" si="1381"/>
        <v>0</v>
      </c>
      <c r="P1935" s="44">
        <f t="shared" si="1381"/>
        <v>0</v>
      </c>
      <c r="Q1935" s="44">
        <f t="shared" si="1381"/>
        <v>0</v>
      </c>
      <c r="R1935" s="44">
        <f t="shared" si="1381"/>
        <v>0</v>
      </c>
      <c r="S1935" s="44">
        <f t="shared" si="1381"/>
        <v>0</v>
      </c>
      <c r="T1935" s="44">
        <f t="shared" si="1381"/>
        <v>0</v>
      </c>
      <c r="U1935" s="44">
        <f t="shared" si="1381"/>
        <v>0</v>
      </c>
      <c r="V1935" s="44">
        <f t="shared" si="1381"/>
        <v>0</v>
      </c>
      <c r="W1935" s="44">
        <f t="shared" si="1381"/>
        <v>0</v>
      </c>
      <c r="X1935" s="44">
        <f t="shared" si="1381"/>
        <v>0</v>
      </c>
      <c r="Y1935" s="44">
        <f t="shared" si="1381"/>
        <v>0</v>
      </c>
      <c r="Z1935" s="44">
        <f t="shared" si="1381"/>
        <v>0</v>
      </c>
      <c r="AA1935" s="44">
        <f t="shared" si="1381"/>
        <v>0</v>
      </c>
      <c r="AB1935" s="45" t="e">
        <f t="shared" si="1380"/>
        <v>#DIV/0!</v>
      </c>
      <c r="AC1935" s="38"/>
    </row>
    <row r="1936" spans="1:29" s="39" customFormat="1" ht="18" hidden="1" customHeight="1" x14ac:dyDescent="0.25">
      <c r="A1936" s="46" t="s">
        <v>41</v>
      </c>
      <c r="B1936" s="37"/>
      <c r="C1936" s="37"/>
      <c r="D1936" s="37"/>
      <c r="E1936" s="37"/>
      <c r="F1936" s="37"/>
      <c r="G1936" s="37"/>
      <c r="H1936" s="37"/>
      <c r="I1936" s="37"/>
      <c r="J1936" s="37"/>
      <c r="K1936" s="37"/>
      <c r="L1936" s="37"/>
      <c r="M1936" s="37"/>
      <c r="N1936" s="37"/>
      <c r="O1936" s="37"/>
      <c r="P1936" s="37"/>
      <c r="Q1936" s="37"/>
      <c r="R1936" s="37"/>
      <c r="S1936" s="37"/>
      <c r="T1936" s="37"/>
      <c r="U1936" s="37"/>
      <c r="V1936" s="37"/>
      <c r="W1936" s="37"/>
      <c r="X1936" s="37"/>
      <c r="Y1936" s="37"/>
      <c r="Z1936" s="37">
        <f t="shared" ref="Z1936" si="1382">SUM(M1936:Y1936)</f>
        <v>0</v>
      </c>
      <c r="AA1936" s="37">
        <f t="shared" ref="AA1936" si="1383">B1936-Z1936</f>
        <v>0</v>
      </c>
      <c r="AB1936" s="42" t="e">
        <f t="shared" si="1380"/>
        <v>#DIV/0!</v>
      </c>
      <c r="AC1936" s="38"/>
    </row>
    <row r="1937" spans="1:29" s="39" customFormat="1" ht="18" hidden="1" customHeight="1" x14ac:dyDescent="0.25">
      <c r="A1937" s="43" t="s">
        <v>42</v>
      </c>
      <c r="B1937" s="44">
        <f>B1936+B1935</f>
        <v>0</v>
      </c>
      <c r="C1937" s="44">
        <f t="shared" ref="C1937:AA1937" si="1384">C1936+C1935</f>
        <v>0</v>
      </c>
      <c r="D1937" s="44">
        <f t="shared" si="1384"/>
        <v>0</v>
      </c>
      <c r="E1937" s="44">
        <f t="shared" si="1384"/>
        <v>0</v>
      </c>
      <c r="F1937" s="44">
        <f t="shared" si="1384"/>
        <v>0</v>
      </c>
      <c r="G1937" s="44">
        <f t="shared" si="1384"/>
        <v>0</v>
      </c>
      <c r="H1937" s="44">
        <f t="shared" si="1384"/>
        <v>0</v>
      </c>
      <c r="I1937" s="44">
        <f t="shared" si="1384"/>
        <v>0</v>
      </c>
      <c r="J1937" s="44">
        <f t="shared" si="1384"/>
        <v>0</v>
      </c>
      <c r="K1937" s="44">
        <f t="shared" si="1384"/>
        <v>0</v>
      </c>
      <c r="L1937" s="44">
        <f t="shared" si="1384"/>
        <v>0</v>
      </c>
      <c r="M1937" s="44">
        <f t="shared" si="1384"/>
        <v>0</v>
      </c>
      <c r="N1937" s="44">
        <f t="shared" si="1384"/>
        <v>0</v>
      </c>
      <c r="O1937" s="44">
        <f t="shared" si="1384"/>
        <v>0</v>
      </c>
      <c r="P1937" s="44">
        <f t="shared" si="1384"/>
        <v>0</v>
      </c>
      <c r="Q1937" s="44">
        <f t="shared" si="1384"/>
        <v>0</v>
      </c>
      <c r="R1937" s="44">
        <f t="shared" si="1384"/>
        <v>0</v>
      </c>
      <c r="S1937" s="44">
        <f t="shared" si="1384"/>
        <v>0</v>
      </c>
      <c r="T1937" s="44">
        <f t="shared" si="1384"/>
        <v>0</v>
      </c>
      <c r="U1937" s="44">
        <f t="shared" si="1384"/>
        <v>0</v>
      </c>
      <c r="V1937" s="44">
        <f t="shared" si="1384"/>
        <v>0</v>
      </c>
      <c r="W1937" s="44">
        <f t="shared" si="1384"/>
        <v>0</v>
      </c>
      <c r="X1937" s="44">
        <f t="shared" si="1384"/>
        <v>0</v>
      </c>
      <c r="Y1937" s="44">
        <f t="shared" si="1384"/>
        <v>0</v>
      </c>
      <c r="Z1937" s="44">
        <f t="shared" si="1384"/>
        <v>0</v>
      </c>
      <c r="AA1937" s="44">
        <f t="shared" si="1384"/>
        <v>0</v>
      </c>
      <c r="AB1937" s="45" t="e">
        <f t="shared" si="1380"/>
        <v>#DIV/0!</v>
      </c>
      <c r="AC1937" s="47"/>
    </row>
    <row r="1938" spans="1:29" s="39" customFormat="1" ht="15" hidden="1" customHeight="1" x14ac:dyDescent="0.25">
      <c r="A1938" s="36"/>
      <c r="B1938" s="37"/>
      <c r="C1938" s="37"/>
      <c r="D1938" s="37"/>
      <c r="E1938" s="37"/>
      <c r="F1938" s="37"/>
      <c r="G1938" s="37"/>
      <c r="H1938" s="37"/>
      <c r="I1938" s="37"/>
      <c r="J1938" s="37"/>
      <c r="K1938" s="37"/>
      <c r="L1938" s="37"/>
      <c r="M1938" s="37"/>
      <c r="N1938" s="37"/>
      <c r="O1938" s="37"/>
      <c r="P1938" s="37"/>
      <c r="Q1938" s="37"/>
      <c r="R1938" s="37"/>
      <c r="S1938" s="37"/>
      <c r="T1938" s="37"/>
      <c r="U1938" s="37"/>
      <c r="V1938" s="37"/>
      <c r="W1938" s="37"/>
      <c r="X1938" s="37"/>
      <c r="Y1938" s="37"/>
      <c r="Z1938" s="37"/>
      <c r="AA1938" s="37"/>
      <c r="AB1938" s="37"/>
      <c r="AC1938" s="38"/>
    </row>
    <row r="1939" spans="1:29" s="39" customFormat="1" ht="15" hidden="1" customHeight="1" x14ac:dyDescent="0.25">
      <c r="A1939" s="36"/>
      <c r="B1939" s="37"/>
      <c r="C1939" s="37"/>
      <c r="D1939" s="37"/>
      <c r="E1939" s="37"/>
      <c r="F1939" s="37"/>
      <c r="G1939" s="37"/>
      <c r="H1939" s="37"/>
      <c r="I1939" s="37"/>
      <c r="J1939" s="37"/>
      <c r="K1939" s="37"/>
      <c r="L1939" s="37"/>
      <c r="M1939" s="37"/>
      <c r="N1939" s="37"/>
      <c r="O1939" s="37"/>
      <c r="P1939" s="37"/>
      <c r="Q1939" s="37"/>
      <c r="R1939" s="37"/>
      <c r="S1939" s="37"/>
      <c r="T1939" s="37"/>
      <c r="U1939" s="37"/>
      <c r="V1939" s="37"/>
      <c r="W1939" s="37"/>
      <c r="X1939" s="37"/>
      <c r="Y1939" s="37"/>
      <c r="Z1939" s="37"/>
      <c r="AA1939" s="37"/>
      <c r="AB1939" s="37"/>
      <c r="AC1939" s="38"/>
    </row>
    <row r="1940" spans="1:29" s="39" customFormat="1" ht="15" hidden="1" customHeight="1" x14ac:dyDescent="0.3">
      <c r="A1940" s="40" t="s">
        <v>106</v>
      </c>
      <c r="B1940" s="37"/>
      <c r="C1940" s="37"/>
      <c r="D1940" s="37"/>
      <c r="E1940" s="37"/>
      <c r="F1940" s="37"/>
      <c r="G1940" s="37"/>
      <c r="H1940" s="37"/>
      <c r="I1940" s="37"/>
      <c r="J1940" s="37"/>
      <c r="K1940" s="37"/>
      <c r="L1940" s="37"/>
      <c r="M1940" s="37"/>
      <c r="N1940" s="37"/>
      <c r="O1940" s="37"/>
      <c r="P1940" s="37"/>
      <c r="Q1940" s="37"/>
      <c r="R1940" s="37"/>
      <c r="S1940" s="37"/>
      <c r="T1940" s="37"/>
      <c r="U1940" s="37"/>
      <c r="V1940" s="37"/>
      <c r="W1940" s="37"/>
      <c r="X1940" s="37"/>
      <c r="Y1940" s="37"/>
      <c r="Z1940" s="37"/>
      <c r="AA1940" s="37"/>
      <c r="AB1940" s="37"/>
      <c r="AC1940" s="38"/>
    </row>
    <row r="1941" spans="1:29" s="39" customFormat="1" ht="18" hidden="1" customHeight="1" x14ac:dyDescent="0.25">
      <c r="A1941" s="41" t="s">
        <v>36</v>
      </c>
      <c r="B1941" s="37"/>
      <c r="C1941" s="37"/>
      <c r="D1941" s="37"/>
      <c r="E1941" s="37"/>
      <c r="F1941" s="37"/>
      <c r="G1941" s="37"/>
      <c r="H1941" s="37"/>
      <c r="I1941" s="37"/>
      <c r="J1941" s="37"/>
      <c r="K1941" s="37"/>
      <c r="L1941" s="37"/>
      <c r="M1941" s="37"/>
      <c r="N1941" s="37"/>
      <c r="O1941" s="37"/>
      <c r="P1941" s="37"/>
      <c r="Q1941" s="37"/>
      <c r="R1941" s="37"/>
      <c r="S1941" s="37"/>
      <c r="T1941" s="37"/>
      <c r="U1941" s="37"/>
      <c r="V1941" s="37"/>
      <c r="W1941" s="37"/>
      <c r="X1941" s="37"/>
      <c r="Y1941" s="37"/>
      <c r="Z1941" s="37">
        <f>SUM(M1941:Y1941)</f>
        <v>0</v>
      </c>
      <c r="AA1941" s="37">
        <f>B1941-Z1941</f>
        <v>0</v>
      </c>
      <c r="AB1941" s="42" t="e">
        <f>Z1941/B1941</f>
        <v>#DIV/0!</v>
      </c>
      <c r="AC1941" s="38"/>
    </row>
    <row r="1942" spans="1:29" s="39" customFormat="1" ht="18" hidden="1" customHeight="1" x14ac:dyDescent="0.25">
      <c r="A1942" s="41" t="s">
        <v>37</v>
      </c>
      <c r="B1942" s="37"/>
      <c r="C1942" s="37"/>
      <c r="D1942" s="37"/>
      <c r="E1942" s="37"/>
      <c r="F1942" s="37"/>
      <c r="G1942" s="37"/>
      <c r="H1942" s="37"/>
      <c r="I1942" s="37"/>
      <c r="J1942" s="37"/>
      <c r="K1942" s="37"/>
      <c r="L1942" s="37"/>
      <c r="M1942" s="37"/>
      <c r="N1942" s="37"/>
      <c r="O1942" s="37"/>
      <c r="P1942" s="37"/>
      <c r="Q1942" s="37"/>
      <c r="R1942" s="37"/>
      <c r="S1942" s="37"/>
      <c r="T1942" s="37"/>
      <c r="U1942" s="37"/>
      <c r="V1942" s="37"/>
      <c r="W1942" s="37"/>
      <c r="X1942" s="37"/>
      <c r="Y1942" s="37"/>
      <c r="Z1942" s="37">
        <f t="shared" ref="Z1942:Z1944" si="1385">SUM(M1942:Y1942)</f>
        <v>0</v>
      </c>
      <c r="AA1942" s="37">
        <f t="shared" ref="AA1942:AA1944" si="1386">B1942-Z1942</f>
        <v>0</v>
      </c>
      <c r="AB1942" s="42" t="e">
        <f t="shared" ref="AB1942:AB1947" si="1387">Z1942/B1942</f>
        <v>#DIV/0!</v>
      </c>
      <c r="AC1942" s="38"/>
    </row>
    <row r="1943" spans="1:29" s="39" customFormat="1" ht="18" hidden="1" customHeight="1" x14ac:dyDescent="0.25">
      <c r="A1943" s="41" t="s">
        <v>38</v>
      </c>
      <c r="B1943" s="37"/>
      <c r="C1943" s="37"/>
      <c r="D1943" s="37"/>
      <c r="E1943" s="37"/>
      <c r="F1943" s="37"/>
      <c r="G1943" s="37"/>
      <c r="H1943" s="37"/>
      <c r="I1943" s="37"/>
      <c r="J1943" s="37"/>
      <c r="K1943" s="37"/>
      <c r="L1943" s="37"/>
      <c r="M1943" s="37"/>
      <c r="N1943" s="37"/>
      <c r="O1943" s="37"/>
      <c r="P1943" s="37"/>
      <c r="Q1943" s="37"/>
      <c r="R1943" s="37"/>
      <c r="S1943" s="37"/>
      <c r="T1943" s="37"/>
      <c r="U1943" s="37"/>
      <c r="V1943" s="37"/>
      <c r="W1943" s="37"/>
      <c r="X1943" s="37"/>
      <c r="Y1943" s="37"/>
      <c r="Z1943" s="37">
        <f t="shared" si="1385"/>
        <v>0</v>
      </c>
      <c r="AA1943" s="37">
        <f t="shared" si="1386"/>
        <v>0</v>
      </c>
      <c r="AB1943" s="42" t="e">
        <f t="shared" si="1387"/>
        <v>#DIV/0!</v>
      </c>
      <c r="AC1943" s="38"/>
    </row>
    <row r="1944" spans="1:29" s="39" customFormat="1" ht="18" hidden="1" customHeight="1" x14ac:dyDescent="0.25">
      <c r="A1944" s="41" t="s">
        <v>39</v>
      </c>
      <c r="B1944" s="37"/>
      <c r="C1944" s="37"/>
      <c r="D1944" s="37"/>
      <c r="E1944" s="37"/>
      <c r="F1944" s="37"/>
      <c r="G1944" s="37"/>
      <c r="H1944" s="37"/>
      <c r="I1944" s="37"/>
      <c r="J1944" s="37"/>
      <c r="K1944" s="37"/>
      <c r="L1944" s="37"/>
      <c r="M1944" s="37"/>
      <c r="N1944" s="37"/>
      <c r="O1944" s="37"/>
      <c r="P1944" s="37"/>
      <c r="Q1944" s="37"/>
      <c r="R1944" s="37"/>
      <c r="S1944" s="37"/>
      <c r="T1944" s="37"/>
      <c r="U1944" s="37"/>
      <c r="V1944" s="37"/>
      <c r="W1944" s="37"/>
      <c r="X1944" s="37"/>
      <c r="Y1944" s="37"/>
      <c r="Z1944" s="37">
        <f t="shared" si="1385"/>
        <v>0</v>
      </c>
      <c r="AA1944" s="37">
        <f t="shared" si="1386"/>
        <v>0</v>
      </c>
      <c r="AB1944" s="42" t="e">
        <f t="shared" si="1387"/>
        <v>#DIV/0!</v>
      </c>
      <c r="AC1944" s="38"/>
    </row>
    <row r="1945" spans="1:29" s="39" customFormat="1" ht="18" hidden="1" customHeight="1" x14ac:dyDescent="0.25">
      <c r="A1945" s="43" t="s">
        <v>40</v>
      </c>
      <c r="B1945" s="44">
        <f>SUM(B1941:B1944)</f>
        <v>0</v>
      </c>
      <c r="C1945" s="44">
        <f t="shared" ref="C1945:AA1945" si="1388">SUM(C1941:C1944)</f>
        <v>0</v>
      </c>
      <c r="D1945" s="44">
        <f t="shared" si="1388"/>
        <v>0</v>
      </c>
      <c r="E1945" s="44">
        <f t="shared" si="1388"/>
        <v>0</v>
      </c>
      <c r="F1945" s="44">
        <f t="shared" si="1388"/>
        <v>0</v>
      </c>
      <c r="G1945" s="44">
        <f t="shared" si="1388"/>
        <v>0</v>
      </c>
      <c r="H1945" s="44">
        <f t="shared" si="1388"/>
        <v>0</v>
      </c>
      <c r="I1945" s="44">
        <f t="shared" si="1388"/>
        <v>0</v>
      </c>
      <c r="J1945" s="44">
        <f t="shared" si="1388"/>
        <v>0</v>
      </c>
      <c r="K1945" s="44">
        <f t="shared" si="1388"/>
        <v>0</v>
      </c>
      <c r="L1945" s="44">
        <f t="shared" si="1388"/>
        <v>0</v>
      </c>
      <c r="M1945" s="44">
        <f t="shared" si="1388"/>
        <v>0</v>
      </c>
      <c r="N1945" s="44">
        <f t="shared" si="1388"/>
        <v>0</v>
      </c>
      <c r="O1945" s="44">
        <f t="shared" si="1388"/>
        <v>0</v>
      </c>
      <c r="P1945" s="44">
        <f t="shared" si="1388"/>
        <v>0</v>
      </c>
      <c r="Q1945" s="44">
        <f t="shared" si="1388"/>
        <v>0</v>
      </c>
      <c r="R1945" s="44">
        <f t="shared" si="1388"/>
        <v>0</v>
      </c>
      <c r="S1945" s="44">
        <f t="shared" si="1388"/>
        <v>0</v>
      </c>
      <c r="T1945" s="44">
        <f t="shared" si="1388"/>
        <v>0</v>
      </c>
      <c r="U1945" s="44">
        <f t="shared" si="1388"/>
        <v>0</v>
      </c>
      <c r="V1945" s="44">
        <f t="shared" si="1388"/>
        <v>0</v>
      </c>
      <c r="W1945" s="44">
        <f t="shared" si="1388"/>
        <v>0</v>
      </c>
      <c r="X1945" s="44">
        <f t="shared" si="1388"/>
        <v>0</v>
      </c>
      <c r="Y1945" s="44">
        <f t="shared" si="1388"/>
        <v>0</v>
      </c>
      <c r="Z1945" s="44">
        <f t="shared" si="1388"/>
        <v>0</v>
      </c>
      <c r="AA1945" s="44">
        <f t="shared" si="1388"/>
        <v>0</v>
      </c>
      <c r="AB1945" s="45" t="e">
        <f t="shared" si="1387"/>
        <v>#DIV/0!</v>
      </c>
      <c r="AC1945" s="38"/>
    </row>
    <row r="1946" spans="1:29" s="39" customFormat="1" ht="18" hidden="1" customHeight="1" x14ac:dyDescent="0.25">
      <c r="A1946" s="46" t="s">
        <v>41</v>
      </c>
      <c r="B1946" s="37"/>
      <c r="C1946" s="37"/>
      <c r="D1946" s="37"/>
      <c r="E1946" s="37"/>
      <c r="F1946" s="37"/>
      <c r="G1946" s="37"/>
      <c r="H1946" s="37"/>
      <c r="I1946" s="37"/>
      <c r="J1946" s="37"/>
      <c r="K1946" s="37"/>
      <c r="L1946" s="37"/>
      <c r="M1946" s="37"/>
      <c r="N1946" s="37"/>
      <c r="O1946" s="37"/>
      <c r="P1946" s="37"/>
      <c r="Q1946" s="37"/>
      <c r="R1946" s="37"/>
      <c r="S1946" s="37"/>
      <c r="T1946" s="37"/>
      <c r="U1946" s="37"/>
      <c r="V1946" s="37"/>
      <c r="W1946" s="37"/>
      <c r="X1946" s="37"/>
      <c r="Y1946" s="37"/>
      <c r="Z1946" s="37">
        <f t="shared" ref="Z1946" si="1389">SUM(M1946:Y1946)</f>
        <v>0</v>
      </c>
      <c r="AA1946" s="37">
        <f t="shared" ref="AA1946" si="1390">B1946-Z1946</f>
        <v>0</v>
      </c>
      <c r="AB1946" s="42" t="e">
        <f t="shared" si="1387"/>
        <v>#DIV/0!</v>
      </c>
      <c r="AC1946" s="38"/>
    </row>
    <row r="1947" spans="1:29" s="39" customFormat="1" ht="18" hidden="1" customHeight="1" x14ac:dyDescent="0.25">
      <c r="A1947" s="43" t="s">
        <v>42</v>
      </c>
      <c r="B1947" s="44">
        <f>B1946+B1945</f>
        <v>0</v>
      </c>
      <c r="C1947" s="44">
        <f t="shared" ref="C1947:AA1947" si="1391">C1946+C1945</f>
        <v>0</v>
      </c>
      <c r="D1947" s="44">
        <f t="shared" si="1391"/>
        <v>0</v>
      </c>
      <c r="E1947" s="44">
        <f t="shared" si="1391"/>
        <v>0</v>
      </c>
      <c r="F1947" s="44">
        <f t="shared" si="1391"/>
        <v>0</v>
      </c>
      <c r="G1947" s="44">
        <f t="shared" si="1391"/>
        <v>0</v>
      </c>
      <c r="H1947" s="44">
        <f t="shared" si="1391"/>
        <v>0</v>
      </c>
      <c r="I1947" s="44">
        <f t="shared" si="1391"/>
        <v>0</v>
      </c>
      <c r="J1947" s="44">
        <f t="shared" si="1391"/>
        <v>0</v>
      </c>
      <c r="K1947" s="44">
        <f t="shared" si="1391"/>
        <v>0</v>
      </c>
      <c r="L1947" s="44">
        <f t="shared" si="1391"/>
        <v>0</v>
      </c>
      <c r="M1947" s="44">
        <f t="shared" si="1391"/>
        <v>0</v>
      </c>
      <c r="N1947" s="44">
        <f t="shared" si="1391"/>
        <v>0</v>
      </c>
      <c r="O1947" s="44">
        <f t="shared" si="1391"/>
        <v>0</v>
      </c>
      <c r="P1947" s="44">
        <f t="shared" si="1391"/>
        <v>0</v>
      </c>
      <c r="Q1947" s="44">
        <f t="shared" si="1391"/>
        <v>0</v>
      </c>
      <c r="R1947" s="44">
        <f t="shared" si="1391"/>
        <v>0</v>
      </c>
      <c r="S1947" s="44">
        <f t="shared" si="1391"/>
        <v>0</v>
      </c>
      <c r="T1947" s="44">
        <f t="shared" si="1391"/>
        <v>0</v>
      </c>
      <c r="U1947" s="44">
        <f t="shared" si="1391"/>
        <v>0</v>
      </c>
      <c r="V1947" s="44">
        <f t="shared" si="1391"/>
        <v>0</v>
      </c>
      <c r="W1947" s="44">
        <f t="shared" si="1391"/>
        <v>0</v>
      </c>
      <c r="X1947" s="44">
        <f t="shared" si="1391"/>
        <v>0</v>
      </c>
      <c r="Y1947" s="44">
        <f t="shared" si="1391"/>
        <v>0</v>
      </c>
      <c r="Z1947" s="44">
        <f t="shared" si="1391"/>
        <v>0</v>
      </c>
      <c r="AA1947" s="44">
        <f t="shared" si="1391"/>
        <v>0</v>
      </c>
      <c r="AB1947" s="45" t="e">
        <f t="shared" si="1387"/>
        <v>#DIV/0!</v>
      </c>
      <c r="AC1947" s="47"/>
    </row>
    <row r="1948" spans="1:29" s="39" customFormat="1" ht="15" hidden="1" customHeight="1" x14ac:dyDescent="0.25">
      <c r="A1948" s="36"/>
      <c r="B1948" s="37"/>
      <c r="C1948" s="37"/>
      <c r="D1948" s="37"/>
      <c r="E1948" s="37"/>
      <c r="F1948" s="37"/>
      <c r="G1948" s="37"/>
      <c r="H1948" s="37"/>
      <c r="I1948" s="37"/>
      <c r="J1948" s="37"/>
      <c r="K1948" s="37"/>
      <c r="L1948" s="37"/>
      <c r="M1948" s="37"/>
      <c r="N1948" s="37"/>
      <c r="O1948" s="37"/>
      <c r="P1948" s="37"/>
      <c r="Q1948" s="37"/>
      <c r="R1948" s="37"/>
      <c r="S1948" s="37"/>
      <c r="T1948" s="37"/>
      <c r="U1948" s="37"/>
      <c r="V1948" s="37"/>
      <c r="W1948" s="37"/>
      <c r="X1948" s="37"/>
      <c r="Y1948" s="37"/>
      <c r="Z1948" s="37"/>
      <c r="AA1948" s="37"/>
      <c r="AB1948" s="37"/>
      <c r="AC1948" s="38"/>
    </row>
    <row r="1949" spans="1:29" s="39" customFormat="1" ht="15" hidden="1" customHeight="1" x14ac:dyDescent="0.25">
      <c r="A1949" s="36"/>
      <c r="B1949" s="37"/>
      <c r="C1949" s="37"/>
      <c r="D1949" s="37"/>
      <c r="E1949" s="37"/>
      <c r="F1949" s="37"/>
      <c r="G1949" s="37"/>
      <c r="H1949" s="37"/>
      <c r="I1949" s="37"/>
      <c r="J1949" s="37"/>
      <c r="K1949" s="37"/>
      <c r="L1949" s="37"/>
      <c r="M1949" s="37"/>
      <c r="N1949" s="37"/>
      <c r="O1949" s="37"/>
      <c r="P1949" s="37"/>
      <c r="Q1949" s="37"/>
      <c r="R1949" s="37"/>
      <c r="S1949" s="37"/>
      <c r="T1949" s="37"/>
      <c r="U1949" s="37"/>
      <c r="V1949" s="37"/>
      <c r="W1949" s="37"/>
      <c r="X1949" s="37"/>
      <c r="Y1949" s="37"/>
      <c r="Z1949" s="37"/>
      <c r="AA1949" s="37"/>
      <c r="AB1949" s="37"/>
      <c r="AC1949" s="38"/>
    </row>
    <row r="1950" spans="1:29" s="39" customFormat="1" ht="15" hidden="1" customHeight="1" x14ac:dyDescent="0.3">
      <c r="A1950" s="40" t="s">
        <v>106</v>
      </c>
      <c r="B1950" s="37"/>
      <c r="C1950" s="37"/>
      <c r="D1950" s="37"/>
      <c r="E1950" s="37"/>
      <c r="F1950" s="37"/>
      <c r="G1950" s="37"/>
      <c r="H1950" s="37"/>
      <c r="I1950" s="37"/>
      <c r="J1950" s="37"/>
      <c r="K1950" s="37"/>
      <c r="L1950" s="37"/>
      <c r="M1950" s="37"/>
      <c r="N1950" s="37"/>
      <c r="O1950" s="37"/>
      <c r="P1950" s="37"/>
      <c r="Q1950" s="37"/>
      <c r="R1950" s="37"/>
      <c r="S1950" s="37"/>
      <c r="T1950" s="37"/>
      <c r="U1950" s="37"/>
      <c r="V1950" s="37"/>
      <c r="W1950" s="37"/>
      <c r="X1950" s="37"/>
      <c r="Y1950" s="37"/>
      <c r="Z1950" s="37"/>
      <c r="AA1950" s="37"/>
      <c r="AB1950" s="37"/>
      <c r="AC1950" s="38"/>
    </row>
    <row r="1951" spans="1:29" s="39" customFormat="1" ht="18" hidden="1" customHeight="1" x14ac:dyDescent="0.25">
      <c r="A1951" s="41" t="s">
        <v>36</v>
      </c>
      <c r="B1951" s="37"/>
      <c r="C1951" s="37"/>
      <c r="D1951" s="37"/>
      <c r="E1951" s="37"/>
      <c r="F1951" s="37"/>
      <c r="G1951" s="37"/>
      <c r="H1951" s="37"/>
      <c r="I1951" s="37"/>
      <c r="J1951" s="37"/>
      <c r="K1951" s="37"/>
      <c r="L1951" s="37"/>
      <c r="M1951" s="37"/>
      <c r="N1951" s="37"/>
      <c r="O1951" s="37"/>
      <c r="P1951" s="37"/>
      <c r="Q1951" s="37"/>
      <c r="R1951" s="37"/>
      <c r="S1951" s="37"/>
      <c r="T1951" s="37"/>
      <c r="U1951" s="37"/>
      <c r="V1951" s="37"/>
      <c r="W1951" s="37"/>
      <c r="X1951" s="37"/>
      <c r="Y1951" s="37"/>
      <c r="Z1951" s="37">
        <f>SUM(M1951:Y1951)</f>
        <v>0</v>
      </c>
      <c r="AA1951" s="37">
        <f>B1951-Z1951</f>
        <v>0</v>
      </c>
      <c r="AB1951" s="42" t="e">
        <f>Z1951/B1951</f>
        <v>#DIV/0!</v>
      </c>
      <c r="AC1951" s="38"/>
    </row>
    <row r="1952" spans="1:29" s="39" customFormat="1" ht="18" hidden="1" customHeight="1" x14ac:dyDescent="0.25">
      <c r="A1952" s="41" t="s">
        <v>37</v>
      </c>
      <c r="B1952" s="37"/>
      <c r="C1952" s="37"/>
      <c r="D1952" s="37"/>
      <c r="E1952" s="37"/>
      <c r="F1952" s="37"/>
      <c r="G1952" s="37"/>
      <c r="H1952" s="37"/>
      <c r="I1952" s="37"/>
      <c r="J1952" s="37"/>
      <c r="K1952" s="37"/>
      <c r="L1952" s="37"/>
      <c r="M1952" s="37"/>
      <c r="N1952" s="37"/>
      <c r="O1952" s="37"/>
      <c r="P1952" s="37"/>
      <c r="Q1952" s="37"/>
      <c r="R1952" s="37"/>
      <c r="S1952" s="37"/>
      <c r="T1952" s="37"/>
      <c r="U1952" s="37"/>
      <c r="V1952" s="37"/>
      <c r="W1952" s="37"/>
      <c r="X1952" s="37"/>
      <c r="Y1952" s="37"/>
      <c r="Z1952" s="37">
        <f t="shared" ref="Z1952:Z1954" si="1392">SUM(M1952:Y1952)</f>
        <v>0</v>
      </c>
      <c r="AA1952" s="37">
        <f t="shared" ref="AA1952:AA1954" si="1393">B1952-Z1952</f>
        <v>0</v>
      </c>
      <c r="AB1952" s="42" t="e">
        <f t="shared" ref="AB1952:AB1957" si="1394">Z1952/B1952</f>
        <v>#DIV/0!</v>
      </c>
      <c r="AC1952" s="38"/>
    </row>
    <row r="1953" spans="1:29" s="39" customFormat="1" ht="18" hidden="1" customHeight="1" x14ac:dyDescent="0.25">
      <c r="A1953" s="41" t="s">
        <v>38</v>
      </c>
      <c r="B1953" s="37"/>
      <c r="C1953" s="37"/>
      <c r="D1953" s="37"/>
      <c r="E1953" s="37"/>
      <c r="F1953" s="37"/>
      <c r="G1953" s="37"/>
      <c r="H1953" s="37"/>
      <c r="I1953" s="37"/>
      <c r="J1953" s="37"/>
      <c r="K1953" s="37"/>
      <c r="L1953" s="37"/>
      <c r="M1953" s="37"/>
      <c r="N1953" s="37"/>
      <c r="O1953" s="37"/>
      <c r="P1953" s="37"/>
      <c r="Q1953" s="37"/>
      <c r="R1953" s="37"/>
      <c r="S1953" s="37"/>
      <c r="T1953" s="37"/>
      <c r="U1953" s="37"/>
      <c r="V1953" s="37"/>
      <c r="W1953" s="37"/>
      <c r="X1953" s="37"/>
      <c r="Y1953" s="37"/>
      <c r="Z1953" s="37">
        <f t="shared" si="1392"/>
        <v>0</v>
      </c>
      <c r="AA1953" s="37">
        <f t="shared" si="1393"/>
        <v>0</v>
      </c>
      <c r="AB1953" s="42" t="e">
        <f t="shared" si="1394"/>
        <v>#DIV/0!</v>
      </c>
      <c r="AC1953" s="38"/>
    </row>
    <row r="1954" spans="1:29" s="39" customFormat="1" ht="18" hidden="1" customHeight="1" x14ac:dyDescent="0.25">
      <c r="A1954" s="41" t="s">
        <v>39</v>
      </c>
      <c r="B1954" s="37"/>
      <c r="C1954" s="37"/>
      <c r="D1954" s="37"/>
      <c r="E1954" s="37"/>
      <c r="F1954" s="37"/>
      <c r="G1954" s="37"/>
      <c r="H1954" s="37"/>
      <c r="I1954" s="37"/>
      <c r="J1954" s="37"/>
      <c r="K1954" s="37"/>
      <c r="L1954" s="37"/>
      <c r="M1954" s="37"/>
      <c r="N1954" s="37"/>
      <c r="O1954" s="37"/>
      <c r="P1954" s="37"/>
      <c r="Q1954" s="37"/>
      <c r="R1954" s="37"/>
      <c r="S1954" s="37"/>
      <c r="T1954" s="37"/>
      <c r="U1954" s="37"/>
      <c r="V1954" s="37"/>
      <c r="W1954" s="37"/>
      <c r="X1954" s="37"/>
      <c r="Y1954" s="37"/>
      <c r="Z1954" s="37">
        <f t="shared" si="1392"/>
        <v>0</v>
      </c>
      <c r="AA1954" s="37">
        <f t="shared" si="1393"/>
        <v>0</v>
      </c>
      <c r="AB1954" s="42" t="e">
        <f t="shared" si="1394"/>
        <v>#DIV/0!</v>
      </c>
      <c r="AC1954" s="38"/>
    </row>
    <row r="1955" spans="1:29" s="39" customFormat="1" ht="18" hidden="1" customHeight="1" x14ac:dyDescent="0.25">
      <c r="A1955" s="43" t="s">
        <v>40</v>
      </c>
      <c r="B1955" s="44">
        <f>SUM(B1951:B1954)</f>
        <v>0</v>
      </c>
      <c r="C1955" s="44">
        <f t="shared" ref="C1955:AA1955" si="1395">SUM(C1951:C1954)</f>
        <v>0</v>
      </c>
      <c r="D1955" s="44">
        <f t="shared" si="1395"/>
        <v>0</v>
      </c>
      <c r="E1955" s="44">
        <f t="shared" si="1395"/>
        <v>0</v>
      </c>
      <c r="F1955" s="44">
        <f t="shared" si="1395"/>
        <v>0</v>
      </c>
      <c r="G1955" s="44">
        <f t="shared" si="1395"/>
        <v>0</v>
      </c>
      <c r="H1955" s="44">
        <f t="shared" si="1395"/>
        <v>0</v>
      </c>
      <c r="I1955" s="44">
        <f t="shared" si="1395"/>
        <v>0</v>
      </c>
      <c r="J1955" s="44">
        <f t="shared" si="1395"/>
        <v>0</v>
      </c>
      <c r="K1955" s="44">
        <f t="shared" si="1395"/>
        <v>0</v>
      </c>
      <c r="L1955" s="44">
        <f t="shared" si="1395"/>
        <v>0</v>
      </c>
      <c r="M1955" s="44">
        <f t="shared" si="1395"/>
        <v>0</v>
      </c>
      <c r="N1955" s="44">
        <f t="shared" si="1395"/>
        <v>0</v>
      </c>
      <c r="O1955" s="44">
        <f t="shared" si="1395"/>
        <v>0</v>
      </c>
      <c r="P1955" s="44">
        <f t="shared" si="1395"/>
        <v>0</v>
      </c>
      <c r="Q1955" s="44">
        <f t="shared" si="1395"/>
        <v>0</v>
      </c>
      <c r="R1955" s="44">
        <f t="shared" si="1395"/>
        <v>0</v>
      </c>
      <c r="S1955" s="44">
        <f t="shared" si="1395"/>
        <v>0</v>
      </c>
      <c r="T1955" s="44">
        <f t="shared" si="1395"/>
        <v>0</v>
      </c>
      <c r="U1955" s="44">
        <f t="shared" si="1395"/>
        <v>0</v>
      </c>
      <c r="V1955" s="44">
        <f t="shared" si="1395"/>
        <v>0</v>
      </c>
      <c r="W1955" s="44">
        <f t="shared" si="1395"/>
        <v>0</v>
      </c>
      <c r="X1955" s="44">
        <f t="shared" si="1395"/>
        <v>0</v>
      </c>
      <c r="Y1955" s="44">
        <f t="shared" si="1395"/>
        <v>0</v>
      </c>
      <c r="Z1955" s="44">
        <f t="shared" si="1395"/>
        <v>0</v>
      </c>
      <c r="AA1955" s="44">
        <f t="shared" si="1395"/>
        <v>0</v>
      </c>
      <c r="AB1955" s="45" t="e">
        <f t="shared" si="1394"/>
        <v>#DIV/0!</v>
      </c>
      <c r="AC1955" s="38"/>
    </row>
    <row r="1956" spans="1:29" s="39" customFormat="1" ht="18" hidden="1" customHeight="1" x14ac:dyDescent="0.25">
      <c r="A1956" s="46" t="s">
        <v>41</v>
      </c>
      <c r="B1956" s="37"/>
      <c r="C1956" s="37"/>
      <c r="D1956" s="37"/>
      <c r="E1956" s="37"/>
      <c r="F1956" s="37"/>
      <c r="G1956" s="37"/>
      <c r="H1956" s="37"/>
      <c r="I1956" s="37"/>
      <c r="J1956" s="37"/>
      <c r="K1956" s="37"/>
      <c r="L1956" s="37"/>
      <c r="M1956" s="37"/>
      <c r="N1956" s="37"/>
      <c r="O1956" s="37"/>
      <c r="P1956" s="37"/>
      <c r="Q1956" s="37"/>
      <c r="R1956" s="37"/>
      <c r="S1956" s="37"/>
      <c r="T1956" s="37"/>
      <c r="U1956" s="37"/>
      <c r="V1956" s="37"/>
      <c r="W1956" s="37"/>
      <c r="X1956" s="37"/>
      <c r="Y1956" s="37"/>
      <c r="Z1956" s="37">
        <f t="shared" ref="Z1956" si="1396">SUM(M1956:Y1956)</f>
        <v>0</v>
      </c>
      <c r="AA1956" s="37">
        <f t="shared" ref="AA1956" si="1397">B1956-Z1956</f>
        <v>0</v>
      </c>
      <c r="AB1956" s="42" t="e">
        <f t="shared" si="1394"/>
        <v>#DIV/0!</v>
      </c>
      <c r="AC1956" s="38"/>
    </row>
    <row r="1957" spans="1:29" s="39" customFormat="1" ht="18" hidden="1" customHeight="1" x14ac:dyDescent="0.25">
      <c r="A1957" s="43" t="s">
        <v>42</v>
      </c>
      <c r="B1957" s="44">
        <f>B1956+B1955</f>
        <v>0</v>
      </c>
      <c r="C1957" s="44">
        <f t="shared" ref="C1957:AA1957" si="1398">C1956+C1955</f>
        <v>0</v>
      </c>
      <c r="D1957" s="44">
        <f t="shared" si="1398"/>
        <v>0</v>
      </c>
      <c r="E1957" s="44">
        <f t="shared" si="1398"/>
        <v>0</v>
      </c>
      <c r="F1957" s="44">
        <f t="shared" si="1398"/>
        <v>0</v>
      </c>
      <c r="G1957" s="44">
        <f t="shared" si="1398"/>
        <v>0</v>
      </c>
      <c r="H1957" s="44">
        <f t="shared" si="1398"/>
        <v>0</v>
      </c>
      <c r="I1957" s="44">
        <f t="shared" si="1398"/>
        <v>0</v>
      </c>
      <c r="J1957" s="44">
        <f t="shared" si="1398"/>
        <v>0</v>
      </c>
      <c r="K1957" s="44">
        <f t="shared" si="1398"/>
        <v>0</v>
      </c>
      <c r="L1957" s="44">
        <f t="shared" si="1398"/>
        <v>0</v>
      </c>
      <c r="M1957" s="44">
        <f t="shared" si="1398"/>
        <v>0</v>
      </c>
      <c r="N1957" s="44">
        <f t="shared" si="1398"/>
        <v>0</v>
      </c>
      <c r="O1957" s="44">
        <f t="shared" si="1398"/>
        <v>0</v>
      </c>
      <c r="P1957" s="44">
        <f t="shared" si="1398"/>
        <v>0</v>
      </c>
      <c r="Q1957" s="44">
        <f t="shared" si="1398"/>
        <v>0</v>
      </c>
      <c r="R1957" s="44">
        <f t="shared" si="1398"/>
        <v>0</v>
      </c>
      <c r="S1957" s="44">
        <f t="shared" si="1398"/>
        <v>0</v>
      </c>
      <c r="T1957" s="44">
        <f t="shared" si="1398"/>
        <v>0</v>
      </c>
      <c r="U1957" s="44">
        <f t="shared" si="1398"/>
        <v>0</v>
      </c>
      <c r="V1957" s="44">
        <f t="shared" si="1398"/>
        <v>0</v>
      </c>
      <c r="W1957" s="44">
        <f t="shared" si="1398"/>
        <v>0</v>
      </c>
      <c r="X1957" s="44">
        <f t="shared" si="1398"/>
        <v>0</v>
      </c>
      <c r="Y1957" s="44">
        <f t="shared" si="1398"/>
        <v>0</v>
      </c>
      <c r="Z1957" s="44">
        <f t="shared" si="1398"/>
        <v>0</v>
      </c>
      <c r="AA1957" s="44">
        <f t="shared" si="1398"/>
        <v>0</v>
      </c>
      <c r="AB1957" s="45" t="e">
        <f t="shared" si="1394"/>
        <v>#DIV/0!</v>
      </c>
      <c r="AC1957" s="47"/>
    </row>
    <row r="1958" spans="1:29" s="39" customFormat="1" ht="15" hidden="1" customHeight="1" x14ac:dyDescent="0.25">
      <c r="A1958" s="36"/>
      <c r="B1958" s="37"/>
      <c r="C1958" s="37"/>
      <c r="D1958" s="37"/>
      <c r="E1958" s="37"/>
      <c r="F1958" s="37"/>
      <c r="G1958" s="37"/>
      <c r="H1958" s="37"/>
      <c r="I1958" s="37"/>
      <c r="J1958" s="37"/>
      <c r="K1958" s="37"/>
      <c r="L1958" s="37"/>
      <c r="M1958" s="37"/>
      <c r="N1958" s="37"/>
      <c r="O1958" s="37"/>
      <c r="P1958" s="37"/>
      <c r="Q1958" s="37"/>
      <c r="R1958" s="37"/>
      <c r="S1958" s="37"/>
      <c r="T1958" s="37"/>
      <c r="U1958" s="37"/>
      <c r="V1958" s="37"/>
      <c r="W1958" s="37"/>
      <c r="X1958" s="37"/>
      <c r="Y1958" s="37"/>
      <c r="Z1958" s="37"/>
      <c r="AA1958" s="37"/>
      <c r="AB1958" s="37"/>
      <c r="AC1958" s="38"/>
    </row>
    <row r="1959" spans="1:29" s="39" customFormat="1" ht="15" hidden="1" customHeight="1" x14ac:dyDescent="0.25">
      <c r="A1959" s="36"/>
      <c r="B1959" s="37"/>
      <c r="C1959" s="37"/>
      <c r="D1959" s="37"/>
      <c r="E1959" s="37"/>
      <c r="F1959" s="37"/>
      <c r="G1959" s="37"/>
      <c r="H1959" s="37"/>
      <c r="I1959" s="37"/>
      <c r="J1959" s="37"/>
      <c r="K1959" s="37"/>
      <c r="L1959" s="37"/>
      <c r="M1959" s="37"/>
      <c r="N1959" s="37"/>
      <c r="O1959" s="37"/>
      <c r="P1959" s="37"/>
      <c r="Q1959" s="37"/>
      <c r="R1959" s="37"/>
      <c r="S1959" s="37"/>
      <c r="T1959" s="37"/>
      <c r="U1959" s="37"/>
      <c r="V1959" s="37"/>
      <c r="W1959" s="37"/>
      <c r="X1959" s="37"/>
      <c r="Y1959" s="37"/>
      <c r="Z1959" s="37"/>
      <c r="AA1959" s="37"/>
      <c r="AB1959" s="37"/>
      <c r="AC1959" s="38"/>
    </row>
    <row r="1960" spans="1:29" s="39" customFormat="1" ht="15" hidden="1" customHeight="1" x14ac:dyDescent="0.3">
      <c r="A1960" s="40" t="s">
        <v>106</v>
      </c>
      <c r="B1960" s="37"/>
      <c r="C1960" s="37"/>
      <c r="D1960" s="37"/>
      <c r="E1960" s="37"/>
      <c r="F1960" s="37"/>
      <c r="G1960" s="37"/>
      <c r="H1960" s="37"/>
      <c r="I1960" s="37"/>
      <c r="J1960" s="37"/>
      <c r="K1960" s="37"/>
      <c r="L1960" s="37"/>
      <c r="M1960" s="37"/>
      <c r="N1960" s="37"/>
      <c r="O1960" s="37"/>
      <c r="P1960" s="37"/>
      <c r="Q1960" s="37"/>
      <c r="R1960" s="37"/>
      <c r="S1960" s="37"/>
      <c r="T1960" s="37"/>
      <c r="U1960" s="37"/>
      <c r="V1960" s="37"/>
      <c r="W1960" s="37"/>
      <c r="X1960" s="37"/>
      <c r="Y1960" s="37"/>
      <c r="Z1960" s="37"/>
      <c r="AA1960" s="37"/>
      <c r="AB1960" s="37"/>
      <c r="AC1960" s="38"/>
    </row>
    <row r="1961" spans="1:29" s="39" customFormat="1" ht="18" hidden="1" customHeight="1" x14ac:dyDescent="0.25">
      <c r="A1961" s="41" t="s">
        <v>36</v>
      </c>
      <c r="B1961" s="37"/>
      <c r="C1961" s="37"/>
      <c r="D1961" s="37"/>
      <c r="E1961" s="37"/>
      <c r="F1961" s="37"/>
      <c r="G1961" s="37"/>
      <c r="H1961" s="37"/>
      <c r="I1961" s="37"/>
      <c r="J1961" s="37"/>
      <c r="K1961" s="37"/>
      <c r="L1961" s="37"/>
      <c r="M1961" s="37"/>
      <c r="N1961" s="37"/>
      <c r="O1961" s="37"/>
      <c r="P1961" s="37"/>
      <c r="Q1961" s="37"/>
      <c r="R1961" s="37"/>
      <c r="S1961" s="37"/>
      <c r="T1961" s="37"/>
      <c r="U1961" s="37"/>
      <c r="V1961" s="37"/>
      <c r="W1961" s="37"/>
      <c r="X1961" s="37"/>
      <c r="Y1961" s="37"/>
      <c r="Z1961" s="37">
        <f>SUM(M1961:Y1961)</f>
        <v>0</v>
      </c>
      <c r="AA1961" s="37">
        <f>B1961-Z1961</f>
        <v>0</v>
      </c>
      <c r="AB1961" s="42" t="e">
        <f>Z1961/B1961</f>
        <v>#DIV/0!</v>
      </c>
      <c r="AC1961" s="38"/>
    </row>
    <row r="1962" spans="1:29" s="39" customFormat="1" ht="18" hidden="1" customHeight="1" x14ac:dyDescent="0.25">
      <c r="A1962" s="41" t="s">
        <v>37</v>
      </c>
      <c r="B1962" s="37"/>
      <c r="C1962" s="37"/>
      <c r="D1962" s="37"/>
      <c r="E1962" s="37"/>
      <c r="F1962" s="37"/>
      <c r="G1962" s="37"/>
      <c r="H1962" s="37"/>
      <c r="I1962" s="37"/>
      <c r="J1962" s="37"/>
      <c r="K1962" s="37"/>
      <c r="L1962" s="37"/>
      <c r="M1962" s="37"/>
      <c r="N1962" s="37"/>
      <c r="O1962" s="37"/>
      <c r="P1962" s="37"/>
      <c r="Q1962" s="37"/>
      <c r="R1962" s="37"/>
      <c r="S1962" s="37"/>
      <c r="T1962" s="37"/>
      <c r="U1962" s="37"/>
      <c r="V1962" s="37"/>
      <c r="W1962" s="37"/>
      <c r="X1962" s="37"/>
      <c r="Y1962" s="37"/>
      <c r="Z1962" s="37">
        <f t="shared" ref="Z1962:Z1964" si="1399">SUM(M1962:Y1962)</f>
        <v>0</v>
      </c>
      <c r="AA1962" s="37">
        <f t="shared" ref="AA1962:AA1964" si="1400">B1962-Z1962</f>
        <v>0</v>
      </c>
      <c r="AB1962" s="42" t="e">
        <f t="shared" ref="AB1962:AB1967" si="1401">Z1962/B1962</f>
        <v>#DIV/0!</v>
      </c>
      <c r="AC1962" s="38"/>
    </row>
    <row r="1963" spans="1:29" s="39" customFormat="1" ht="18" hidden="1" customHeight="1" x14ac:dyDescent="0.25">
      <c r="A1963" s="41" t="s">
        <v>38</v>
      </c>
      <c r="B1963" s="37"/>
      <c r="C1963" s="37"/>
      <c r="D1963" s="37"/>
      <c r="E1963" s="37"/>
      <c r="F1963" s="37"/>
      <c r="G1963" s="37"/>
      <c r="H1963" s="37"/>
      <c r="I1963" s="37"/>
      <c r="J1963" s="37"/>
      <c r="K1963" s="37"/>
      <c r="L1963" s="37"/>
      <c r="M1963" s="37"/>
      <c r="N1963" s="37"/>
      <c r="O1963" s="37"/>
      <c r="P1963" s="37"/>
      <c r="Q1963" s="37"/>
      <c r="R1963" s="37"/>
      <c r="S1963" s="37"/>
      <c r="T1963" s="37"/>
      <c r="U1963" s="37"/>
      <c r="V1963" s="37"/>
      <c r="W1963" s="37"/>
      <c r="X1963" s="37"/>
      <c r="Y1963" s="37"/>
      <c r="Z1963" s="37">
        <f t="shared" si="1399"/>
        <v>0</v>
      </c>
      <c r="AA1963" s="37">
        <f t="shared" si="1400"/>
        <v>0</v>
      </c>
      <c r="AB1963" s="42" t="e">
        <f t="shared" si="1401"/>
        <v>#DIV/0!</v>
      </c>
      <c r="AC1963" s="38"/>
    </row>
    <row r="1964" spans="1:29" s="39" customFormat="1" ht="18" hidden="1" customHeight="1" x14ac:dyDescent="0.25">
      <c r="A1964" s="41" t="s">
        <v>39</v>
      </c>
      <c r="B1964" s="37"/>
      <c r="C1964" s="37"/>
      <c r="D1964" s="37"/>
      <c r="E1964" s="37"/>
      <c r="F1964" s="37"/>
      <c r="G1964" s="37"/>
      <c r="H1964" s="37"/>
      <c r="I1964" s="37"/>
      <c r="J1964" s="37"/>
      <c r="K1964" s="37"/>
      <c r="L1964" s="37"/>
      <c r="M1964" s="37"/>
      <c r="N1964" s="37"/>
      <c r="O1964" s="37"/>
      <c r="P1964" s="37"/>
      <c r="Q1964" s="37"/>
      <c r="R1964" s="37"/>
      <c r="S1964" s="37"/>
      <c r="T1964" s="37"/>
      <c r="U1964" s="37"/>
      <c r="V1964" s="37"/>
      <c r="W1964" s="37"/>
      <c r="X1964" s="37"/>
      <c r="Y1964" s="37"/>
      <c r="Z1964" s="37">
        <f t="shared" si="1399"/>
        <v>0</v>
      </c>
      <c r="AA1964" s="37">
        <f t="shared" si="1400"/>
        <v>0</v>
      </c>
      <c r="AB1964" s="42" t="e">
        <f t="shared" si="1401"/>
        <v>#DIV/0!</v>
      </c>
      <c r="AC1964" s="38"/>
    </row>
    <row r="1965" spans="1:29" s="39" customFormat="1" ht="18" hidden="1" customHeight="1" x14ac:dyDescent="0.25">
      <c r="A1965" s="43" t="s">
        <v>40</v>
      </c>
      <c r="B1965" s="44">
        <f>SUM(B1961:B1964)</f>
        <v>0</v>
      </c>
      <c r="C1965" s="44">
        <f t="shared" ref="C1965:AA1965" si="1402">SUM(C1961:C1964)</f>
        <v>0</v>
      </c>
      <c r="D1965" s="44">
        <f t="shared" si="1402"/>
        <v>0</v>
      </c>
      <c r="E1965" s="44">
        <f t="shared" si="1402"/>
        <v>0</v>
      </c>
      <c r="F1965" s="44">
        <f t="shared" si="1402"/>
        <v>0</v>
      </c>
      <c r="G1965" s="44">
        <f t="shared" si="1402"/>
        <v>0</v>
      </c>
      <c r="H1965" s="44">
        <f t="shared" si="1402"/>
        <v>0</v>
      </c>
      <c r="I1965" s="44">
        <f t="shared" si="1402"/>
        <v>0</v>
      </c>
      <c r="J1965" s="44">
        <f t="shared" si="1402"/>
        <v>0</v>
      </c>
      <c r="K1965" s="44">
        <f t="shared" si="1402"/>
        <v>0</v>
      </c>
      <c r="L1965" s="44">
        <f t="shared" si="1402"/>
        <v>0</v>
      </c>
      <c r="M1965" s="44">
        <f t="shared" si="1402"/>
        <v>0</v>
      </c>
      <c r="N1965" s="44">
        <f t="shared" si="1402"/>
        <v>0</v>
      </c>
      <c r="O1965" s="44">
        <f t="shared" si="1402"/>
        <v>0</v>
      </c>
      <c r="P1965" s="44">
        <f t="shared" si="1402"/>
        <v>0</v>
      </c>
      <c r="Q1965" s="44">
        <f t="shared" si="1402"/>
        <v>0</v>
      </c>
      <c r="R1965" s="44">
        <f t="shared" si="1402"/>
        <v>0</v>
      </c>
      <c r="S1965" s="44">
        <f t="shared" si="1402"/>
        <v>0</v>
      </c>
      <c r="T1965" s="44">
        <f t="shared" si="1402"/>
        <v>0</v>
      </c>
      <c r="U1965" s="44">
        <f t="shared" si="1402"/>
        <v>0</v>
      </c>
      <c r="V1965" s="44">
        <f t="shared" si="1402"/>
        <v>0</v>
      </c>
      <c r="W1965" s="44">
        <f t="shared" si="1402"/>
        <v>0</v>
      </c>
      <c r="X1965" s="44">
        <f t="shared" si="1402"/>
        <v>0</v>
      </c>
      <c r="Y1965" s="44">
        <f t="shared" si="1402"/>
        <v>0</v>
      </c>
      <c r="Z1965" s="44">
        <f t="shared" si="1402"/>
        <v>0</v>
      </c>
      <c r="AA1965" s="44">
        <f t="shared" si="1402"/>
        <v>0</v>
      </c>
      <c r="AB1965" s="45" t="e">
        <f t="shared" si="1401"/>
        <v>#DIV/0!</v>
      </c>
      <c r="AC1965" s="38"/>
    </row>
    <row r="1966" spans="1:29" s="39" customFormat="1" ht="18" hidden="1" customHeight="1" x14ac:dyDescent="0.25">
      <c r="A1966" s="46" t="s">
        <v>41</v>
      </c>
      <c r="B1966" s="37"/>
      <c r="C1966" s="37"/>
      <c r="D1966" s="37"/>
      <c r="E1966" s="37"/>
      <c r="F1966" s="37"/>
      <c r="G1966" s="37"/>
      <c r="H1966" s="37"/>
      <c r="I1966" s="37"/>
      <c r="J1966" s="37"/>
      <c r="K1966" s="37"/>
      <c r="L1966" s="37"/>
      <c r="M1966" s="37"/>
      <c r="N1966" s="37"/>
      <c r="O1966" s="37"/>
      <c r="P1966" s="37"/>
      <c r="Q1966" s="37"/>
      <c r="R1966" s="37"/>
      <c r="S1966" s="37"/>
      <c r="T1966" s="37"/>
      <c r="U1966" s="37"/>
      <c r="V1966" s="37"/>
      <c r="W1966" s="37"/>
      <c r="X1966" s="37"/>
      <c r="Y1966" s="37"/>
      <c r="Z1966" s="37">
        <f t="shared" ref="Z1966" si="1403">SUM(M1966:Y1966)</f>
        <v>0</v>
      </c>
      <c r="AA1966" s="37">
        <f t="shared" ref="AA1966" si="1404">B1966-Z1966</f>
        <v>0</v>
      </c>
      <c r="AB1966" s="42" t="e">
        <f t="shared" si="1401"/>
        <v>#DIV/0!</v>
      </c>
      <c r="AC1966" s="38"/>
    </row>
    <row r="1967" spans="1:29" s="39" customFormat="1" ht="18" hidden="1" customHeight="1" x14ac:dyDescent="0.25">
      <c r="A1967" s="43" t="s">
        <v>42</v>
      </c>
      <c r="B1967" s="44">
        <f>B1966+B1965</f>
        <v>0</v>
      </c>
      <c r="C1967" s="44">
        <f t="shared" ref="C1967:AA1967" si="1405">C1966+C1965</f>
        <v>0</v>
      </c>
      <c r="D1967" s="44">
        <f t="shared" si="1405"/>
        <v>0</v>
      </c>
      <c r="E1967" s="44">
        <f t="shared" si="1405"/>
        <v>0</v>
      </c>
      <c r="F1967" s="44">
        <f t="shared" si="1405"/>
        <v>0</v>
      </c>
      <c r="G1967" s="44">
        <f t="shared" si="1405"/>
        <v>0</v>
      </c>
      <c r="H1967" s="44">
        <f t="shared" si="1405"/>
        <v>0</v>
      </c>
      <c r="I1967" s="44">
        <f t="shared" si="1405"/>
        <v>0</v>
      </c>
      <c r="J1967" s="44">
        <f t="shared" si="1405"/>
        <v>0</v>
      </c>
      <c r="K1967" s="44">
        <f t="shared" si="1405"/>
        <v>0</v>
      </c>
      <c r="L1967" s="44">
        <f t="shared" si="1405"/>
        <v>0</v>
      </c>
      <c r="M1967" s="44">
        <f t="shared" si="1405"/>
        <v>0</v>
      </c>
      <c r="N1967" s="44">
        <f t="shared" si="1405"/>
        <v>0</v>
      </c>
      <c r="O1967" s="44">
        <f t="shared" si="1405"/>
        <v>0</v>
      </c>
      <c r="P1967" s="44">
        <f t="shared" si="1405"/>
        <v>0</v>
      </c>
      <c r="Q1967" s="44">
        <f t="shared" si="1405"/>
        <v>0</v>
      </c>
      <c r="R1967" s="44">
        <f t="shared" si="1405"/>
        <v>0</v>
      </c>
      <c r="S1967" s="44">
        <f t="shared" si="1405"/>
        <v>0</v>
      </c>
      <c r="T1967" s="44">
        <f t="shared" si="1405"/>
        <v>0</v>
      </c>
      <c r="U1967" s="44">
        <f t="shared" si="1405"/>
        <v>0</v>
      </c>
      <c r="V1967" s="44">
        <f t="shared" si="1405"/>
        <v>0</v>
      </c>
      <c r="W1967" s="44">
        <f t="shared" si="1405"/>
        <v>0</v>
      </c>
      <c r="X1967" s="44">
        <f t="shared" si="1405"/>
        <v>0</v>
      </c>
      <c r="Y1967" s="44">
        <f t="shared" si="1405"/>
        <v>0</v>
      </c>
      <c r="Z1967" s="44">
        <f t="shared" si="1405"/>
        <v>0</v>
      </c>
      <c r="AA1967" s="44">
        <f t="shared" si="1405"/>
        <v>0</v>
      </c>
      <c r="AB1967" s="45" t="e">
        <f t="shared" si="1401"/>
        <v>#DIV/0!</v>
      </c>
      <c r="AC1967" s="47"/>
    </row>
    <row r="1968" spans="1:29" s="39" customFormat="1" ht="15" hidden="1" customHeight="1" x14ac:dyDescent="0.25">
      <c r="A1968" s="36"/>
      <c r="B1968" s="37"/>
      <c r="C1968" s="37"/>
      <c r="D1968" s="37"/>
      <c r="E1968" s="37"/>
      <c r="F1968" s="37"/>
      <c r="G1968" s="37"/>
      <c r="H1968" s="37"/>
      <c r="I1968" s="37"/>
      <c r="J1968" s="37"/>
      <c r="K1968" s="37"/>
      <c r="L1968" s="37"/>
      <c r="M1968" s="37"/>
      <c r="N1968" s="37"/>
      <c r="O1968" s="37"/>
      <c r="P1968" s="37"/>
      <c r="Q1968" s="37"/>
      <c r="R1968" s="37"/>
      <c r="S1968" s="37"/>
      <c r="T1968" s="37"/>
      <c r="U1968" s="37"/>
      <c r="V1968" s="37"/>
      <c r="W1968" s="37"/>
      <c r="X1968" s="37"/>
      <c r="Y1968" s="37"/>
      <c r="Z1968" s="37"/>
      <c r="AA1968" s="37"/>
      <c r="AB1968" s="37"/>
      <c r="AC1968" s="38"/>
    </row>
    <row r="1969" spans="1:29" s="39" customFormat="1" ht="15" hidden="1" customHeight="1" x14ac:dyDescent="0.25">
      <c r="A1969" s="36"/>
      <c r="B1969" s="37"/>
      <c r="C1969" s="37"/>
      <c r="D1969" s="37"/>
      <c r="E1969" s="37"/>
      <c r="F1969" s="37"/>
      <c r="G1969" s="37"/>
      <c r="H1969" s="37"/>
      <c r="I1969" s="37"/>
      <c r="J1969" s="37"/>
      <c r="K1969" s="37"/>
      <c r="L1969" s="37"/>
      <c r="M1969" s="37"/>
      <c r="N1969" s="37"/>
      <c r="O1969" s="37"/>
      <c r="P1969" s="37"/>
      <c r="Q1969" s="37"/>
      <c r="R1969" s="37"/>
      <c r="S1969" s="37"/>
      <c r="T1969" s="37"/>
      <c r="U1969" s="37"/>
      <c r="V1969" s="37"/>
      <c r="W1969" s="37"/>
      <c r="X1969" s="37"/>
      <c r="Y1969" s="37"/>
      <c r="Z1969" s="37"/>
      <c r="AA1969" s="37"/>
      <c r="AB1969" s="37"/>
      <c r="AC1969" s="38"/>
    </row>
    <row r="1970" spans="1:29" s="39" customFormat="1" ht="15" hidden="1" customHeight="1" x14ac:dyDescent="0.3">
      <c r="A1970" s="40" t="s">
        <v>106</v>
      </c>
      <c r="B1970" s="37"/>
      <c r="C1970" s="37"/>
      <c r="D1970" s="37"/>
      <c r="E1970" s="37"/>
      <c r="F1970" s="37"/>
      <c r="G1970" s="37"/>
      <c r="H1970" s="37"/>
      <c r="I1970" s="37"/>
      <c r="J1970" s="37"/>
      <c r="K1970" s="37"/>
      <c r="L1970" s="37"/>
      <c r="M1970" s="37"/>
      <c r="N1970" s="37"/>
      <c r="O1970" s="37"/>
      <c r="P1970" s="37"/>
      <c r="Q1970" s="37"/>
      <c r="R1970" s="37"/>
      <c r="S1970" s="37"/>
      <c r="T1970" s="37"/>
      <c r="U1970" s="37"/>
      <c r="V1970" s="37"/>
      <c r="W1970" s="37"/>
      <c r="X1970" s="37"/>
      <c r="Y1970" s="37"/>
      <c r="Z1970" s="37"/>
      <c r="AA1970" s="37"/>
      <c r="AB1970" s="37"/>
      <c r="AC1970" s="38"/>
    </row>
    <row r="1971" spans="1:29" s="39" customFormat="1" ht="18" hidden="1" customHeight="1" x14ac:dyDescent="0.25">
      <c r="A1971" s="41" t="s">
        <v>36</v>
      </c>
      <c r="B1971" s="37"/>
      <c r="C1971" s="37"/>
      <c r="D1971" s="37"/>
      <c r="E1971" s="37"/>
      <c r="F1971" s="37"/>
      <c r="G1971" s="37"/>
      <c r="H1971" s="37"/>
      <c r="I1971" s="37"/>
      <c r="J1971" s="37"/>
      <c r="K1971" s="37"/>
      <c r="L1971" s="37"/>
      <c r="M1971" s="37"/>
      <c r="N1971" s="37"/>
      <c r="O1971" s="37"/>
      <c r="P1971" s="37"/>
      <c r="Q1971" s="37"/>
      <c r="R1971" s="37"/>
      <c r="S1971" s="37"/>
      <c r="T1971" s="37"/>
      <c r="U1971" s="37"/>
      <c r="V1971" s="37"/>
      <c r="W1971" s="37"/>
      <c r="X1971" s="37"/>
      <c r="Y1971" s="37"/>
      <c r="Z1971" s="37">
        <f>SUM(M1971:Y1971)</f>
        <v>0</v>
      </c>
      <c r="AA1971" s="37">
        <f>B1971-Z1971</f>
        <v>0</v>
      </c>
      <c r="AB1971" s="42" t="e">
        <f>Z1971/B1971</f>
        <v>#DIV/0!</v>
      </c>
      <c r="AC1971" s="38"/>
    </row>
    <row r="1972" spans="1:29" s="39" customFormat="1" ht="18" hidden="1" customHeight="1" x14ac:dyDescent="0.25">
      <c r="A1972" s="41" t="s">
        <v>37</v>
      </c>
      <c r="B1972" s="37"/>
      <c r="C1972" s="37"/>
      <c r="D1972" s="37"/>
      <c r="E1972" s="37"/>
      <c r="F1972" s="37"/>
      <c r="G1972" s="37"/>
      <c r="H1972" s="37"/>
      <c r="I1972" s="37"/>
      <c r="J1972" s="37"/>
      <c r="K1972" s="37"/>
      <c r="L1972" s="37"/>
      <c r="M1972" s="37"/>
      <c r="N1972" s="37"/>
      <c r="O1972" s="37"/>
      <c r="P1972" s="37"/>
      <c r="Q1972" s="37"/>
      <c r="R1972" s="37"/>
      <c r="S1972" s="37"/>
      <c r="T1972" s="37"/>
      <c r="U1972" s="37"/>
      <c r="V1972" s="37"/>
      <c r="W1972" s="37"/>
      <c r="X1972" s="37"/>
      <c r="Y1972" s="37"/>
      <c r="Z1972" s="37">
        <f t="shared" ref="Z1972:Z1974" si="1406">SUM(M1972:Y1972)</f>
        <v>0</v>
      </c>
      <c r="AA1972" s="37">
        <f t="shared" ref="AA1972:AA1974" si="1407">B1972-Z1972</f>
        <v>0</v>
      </c>
      <c r="AB1972" s="42" t="e">
        <f t="shared" ref="AB1972:AB1977" si="1408">Z1972/B1972</f>
        <v>#DIV/0!</v>
      </c>
      <c r="AC1972" s="38"/>
    </row>
    <row r="1973" spans="1:29" s="39" customFormat="1" ht="18" hidden="1" customHeight="1" x14ac:dyDescent="0.25">
      <c r="A1973" s="41" t="s">
        <v>38</v>
      </c>
      <c r="B1973" s="37"/>
      <c r="C1973" s="37"/>
      <c r="D1973" s="37"/>
      <c r="E1973" s="37"/>
      <c r="F1973" s="37"/>
      <c r="G1973" s="37"/>
      <c r="H1973" s="37"/>
      <c r="I1973" s="37"/>
      <c r="J1973" s="37"/>
      <c r="K1973" s="37"/>
      <c r="L1973" s="37"/>
      <c r="M1973" s="37"/>
      <c r="N1973" s="37"/>
      <c r="O1973" s="37"/>
      <c r="P1973" s="37"/>
      <c r="Q1973" s="37"/>
      <c r="R1973" s="37"/>
      <c r="S1973" s="37"/>
      <c r="T1973" s="37"/>
      <c r="U1973" s="37"/>
      <c r="V1973" s="37"/>
      <c r="W1973" s="37"/>
      <c r="X1973" s="37"/>
      <c r="Y1973" s="37"/>
      <c r="Z1973" s="37">
        <f t="shared" si="1406"/>
        <v>0</v>
      </c>
      <c r="AA1973" s="37">
        <f t="shared" si="1407"/>
        <v>0</v>
      </c>
      <c r="AB1973" s="42" t="e">
        <f t="shared" si="1408"/>
        <v>#DIV/0!</v>
      </c>
      <c r="AC1973" s="38"/>
    </row>
    <row r="1974" spans="1:29" s="39" customFormat="1" ht="18" hidden="1" customHeight="1" x14ac:dyDescent="0.25">
      <c r="A1974" s="41" t="s">
        <v>39</v>
      </c>
      <c r="B1974" s="37"/>
      <c r="C1974" s="37"/>
      <c r="D1974" s="37"/>
      <c r="E1974" s="37"/>
      <c r="F1974" s="37"/>
      <c r="G1974" s="37"/>
      <c r="H1974" s="37"/>
      <c r="I1974" s="37"/>
      <c r="J1974" s="37"/>
      <c r="K1974" s="37"/>
      <c r="L1974" s="37"/>
      <c r="M1974" s="37"/>
      <c r="N1974" s="37"/>
      <c r="O1974" s="37"/>
      <c r="P1974" s="37"/>
      <c r="Q1974" s="37"/>
      <c r="R1974" s="37"/>
      <c r="S1974" s="37"/>
      <c r="T1974" s="37"/>
      <c r="U1974" s="37"/>
      <c r="V1974" s="37"/>
      <c r="W1974" s="37"/>
      <c r="X1974" s="37"/>
      <c r="Y1974" s="37"/>
      <c r="Z1974" s="37">
        <f t="shared" si="1406"/>
        <v>0</v>
      </c>
      <c r="AA1974" s="37">
        <f t="shared" si="1407"/>
        <v>0</v>
      </c>
      <c r="AB1974" s="42" t="e">
        <f t="shared" si="1408"/>
        <v>#DIV/0!</v>
      </c>
      <c r="AC1974" s="38"/>
    </row>
    <row r="1975" spans="1:29" s="39" customFormat="1" ht="18" hidden="1" customHeight="1" x14ac:dyDescent="0.25">
      <c r="A1975" s="43" t="s">
        <v>40</v>
      </c>
      <c r="B1975" s="44">
        <f>SUM(B1971:B1974)</f>
        <v>0</v>
      </c>
      <c r="C1975" s="44">
        <f t="shared" ref="C1975:AA1975" si="1409">SUM(C1971:C1974)</f>
        <v>0</v>
      </c>
      <c r="D1975" s="44">
        <f t="shared" si="1409"/>
        <v>0</v>
      </c>
      <c r="E1975" s="44">
        <f t="shared" si="1409"/>
        <v>0</v>
      </c>
      <c r="F1975" s="44">
        <f t="shared" si="1409"/>
        <v>0</v>
      </c>
      <c r="G1975" s="44">
        <f t="shared" si="1409"/>
        <v>0</v>
      </c>
      <c r="H1975" s="44">
        <f t="shared" si="1409"/>
        <v>0</v>
      </c>
      <c r="I1975" s="44">
        <f t="shared" si="1409"/>
        <v>0</v>
      </c>
      <c r="J1975" s="44">
        <f t="shared" si="1409"/>
        <v>0</v>
      </c>
      <c r="K1975" s="44">
        <f t="shared" si="1409"/>
        <v>0</v>
      </c>
      <c r="L1975" s="44">
        <f t="shared" si="1409"/>
        <v>0</v>
      </c>
      <c r="M1975" s="44">
        <f t="shared" si="1409"/>
        <v>0</v>
      </c>
      <c r="N1975" s="44">
        <f t="shared" si="1409"/>
        <v>0</v>
      </c>
      <c r="O1975" s="44">
        <f t="shared" si="1409"/>
        <v>0</v>
      </c>
      <c r="P1975" s="44">
        <f t="shared" si="1409"/>
        <v>0</v>
      </c>
      <c r="Q1975" s="44">
        <f t="shared" si="1409"/>
        <v>0</v>
      </c>
      <c r="R1975" s="44">
        <f t="shared" si="1409"/>
        <v>0</v>
      </c>
      <c r="S1975" s="44">
        <f t="shared" si="1409"/>
        <v>0</v>
      </c>
      <c r="T1975" s="44">
        <f t="shared" si="1409"/>
        <v>0</v>
      </c>
      <c r="U1975" s="44">
        <f t="shared" si="1409"/>
        <v>0</v>
      </c>
      <c r="V1975" s="44">
        <f t="shared" si="1409"/>
        <v>0</v>
      </c>
      <c r="W1975" s="44">
        <f t="shared" si="1409"/>
        <v>0</v>
      </c>
      <c r="X1975" s="44">
        <f t="shared" si="1409"/>
        <v>0</v>
      </c>
      <c r="Y1975" s="44">
        <f t="shared" si="1409"/>
        <v>0</v>
      </c>
      <c r="Z1975" s="44">
        <f t="shared" si="1409"/>
        <v>0</v>
      </c>
      <c r="AA1975" s="44">
        <f t="shared" si="1409"/>
        <v>0</v>
      </c>
      <c r="AB1975" s="45" t="e">
        <f t="shared" si="1408"/>
        <v>#DIV/0!</v>
      </c>
      <c r="AC1975" s="38"/>
    </row>
    <row r="1976" spans="1:29" s="39" customFormat="1" ht="18" hidden="1" customHeight="1" x14ac:dyDescent="0.25">
      <c r="A1976" s="46" t="s">
        <v>41</v>
      </c>
      <c r="B1976" s="37"/>
      <c r="C1976" s="37"/>
      <c r="D1976" s="37"/>
      <c r="E1976" s="37"/>
      <c r="F1976" s="37"/>
      <c r="G1976" s="37"/>
      <c r="H1976" s="37"/>
      <c r="I1976" s="37"/>
      <c r="J1976" s="37"/>
      <c r="K1976" s="37"/>
      <c r="L1976" s="37"/>
      <c r="M1976" s="37"/>
      <c r="N1976" s="37"/>
      <c r="O1976" s="37"/>
      <c r="P1976" s="37"/>
      <c r="Q1976" s="37"/>
      <c r="R1976" s="37"/>
      <c r="S1976" s="37"/>
      <c r="T1976" s="37"/>
      <c r="U1976" s="37"/>
      <c r="V1976" s="37"/>
      <c r="W1976" s="37"/>
      <c r="X1976" s="37"/>
      <c r="Y1976" s="37"/>
      <c r="Z1976" s="37">
        <f t="shared" ref="Z1976" si="1410">SUM(M1976:Y1976)</f>
        <v>0</v>
      </c>
      <c r="AA1976" s="37">
        <f t="shared" ref="AA1976" si="1411">B1976-Z1976</f>
        <v>0</v>
      </c>
      <c r="AB1976" s="42" t="e">
        <f t="shared" si="1408"/>
        <v>#DIV/0!</v>
      </c>
      <c r="AC1976" s="38"/>
    </row>
    <row r="1977" spans="1:29" s="39" customFormat="1" ht="18" hidden="1" customHeight="1" x14ac:dyDescent="0.25">
      <c r="A1977" s="43" t="s">
        <v>42</v>
      </c>
      <c r="B1977" s="44">
        <f>B1976+B1975</f>
        <v>0</v>
      </c>
      <c r="C1977" s="44">
        <f t="shared" ref="C1977:AA1977" si="1412">C1976+C1975</f>
        <v>0</v>
      </c>
      <c r="D1977" s="44">
        <f t="shared" si="1412"/>
        <v>0</v>
      </c>
      <c r="E1977" s="44">
        <f t="shared" si="1412"/>
        <v>0</v>
      </c>
      <c r="F1977" s="44">
        <f t="shared" si="1412"/>
        <v>0</v>
      </c>
      <c r="G1977" s="44">
        <f t="shared" si="1412"/>
        <v>0</v>
      </c>
      <c r="H1977" s="44">
        <f t="shared" si="1412"/>
        <v>0</v>
      </c>
      <c r="I1977" s="44">
        <f t="shared" si="1412"/>
        <v>0</v>
      </c>
      <c r="J1977" s="44">
        <f t="shared" si="1412"/>
        <v>0</v>
      </c>
      <c r="K1977" s="44">
        <f t="shared" si="1412"/>
        <v>0</v>
      </c>
      <c r="L1977" s="44">
        <f t="shared" si="1412"/>
        <v>0</v>
      </c>
      <c r="M1977" s="44">
        <f t="shared" si="1412"/>
        <v>0</v>
      </c>
      <c r="N1977" s="44">
        <f t="shared" si="1412"/>
        <v>0</v>
      </c>
      <c r="O1977" s="44">
        <f t="shared" si="1412"/>
        <v>0</v>
      </c>
      <c r="P1977" s="44">
        <f t="shared" si="1412"/>
        <v>0</v>
      </c>
      <c r="Q1977" s="44">
        <f t="shared" si="1412"/>
        <v>0</v>
      </c>
      <c r="R1977" s="44">
        <f t="shared" si="1412"/>
        <v>0</v>
      </c>
      <c r="S1977" s="44">
        <f t="shared" si="1412"/>
        <v>0</v>
      </c>
      <c r="T1977" s="44">
        <f t="shared" si="1412"/>
        <v>0</v>
      </c>
      <c r="U1977" s="44">
        <f t="shared" si="1412"/>
        <v>0</v>
      </c>
      <c r="V1977" s="44">
        <f t="shared" si="1412"/>
        <v>0</v>
      </c>
      <c r="W1977" s="44">
        <f t="shared" si="1412"/>
        <v>0</v>
      </c>
      <c r="X1977" s="44">
        <f t="shared" si="1412"/>
        <v>0</v>
      </c>
      <c r="Y1977" s="44">
        <f t="shared" si="1412"/>
        <v>0</v>
      </c>
      <c r="Z1977" s="44">
        <f t="shared" si="1412"/>
        <v>0</v>
      </c>
      <c r="AA1977" s="44">
        <f t="shared" si="1412"/>
        <v>0</v>
      </c>
      <c r="AB1977" s="45" t="e">
        <f t="shared" si="1408"/>
        <v>#DIV/0!</v>
      </c>
      <c r="AC1977" s="47"/>
    </row>
    <row r="1978" spans="1:29" s="39" customFormat="1" ht="15" hidden="1" customHeight="1" x14ac:dyDescent="0.25">
      <c r="A1978" s="36"/>
      <c r="B1978" s="37"/>
      <c r="C1978" s="37"/>
      <c r="D1978" s="37"/>
      <c r="E1978" s="37"/>
      <c r="F1978" s="37"/>
      <c r="G1978" s="37"/>
      <c r="H1978" s="37"/>
      <c r="I1978" s="37"/>
      <c r="J1978" s="37"/>
      <c r="K1978" s="37"/>
      <c r="L1978" s="37"/>
      <c r="M1978" s="37"/>
      <c r="N1978" s="37"/>
      <c r="O1978" s="37"/>
      <c r="P1978" s="37"/>
      <c r="Q1978" s="37"/>
      <c r="R1978" s="37"/>
      <c r="S1978" s="37"/>
      <c r="T1978" s="37"/>
      <c r="U1978" s="37"/>
      <c r="V1978" s="37"/>
      <c r="W1978" s="37"/>
      <c r="X1978" s="37"/>
      <c r="Y1978" s="37"/>
      <c r="Z1978" s="37"/>
      <c r="AA1978" s="37"/>
      <c r="AB1978" s="37"/>
      <c r="AC1978" s="38"/>
    </row>
    <row r="1979" spans="1:29" s="39" customFormat="1" ht="15" hidden="1" customHeight="1" x14ac:dyDescent="0.25">
      <c r="A1979" s="36"/>
      <c r="B1979" s="37"/>
      <c r="C1979" s="37"/>
      <c r="D1979" s="37"/>
      <c r="E1979" s="37"/>
      <c r="F1979" s="37"/>
      <c r="G1979" s="37"/>
      <c r="H1979" s="37"/>
      <c r="I1979" s="37"/>
      <c r="J1979" s="37"/>
      <c r="K1979" s="37"/>
      <c r="L1979" s="37"/>
      <c r="M1979" s="37"/>
      <c r="N1979" s="37"/>
      <c r="O1979" s="37"/>
      <c r="P1979" s="37"/>
      <c r="Q1979" s="37"/>
      <c r="R1979" s="37"/>
      <c r="S1979" s="37"/>
      <c r="T1979" s="37"/>
      <c r="U1979" s="37"/>
      <c r="V1979" s="37"/>
      <c r="W1979" s="37"/>
      <c r="X1979" s="37"/>
      <c r="Y1979" s="37"/>
      <c r="Z1979" s="37"/>
      <c r="AA1979" s="37"/>
      <c r="AB1979" s="37"/>
      <c r="AC1979" s="38"/>
    </row>
    <row r="1980" spans="1:29" s="39" customFormat="1" ht="15" hidden="1" customHeight="1" x14ac:dyDescent="0.3">
      <c r="A1980" s="40" t="s">
        <v>106</v>
      </c>
      <c r="B1980" s="37"/>
      <c r="C1980" s="37"/>
      <c r="D1980" s="37"/>
      <c r="E1980" s="37"/>
      <c r="F1980" s="37"/>
      <c r="G1980" s="37"/>
      <c r="H1980" s="37"/>
      <c r="I1980" s="37"/>
      <c r="J1980" s="37"/>
      <c r="K1980" s="37"/>
      <c r="L1980" s="37"/>
      <c r="M1980" s="37"/>
      <c r="N1980" s="37"/>
      <c r="O1980" s="37"/>
      <c r="P1980" s="37"/>
      <c r="Q1980" s="37"/>
      <c r="R1980" s="37"/>
      <c r="S1980" s="37"/>
      <c r="T1980" s="37"/>
      <c r="U1980" s="37"/>
      <c r="V1980" s="37"/>
      <c r="W1980" s="37"/>
      <c r="X1980" s="37"/>
      <c r="Y1980" s="37"/>
      <c r="Z1980" s="37"/>
      <c r="AA1980" s="37"/>
      <c r="AB1980" s="37"/>
      <c r="AC1980" s="38"/>
    </row>
    <row r="1981" spans="1:29" s="39" customFormat="1" ht="18" hidden="1" customHeight="1" x14ac:dyDescent="0.25">
      <c r="A1981" s="41" t="s">
        <v>36</v>
      </c>
      <c r="B1981" s="37"/>
      <c r="C1981" s="37"/>
      <c r="D1981" s="37"/>
      <c r="E1981" s="37"/>
      <c r="F1981" s="37"/>
      <c r="G1981" s="37"/>
      <c r="H1981" s="37"/>
      <c r="I1981" s="37"/>
      <c r="J1981" s="37"/>
      <c r="K1981" s="37"/>
      <c r="L1981" s="37"/>
      <c r="M1981" s="37"/>
      <c r="N1981" s="37"/>
      <c r="O1981" s="37"/>
      <c r="P1981" s="37"/>
      <c r="Q1981" s="37"/>
      <c r="R1981" s="37"/>
      <c r="S1981" s="37"/>
      <c r="T1981" s="37"/>
      <c r="U1981" s="37"/>
      <c r="V1981" s="37"/>
      <c r="W1981" s="37"/>
      <c r="X1981" s="37"/>
      <c r="Y1981" s="37"/>
      <c r="Z1981" s="37">
        <f>SUM(M1981:Y1981)</f>
        <v>0</v>
      </c>
      <c r="AA1981" s="37">
        <f>B1981-Z1981</f>
        <v>0</v>
      </c>
      <c r="AB1981" s="42" t="e">
        <f>Z1981/B1981</f>
        <v>#DIV/0!</v>
      </c>
      <c r="AC1981" s="38"/>
    </row>
    <row r="1982" spans="1:29" s="39" customFormat="1" ht="18" hidden="1" customHeight="1" x14ac:dyDescent="0.25">
      <c r="A1982" s="41" t="s">
        <v>37</v>
      </c>
      <c r="B1982" s="37"/>
      <c r="C1982" s="37"/>
      <c r="D1982" s="37"/>
      <c r="E1982" s="37"/>
      <c r="F1982" s="37"/>
      <c r="G1982" s="37"/>
      <c r="H1982" s="37"/>
      <c r="I1982" s="37"/>
      <c r="J1982" s="37"/>
      <c r="K1982" s="37"/>
      <c r="L1982" s="37"/>
      <c r="M1982" s="37"/>
      <c r="N1982" s="37"/>
      <c r="O1982" s="37"/>
      <c r="P1982" s="37"/>
      <c r="Q1982" s="37"/>
      <c r="R1982" s="37"/>
      <c r="S1982" s="37"/>
      <c r="T1982" s="37"/>
      <c r="U1982" s="37"/>
      <c r="V1982" s="37"/>
      <c r="W1982" s="37"/>
      <c r="X1982" s="37"/>
      <c r="Y1982" s="37"/>
      <c r="Z1982" s="37">
        <f t="shared" ref="Z1982:Z1984" si="1413">SUM(M1982:Y1982)</f>
        <v>0</v>
      </c>
      <c r="AA1982" s="37">
        <f t="shared" ref="AA1982:AA1984" si="1414">B1982-Z1982</f>
        <v>0</v>
      </c>
      <c r="AB1982" s="42" t="e">
        <f t="shared" ref="AB1982:AB1987" si="1415">Z1982/B1982</f>
        <v>#DIV/0!</v>
      </c>
      <c r="AC1982" s="38"/>
    </row>
    <row r="1983" spans="1:29" s="39" customFormat="1" ht="18" hidden="1" customHeight="1" x14ac:dyDescent="0.25">
      <c r="A1983" s="41" t="s">
        <v>38</v>
      </c>
      <c r="B1983" s="37"/>
      <c r="C1983" s="37"/>
      <c r="D1983" s="37"/>
      <c r="E1983" s="37"/>
      <c r="F1983" s="37"/>
      <c r="G1983" s="37"/>
      <c r="H1983" s="37"/>
      <c r="I1983" s="37"/>
      <c r="J1983" s="37"/>
      <c r="K1983" s="37"/>
      <c r="L1983" s="37"/>
      <c r="M1983" s="37"/>
      <c r="N1983" s="37"/>
      <c r="O1983" s="37"/>
      <c r="P1983" s="37"/>
      <c r="Q1983" s="37"/>
      <c r="R1983" s="37"/>
      <c r="S1983" s="37"/>
      <c r="T1983" s="37"/>
      <c r="U1983" s="37"/>
      <c r="V1983" s="37"/>
      <c r="W1983" s="37"/>
      <c r="X1983" s="37"/>
      <c r="Y1983" s="37"/>
      <c r="Z1983" s="37">
        <f t="shared" si="1413"/>
        <v>0</v>
      </c>
      <c r="AA1983" s="37">
        <f t="shared" si="1414"/>
        <v>0</v>
      </c>
      <c r="AB1983" s="42" t="e">
        <f t="shared" si="1415"/>
        <v>#DIV/0!</v>
      </c>
      <c r="AC1983" s="38"/>
    </row>
    <row r="1984" spans="1:29" s="39" customFormat="1" ht="18" hidden="1" customHeight="1" x14ac:dyDescent="0.25">
      <c r="A1984" s="41" t="s">
        <v>39</v>
      </c>
      <c r="B1984" s="37"/>
      <c r="C1984" s="37"/>
      <c r="D1984" s="37"/>
      <c r="E1984" s="37"/>
      <c r="F1984" s="37"/>
      <c r="G1984" s="37"/>
      <c r="H1984" s="37"/>
      <c r="I1984" s="37"/>
      <c r="J1984" s="37"/>
      <c r="K1984" s="37"/>
      <c r="L1984" s="37"/>
      <c r="M1984" s="37"/>
      <c r="N1984" s="37"/>
      <c r="O1984" s="37"/>
      <c r="P1984" s="37"/>
      <c r="Q1984" s="37"/>
      <c r="R1984" s="37"/>
      <c r="S1984" s="37"/>
      <c r="T1984" s="37"/>
      <c r="U1984" s="37"/>
      <c r="V1984" s="37"/>
      <c r="W1984" s="37"/>
      <c r="X1984" s="37"/>
      <c r="Y1984" s="37"/>
      <c r="Z1984" s="37">
        <f t="shared" si="1413"/>
        <v>0</v>
      </c>
      <c r="AA1984" s="37">
        <f t="shared" si="1414"/>
        <v>0</v>
      </c>
      <c r="AB1984" s="42" t="e">
        <f t="shared" si="1415"/>
        <v>#DIV/0!</v>
      </c>
      <c r="AC1984" s="38"/>
    </row>
    <row r="1985" spans="1:29" s="39" customFormat="1" ht="18" hidden="1" customHeight="1" x14ac:dyDescent="0.25">
      <c r="A1985" s="43" t="s">
        <v>40</v>
      </c>
      <c r="B1985" s="44">
        <f>SUM(B1981:B1984)</f>
        <v>0</v>
      </c>
      <c r="C1985" s="44">
        <f t="shared" ref="C1985:AA1985" si="1416">SUM(C1981:C1984)</f>
        <v>0</v>
      </c>
      <c r="D1985" s="44">
        <f t="shared" si="1416"/>
        <v>0</v>
      </c>
      <c r="E1985" s="44">
        <f t="shared" si="1416"/>
        <v>0</v>
      </c>
      <c r="F1985" s="44">
        <f t="shared" si="1416"/>
        <v>0</v>
      </c>
      <c r="G1985" s="44">
        <f t="shared" si="1416"/>
        <v>0</v>
      </c>
      <c r="H1985" s="44">
        <f t="shared" si="1416"/>
        <v>0</v>
      </c>
      <c r="I1985" s="44">
        <f t="shared" si="1416"/>
        <v>0</v>
      </c>
      <c r="J1985" s="44">
        <f t="shared" si="1416"/>
        <v>0</v>
      </c>
      <c r="K1985" s="44">
        <f t="shared" si="1416"/>
        <v>0</v>
      </c>
      <c r="L1985" s="44">
        <f t="shared" si="1416"/>
        <v>0</v>
      </c>
      <c r="M1985" s="44">
        <f t="shared" si="1416"/>
        <v>0</v>
      </c>
      <c r="N1985" s="44">
        <f t="shared" si="1416"/>
        <v>0</v>
      </c>
      <c r="O1985" s="44">
        <f t="shared" si="1416"/>
        <v>0</v>
      </c>
      <c r="P1985" s="44">
        <f t="shared" si="1416"/>
        <v>0</v>
      </c>
      <c r="Q1985" s="44">
        <f t="shared" si="1416"/>
        <v>0</v>
      </c>
      <c r="R1985" s="44">
        <f t="shared" si="1416"/>
        <v>0</v>
      </c>
      <c r="S1985" s="44">
        <f t="shared" si="1416"/>
        <v>0</v>
      </c>
      <c r="T1985" s="44">
        <f t="shared" si="1416"/>
        <v>0</v>
      </c>
      <c r="U1985" s="44">
        <f t="shared" si="1416"/>
        <v>0</v>
      </c>
      <c r="V1985" s="44">
        <f t="shared" si="1416"/>
        <v>0</v>
      </c>
      <c r="W1985" s="44">
        <f t="shared" si="1416"/>
        <v>0</v>
      </c>
      <c r="X1985" s="44">
        <f t="shared" si="1416"/>
        <v>0</v>
      </c>
      <c r="Y1985" s="44">
        <f t="shared" si="1416"/>
        <v>0</v>
      </c>
      <c r="Z1985" s="44">
        <f t="shared" si="1416"/>
        <v>0</v>
      </c>
      <c r="AA1985" s="44">
        <f t="shared" si="1416"/>
        <v>0</v>
      </c>
      <c r="AB1985" s="45" t="e">
        <f t="shared" si="1415"/>
        <v>#DIV/0!</v>
      </c>
      <c r="AC1985" s="38"/>
    </row>
    <row r="1986" spans="1:29" s="39" customFormat="1" ht="18" hidden="1" customHeight="1" x14ac:dyDescent="0.25">
      <c r="A1986" s="46" t="s">
        <v>41</v>
      </c>
      <c r="B1986" s="37"/>
      <c r="C1986" s="37"/>
      <c r="D1986" s="37"/>
      <c r="E1986" s="37"/>
      <c r="F1986" s="37"/>
      <c r="G1986" s="37"/>
      <c r="H1986" s="37"/>
      <c r="I1986" s="37"/>
      <c r="J1986" s="37"/>
      <c r="K1986" s="37"/>
      <c r="L1986" s="37"/>
      <c r="M1986" s="37"/>
      <c r="N1986" s="37"/>
      <c r="O1986" s="37"/>
      <c r="P1986" s="37"/>
      <c r="Q1986" s="37"/>
      <c r="R1986" s="37"/>
      <c r="S1986" s="37"/>
      <c r="T1986" s="37"/>
      <c r="U1986" s="37"/>
      <c r="V1986" s="37"/>
      <c r="W1986" s="37"/>
      <c r="X1986" s="37"/>
      <c r="Y1986" s="37"/>
      <c r="Z1986" s="37">
        <f t="shared" ref="Z1986" si="1417">SUM(M1986:Y1986)</f>
        <v>0</v>
      </c>
      <c r="AA1986" s="37">
        <f t="shared" ref="AA1986" si="1418">B1986-Z1986</f>
        <v>0</v>
      </c>
      <c r="AB1986" s="42" t="e">
        <f t="shared" si="1415"/>
        <v>#DIV/0!</v>
      </c>
      <c r="AC1986" s="38"/>
    </row>
    <row r="1987" spans="1:29" s="39" customFormat="1" ht="18" hidden="1" customHeight="1" x14ac:dyDescent="0.25">
      <c r="A1987" s="43" t="s">
        <v>42</v>
      </c>
      <c r="B1987" s="44">
        <f>B1986+B1985</f>
        <v>0</v>
      </c>
      <c r="C1987" s="44">
        <f t="shared" ref="C1987:AA1987" si="1419">C1986+C1985</f>
        <v>0</v>
      </c>
      <c r="D1987" s="44">
        <f t="shared" si="1419"/>
        <v>0</v>
      </c>
      <c r="E1987" s="44">
        <f t="shared" si="1419"/>
        <v>0</v>
      </c>
      <c r="F1987" s="44">
        <f t="shared" si="1419"/>
        <v>0</v>
      </c>
      <c r="G1987" s="44">
        <f t="shared" si="1419"/>
        <v>0</v>
      </c>
      <c r="H1987" s="44">
        <f t="shared" si="1419"/>
        <v>0</v>
      </c>
      <c r="I1987" s="44">
        <f t="shared" si="1419"/>
        <v>0</v>
      </c>
      <c r="J1987" s="44">
        <f t="shared" si="1419"/>
        <v>0</v>
      </c>
      <c r="K1987" s="44">
        <f t="shared" si="1419"/>
        <v>0</v>
      </c>
      <c r="L1987" s="44">
        <f t="shared" si="1419"/>
        <v>0</v>
      </c>
      <c r="M1987" s="44">
        <f t="shared" si="1419"/>
        <v>0</v>
      </c>
      <c r="N1987" s="44">
        <f t="shared" si="1419"/>
        <v>0</v>
      </c>
      <c r="O1987" s="44">
        <f t="shared" si="1419"/>
        <v>0</v>
      </c>
      <c r="P1987" s="44">
        <f t="shared" si="1419"/>
        <v>0</v>
      </c>
      <c r="Q1987" s="44">
        <f t="shared" si="1419"/>
        <v>0</v>
      </c>
      <c r="R1987" s="44">
        <f t="shared" si="1419"/>
        <v>0</v>
      </c>
      <c r="S1987" s="44">
        <f t="shared" si="1419"/>
        <v>0</v>
      </c>
      <c r="T1987" s="44">
        <f t="shared" si="1419"/>
        <v>0</v>
      </c>
      <c r="U1987" s="44">
        <f t="shared" si="1419"/>
        <v>0</v>
      </c>
      <c r="V1987" s="44">
        <f t="shared" si="1419"/>
        <v>0</v>
      </c>
      <c r="W1987" s="44">
        <f t="shared" si="1419"/>
        <v>0</v>
      </c>
      <c r="X1987" s="44">
        <f t="shared" si="1419"/>
        <v>0</v>
      </c>
      <c r="Y1987" s="44">
        <f t="shared" si="1419"/>
        <v>0</v>
      </c>
      <c r="Z1987" s="44">
        <f t="shared" si="1419"/>
        <v>0</v>
      </c>
      <c r="AA1987" s="44">
        <f t="shared" si="1419"/>
        <v>0</v>
      </c>
      <c r="AB1987" s="45" t="e">
        <f t="shared" si="1415"/>
        <v>#DIV/0!</v>
      </c>
      <c r="AC1987" s="47"/>
    </row>
    <row r="1988" spans="1:29" s="39" customFormat="1" ht="15" hidden="1" customHeight="1" x14ac:dyDescent="0.25">
      <c r="A1988" s="36"/>
      <c r="B1988" s="37"/>
      <c r="C1988" s="37"/>
      <c r="D1988" s="37"/>
      <c r="E1988" s="37"/>
      <c r="F1988" s="37"/>
      <c r="G1988" s="37"/>
      <c r="H1988" s="37"/>
      <c r="I1988" s="37"/>
      <c r="J1988" s="37"/>
      <c r="K1988" s="37"/>
      <c r="L1988" s="37"/>
      <c r="M1988" s="37"/>
      <c r="N1988" s="37"/>
      <c r="O1988" s="37"/>
      <c r="P1988" s="37"/>
      <c r="Q1988" s="37"/>
      <c r="R1988" s="37"/>
      <c r="S1988" s="37"/>
      <c r="T1988" s="37"/>
      <c r="U1988" s="37"/>
      <c r="V1988" s="37"/>
      <c r="W1988" s="37"/>
      <c r="X1988" s="37"/>
      <c r="Y1988" s="37"/>
      <c r="Z1988" s="37"/>
      <c r="AA1988" s="37"/>
      <c r="AB1988" s="37"/>
      <c r="AC1988" s="38"/>
    </row>
    <row r="1989" spans="1:29" s="39" customFormat="1" ht="15" hidden="1" customHeight="1" x14ac:dyDescent="0.25">
      <c r="A1989" s="36"/>
      <c r="B1989" s="37"/>
      <c r="C1989" s="37"/>
      <c r="D1989" s="37"/>
      <c r="E1989" s="37"/>
      <c r="F1989" s="37"/>
      <c r="G1989" s="37"/>
      <c r="H1989" s="37"/>
      <c r="I1989" s="37"/>
      <c r="J1989" s="37"/>
      <c r="K1989" s="37"/>
      <c r="L1989" s="37"/>
      <c r="M1989" s="37"/>
      <c r="N1989" s="37"/>
      <c r="O1989" s="37"/>
      <c r="P1989" s="37"/>
      <c r="Q1989" s="37"/>
      <c r="R1989" s="37"/>
      <c r="S1989" s="37"/>
      <c r="T1989" s="37"/>
      <c r="U1989" s="37"/>
      <c r="V1989" s="37"/>
      <c r="W1989" s="37"/>
      <c r="X1989" s="37"/>
      <c r="Y1989" s="37"/>
      <c r="Z1989" s="37"/>
      <c r="AA1989" s="37"/>
      <c r="AB1989" s="37"/>
      <c r="AC1989" s="38"/>
    </row>
    <row r="1990" spans="1:29" s="39" customFormat="1" ht="15" hidden="1" customHeight="1" x14ac:dyDescent="0.3">
      <c r="A1990" s="40" t="s">
        <v>106</v>
      </c>
      <c r="B1990" s="37"/>
      <c r="C1990" s="37"/>
      <c r="D1990" s="37"/>
      <c r="E1990" s="37"/>
      <c r="F1990" s="37"/>
      <c r="G1990" s="37"/>
      <c r="H1990" s="37"/>
      <c r="I1990" s="37"/>
      <c r="J1990" s="37"/>
      <c r="K1990" s="37"/>
      <c r="L1990" s="37"/>
      <c r="M1990" s="37"/>
      <c r="N1990" s="37"/>
      <c r="O1990" s="37"/>
      <c r="P1990" s="37"/>
      <c r="Q1990" s="37"/>
      <c r="R1990" s="37"/>
      <c r="S1990" s="37"/>
      <c r="T1990" s="37"/>
      <c r="U1990" s="37"/>
      <c r="V1990" s="37"/>
      <c r="W1990" s="37"/>
      <c r="X1990" s="37"/>
      <c r="Y1990" s="37"/>
      <c r="Z1990" s="37"/>
      <c r="AA1990" s="37"/>
      <c r="AB1990" s="37"/>
      <c r="AC1990" s="38"/>
    </row>
    <row r="1991" spans="1:29" s="39" customFormat="1" ht="18" hidden="1" customHeight="1" x14ac:dyDescent="0.25">
      <c r="A1991" s="41" t="s">
        <v>36</v>
      </c>
      <c r="B1991" s="37"/>
      <c r="C1991" s="37"/>
      <c r="D1991" s="37"/>
      <c r="E1991" s="37"/>
      <c r="F1991" s="37"/>
      <c r="G1991" s="37"/>
      <c r="H1991" s="37"/>
      <c r="I1991" s="37"/>
      <c r="J1991" s="37"/>
      <c r="K1991" s="37"/>
      <c r="L1991" s="37"/>
      <c r="M1991" s="37"/>
      <c r="N1991" s="37"/>
      <c r="O1991" s="37"/>
      <c r="P1991" s="37"/>
      <c r="Q1991" s="37"/>
      <c r="R1991" s="37"/>
      <c r="S1991" s="37"/>
      <c r="T1991" s="37"/>
      <c r="U1991" s="37"/>
      <c r="V1991" s="37"/>
      <c r="W1991" s="37"/>
      <c r="X1991" s="37"/>
      <c r="Y1991" s="37"/>
      <c r="Z1991" s="37">
        <f>SUM(M1991:Y1991)</f>
        <v>0</v>
      </c>
      <c r="AA1991" s="37">
        <f>B1991-Z1991</f>
        <v>0</v>
      </c>
      <c r="AB1991" s="42" t="e">
        <f>Z1991/B1991</f>
        <v>#DIV/0!</v>
      </c>
      <c r="AC1991" s="38"/>
    </row>
    <row r="1992" spans="1:29" s="39" customFormat="1" ht="18" hidden="1" customHeight="1" x14ac:dyDescent="0.25">
      <c r="A1992" s="41" t="s">
        <v>37</v>
      </c>
      <c r="B1992" s="37"/>
      <c r="C1992" s="37"/>
      <c r="D1992" s="37"/>
      <c r="E1992" s="37"/>
      <c r="F1992" s="37"/>
      <c r="G1992" s="37"/>
      <c r="H1992" s="37"/>
      <c r="I1992" s="37"/>
      <c r="J1992" s="37"/>
      <c r="K1992" s="37"/>
      <c r="L1992" s="37"/>
      <c r="M1992" s="37"/>
      <c r="N1992" s="37"/>
      <c r="O1992" s="37"/>
      <c r="P1992" s="37"/>
      <c r="Q1992" s="37"/>
      <c r="R1992" s="37"/>
      <c r="S1992" s="37"/>
      <c r="T1992" s="37"/>
      <c r="U1992" s="37"/>
      <c r="V1992" s="37"/>
      <c r="W1992" s="37"/>
      <c r="X1992" s="37"/>
      <c r="Y1992" s="37"/>
      <c r="Z1992" s="37">
        <f t="shared" ref="Z1992:Z1994" si="1420">SUM(M1992:Y1992)</f>
        <v>0</v>
      </c>
      <c r="AA1992" s="37">
        <f t="shared" ref="AA1992:AA1994" si="1421">B1992-Z1992</f>
        <v>0</v>
      </c>
      <c r="AB1992" s="42" t="e">
        <f t="shared" ref="AB1992:AB1997" si="1422">Z1992/B1992</f>
        <v>#DIV/0!</v>
      </c>
      <c r="AC1992" s="38"/>
    </row>
    <row r="1993" spans="1:29" s="39" customFormat="1" ht="18" hidden="1" customHeight="1" x14ac:dyDescent="0.25">
      <c r="A1993" s="41" t="s">
        <v>38</v>
      </c>
      <c r="B1993" s="37"/>
      <c r="C1993" s="37"/>
      <c r="D1993" s="37"/>
      <c r="E1993" s="37"/>
      <c r="F1993" s="37"/>
      <c r="G1993" s="37"/>
      <c r="H1993" s="37"/>
      <c r="I1993" s="37"/>
      <c r="J1993" s="37"/>
      <c r="K1993" s="37"/>
      <c r="L1993" s="37"/>
      <c r="M1993" s="37"/>
      <c r="N1993" s="37"/>
      <c r="O1993" s="37"/>
      <c r="P1993" s="37"/>
      <c r="Q1993" s="37"/>
      <c r="R1993" s="37"/>
      <c r="S1993" s="37"/>
      <c r="T1993" s="37"/>
      <c r="U1993" s="37"/>
      <c r="V1993" s="37"/>
      <c r="W1993" s="37"/>
      <c r="X1993" s="37"/>
      <c r="Y1993" s="37"/>
      <c r="Z1993" s="37">
        <f t="shared" si="1420"/>
        <v>0</v>
      </c>
      <c r="AA1993" s="37">
        <f t="shared" si="1421"/>
        <v>0</v>
      </c>
      <c r="AB1993" s="42" t="e">
        <f t="shared" si="1422"/>
        <v>#DIV/0!</v>
      </c>
      <c r="AC1993" s="38"/>
    </row>
    <row r="1994" spans="1:29" s="39" customFormat="1" ht="18" hidden="1" customHeight="1" x14ac:dyDescent="0.25">
      <c r="A1994" s="41" t="s">
        <v>39</v>
      </c>
      <c r="B1994" s="37"/>
      <c r="C1994" s="37"/>
      <c r="D1994" s="37"/>
      <c r="E1994" s="37"/>
      <c r="F1994" s="37"/>
      <c r="G1994" s="37"/>
      <c r="H1994" s="37"/>
      <c r="I1994" s="37"/>
      <c r="J1994" s="37"/>
      <c r="K1994" s="37"/>
      <c r="L1994" s="37"/>
      <c r="M1994" s="37"/>
      <c r="N1994" s="37"/>
      <c r="O1994" s="37"/>
      <c r="P1994" s="37"/>
      <c r="Q1994" s="37"/>
      <c r="R1994" s="37"/>
      <c r="S1994" s="37"/>
      <c r="T1994" s="37"/>
      <c r="U1994" s="37"/>
      <c r="V1994" s="37"/>
      <c r="W1994" s="37"/>
      <c r="X1994" s="37"/>
      <c r="Y1994" s="37"/>
      <c r="Z1994" s="37">
        <f t="shared" si="1420"/>
        <v>0</v>
      </c>
      <c r="AA1994" s="37">
        <f t="shared" si="1421"/>
        <v>0</v>
      </c>
      <c r="AB1994" s="42" t="e">
        <f t="shared" si="1422"/>
        <v>#DIV/0!</v>
      </c>
      <c r="AC1994" s="38"/>
    </row>
    <row r="1995" spans="1:29" s="39" customFormat="1" ht="18" hidden="1" customHeight="1" x14ac:dyDescent="0.25">
      <c r="A1995" s="43" t="s">
        <v>40</v>
      </c>
      <c r="B1995" s="44">
        <f>SUM(B1991:B1994)</f>
        <v>0</v>
      </c>
      <c r="C1995" s="44">
        <f t="shared" ref="C1995:AA1995" si="1423">SUM(C1991:C1994)</f>
        <v>0</v>
      </c>
      <c r="D1995" s="44">
        <f t="shared" si="1423"/>
        <v>0</v>
      </c>
      <c r="E1995" s="44">
        <f t="shared" si="1423"/>
        <v>0</v>
      </c>
      <c r="F1995" s="44">
        <f t="shared" si="1423"/>
        <v>0</v>
      </c>
      <c r="G1995" s="44">
        <f t="shared" si="1423"/>
        <v>0</v>
      </c>
      <c r="H1995" s="44">
        <f t="shared" si="1423"/>
        <v>0</v>
      </c>
      <c r="I1995" s="44">
        <f t="shared" si="1423"/>
        <v>0</v>
      </c>
      <c r="J1995" s="44">
        <f t="shared" si="1423"/>
        <v>0</v>
      </c>
      <c r="K1995" s="44">
        <f t="shared" si="1423"/>
        <v>0</v>
      </c>
      <c r="L1995" s="44">
        <f t="shared" si="1423"/>
        <v>0</v>
      </c>
      <c r="M1995" s="44">
        <f t="shared" si="1423"/>
        <v>0</v>
      </c>
      <c r="N1995" s="44">
        <f t="shared" si="1423"/>
        <v>0</v>
      </c>
      <c r="O1995" s="44">
        <f t="shared" si="1423"/>
        <v>0</v>
      </c>
      <c r="P1995" s="44">
        <f t="shared" si="1423"/>
        <v>0</v>
      </c>
      <c r="Q1995" s="44">
        <f t="shared" si="1423"/>
        <v>0</v>
      </c>
      <c r="R1995" s="44">
        <f t="shared" si="1423"/>
        <v>0</v>
      </c>
      <c r="S1995" s="44">
        <f t="shared" si="1423"/>
        <v>0</v>
      </c>
      <c r="T1995" s="44">
        <f t="shared" si="1423"/>
        <v>0</v>
      </c>
      <c r="U1995" s="44">
        <f t="shared" si="1423"/>
        <v>0</v>
      </c>
      <c r="V1995" s="44">
        <f t="shared" si="1423"/>
        <v>0</v>
      </c>
      <c r="W1995" s="44">
        <f t="shared" si="1423"/>
        <v>0</v>
      </c>
      <c r="X1995" s="44">
        <f t="shared" si="1423"/>
        <v>0</v>
      </c>
      <c r="Y1995" s="44">
        <f t="shared" si="1423"/>
        <v>0</v>
      </c>
      <c r="Z1995" s="44">
        <f t="shared" si="1423"/>
        <v>0</v>
      </c>
      <c r="AA1995" s="44">
        <f t="shared" si="1423"/>
        <v>0</v>
      </c>
      <c r="AB1995" s="45" t="e">
        <f t="shared" si="1422"/>
        <v>#DIV/0!</v>
      </c>
      <c r="AC1995" s="38"/>
    </row>
    <row r="1996" spans="1:29" s="39" customFormat="1" ht="18" hidden="1" customHeight="1" x14ac:dyDescent="0.25">
      <c r="A1996" s="46" t="s">
        <v>41</v>
      </c>
      <c r="B1996" s="37"/>
      <c r="C1996" s="37"/>
      <c r="D1996" s="37"/>
      <c r="E1996" s="37"/>
      <c r="F1996" s="37"/>
      <c r="G1996" s="37"/>
      <c r="H1996" s="37"/>
      <c r="I1996" s="37"/>
      <c r="J1996" s="37"/>
      <c r="K1996" s="37"/>
      <c r="L1996" s="37"/>
      <c r="M1996" s="37"/>
      <c r="N1996" s="37"/>
      <c r="O1996" s="37"/>
      <c r="P1996" s="37"/>
      <c r="Q1996" s="37"/>
      <c r="R1996" s="37"/>
      <c r="S1996" s="37"/>
      <c r="T1996" s="37"/>
      <c r="U1996" s="37"/>
      <c r="V1996" s="37"/>
      <c r="W1996" s="37"/>
      <c r="X1996" s="37"/>
      <c r="Y1996" s="37"/>
      <c r="Z1996" s="37">
        <f t="shared" ref="Z1996" si="1424">SUM(M1996:Y1996)</f>
        <v>0</v>
      </c>
      <c r="AA1996" s="37">
        <f t="shared" ref="AA1996" si="1425">B1996-Z1996</f>
        <v>0</v>
      </c>
      <c r="AB1996" s="42" t="e">
        <f t="shared" si="1422"/>
        <v>#DIV/0!</v>
      </c>
      <c r="AC1996" s="38"/>
    </row>
    <row r="1997" spans="1:29" s="39" customFormat="1" ht="18" hidden="1" customHeight="1" x14ac:dyDescent="0.25">
      <c r="A1997" s="43" t="s">
        <v>42</v>
      </c>
      <c r="B1997" s="44">
        <f>B1996+B1995</f>
        <v>0</v>
      </c>
      <c r="C1997" s="44">
        <f t="shared" ref="C1997:AA1997" si="1426">C1996+C1995</f>
        <v>0</v>
      </c>
      <c r="D1997" s="44">
        <f t="shared" si="1426"/>
        <v>0</v>
      </c>
      <c r="E1997" s="44">
        <f t="shared" si="1426"/>
        <v>0</v>
      </c>
      <c r="F1997" s="44">
        <f t="shared" si="1426"/>
        <v>0</v>
      </c>
      <c r="G1997" s="44">
        <f t="shared" si="1426"/>
        <v>0</v>
      </c>
      <c r="H1997" s="44">
        <f t="shared" si="1426"/>
        <v>0</v>
      </c>
      <c r="I1997" s="44">
        <f t="shared" si="1426"/>
        <v>0</v>
      </c>
      <c r="J1997" s="44">
        <f t="shared" si="1426"/>
        <v>0</v>
      </c>
      <c r="K1997" s="44">
        <f t="shared" si="1426"/>
        <v>0</v>
      </c>
      <c r="L1997" s="44">
        <f t="shared" si="1426"/>
        <v>0</v>
      </c>
      <c r="M1997" s="44">
        <f t="shared" si="1426"/>
        <v>0</v>
      </c>
      <c r="N1997" s="44">
        <f t="shared" si="1426"/>
        <v>0</v>
      </c>
      <c r="O1997" s="44">
        <f t="shared" si="1426"/>
        <v>0</v>
      </c>
      <c r="P1997" s="44">
        <f t="shared" si="1426"/>
        <v>0</v>
      </c>
      <c r="Q1997" s="44">
        <f t="shared" si="1426"/>
        <v>0</v>
      </c>
      <c r="R1997" s="44">
        <f t="shared" si="1426"/>
        <v>0</v>
      </c>
      <c r="S1997" s="44">
        <f t="shared" si="1426"/>
        <v>0</v>
      </c>
      <c r="T1997" s="44">
        <f t="shared" si="1426"/>
        <v>0</v>
      </c>
      <c r="U1997" s="44">
        <f t="shared" si="1426"/>
        <v>0</v>
      </c>
      <c r="V1997" s="44">
        <f t="shared" si="1426"/>
        <v>0</v>
      </c>
      <c r="W1997" s="44">
        <f t="shared" si="1426"/>
        <v>0</v>
      </c>
      <c r="X1997" s="44">
        <f t="shared" si="1426"/>
        <v>0</v>
      </c>
      <c r="Y1997" s="44">
        <f t="shared" si="1426"/>
        <v>0</v>
      </c>
      <c r="Z1997" s="44">
        <f t="shared" si="1426"/>
        <v>0</v>
      </c>
      <c r="AA1997" s="44">
        <f t="shared" si="1426"/>
        <v>0</v>
      </c>
      <c r="AB1997" s="45" t="e">
        <f t="shared" si="1422"/>
        <v>#DIV/0!</v>
      </c>
      <c r="AC1997" s="47"/>
    </row>
    <row r="1998" spans="1:29" s="39" customFormat="1" ht="15" hidden="1" customHeight="1" x14ac:dyDescent="0.25">
      <c r="A1998" s="36"/>
      <c r="B1998" s="37"/>
      <c r="C1998" s="37"/>
      <c r="D1998" s="37"/>
      <c r="E1998" s="37"/>
      <c r="F1998" s="37"/>
      <c r="G1998" s="37"/>
      <c r="H1998" s="37"/>
      <c r="I1998" s="37"/>
      <c r="J1998" s="37"/>
      <c r="K1998" s="37"/>
      <c r="L1998" s="37"/>
      <c r="M1998" s="37"/>
      <c r="N1998" s="37"/>
      <c r="O1998" s="37"/>
      <c r="P1998" s="37"/>
      <c r="Q1998" s="37"/>
      <c r="R1998" s="37"/>
      <c r="S1998" s="37"/>
      <c r="T1998" s="37"/>
      <c r="U1998" s="37"/>
      <c r="V1998" s="37"/>
      <c r="W1998" s="37"/>
      <c r="X1998" s="37"/>
      <c r="Y1998" s="37"/>
      <c r="Z1998" s="37"/>
      <c r="AA1998" s="37"/>
      <c r="AB1998" s="37"/>
      <c r="AC1998" s="38"/>
    </row>
    <row r="1999" spans="1:29" s="39" customFormat="1" ht="15" hidden="1" customHeight="1" x14ac:dyDescent="0.25">
      <c r="A1999" s="36"/>
      <c r="B1999" s="37"/>
      <c r="C1999" s="37"/>
      <c r="D1999" s="37"/>
      <c r="E1999" s="37"/>
      <c r="F1999" s="37"/>
      <c r="G1999" s="37"/>
      <c r="H1999" s="37"/>
      <c r="I1999" s="37"/>
      <c r="J1999" s="37"/>
      <c r="K1999" s="37"/>
      <c r="L1999" s="37"/>
      <c r="M1999" s="37"/>
      <c r="N1999" s="37"/>
      <c r="O1999" s="37"/>
      <c r="P1999" s="37"/>
      <c r="Q1999" s="37"/>
      <c r="R1999" s="37"/>
      <c r="S1999" s="37"/>
      <c r="T1999" s="37"/>
      <c r="U1999" s="37"/>
      <c r="V1999" s="37"/>
      <c r="W1999" s="37"/>
      <c r="X1999" s="37"/>
      <c r="Y1999" s="37"/>
      <c r="Z1999" s="37"/>
      <c r="AA1999" s="37"/>
      <c r="AB1999" s="37"/>
      <c r="AC1999" s="38"/>
    </row>
    <row r="2000" spans="1:29" s="39" customFormat="1" ht="15" hidden="1" customHeight="1" x14ac:dyDescent="0.3">
      <c r="A2000" s="40" t="s">
        <v>106</v>
      </c>
      <c r="B2000" s="37"/>
      <c r="C2000" s="37"/>
      <c r="D2000" s="37"/>
      <c r="E2000" s="37"/>
      <c r="F2000" s="37"/>
      <c r="G2000" s="37"/>
      <c r="H2000" s="37"/>
      <c r="I2000" s="37"/>
      <c r="J2000" s="37"/>
      <c r="K2000" s="37"/>
      <c r="L2000" s="37"/>
      <c r="M2000" s="37"/>
      <c r="N2000" s="37"/>
      <c r="O2000" s="37"/>
      <c r="P2000" s="37"/>
      <c r="Q2000" s="37"/>
      <c r="R2000" s="37"/>
      <c r="S2000" s="37"/>
      <c r="T2000" s="37"/>
      <c r="U2000" s="37"/>
      <c r="V2000" s="37"/>
      <c r="W2000" s="37"/>
      <c r="X2000" s="37"/>
      <c r="Y2000" s="37"/>
      <c r="Z2000" s="37"/>
      <c r="AA2000" s="37"/>
      <c r="AB2000" s="37"/>
      <c r="AC2000" s="38"/>
    </row>
    <row r="2001" spans="1:29" s="39" customFormat="1" ht="18" hidden="1" customHeight="1" x14ac:dyDescent="0.25">
      <c r="A2001" s="41" t="s">
        <v>36</v>
      </c>
      <c r="B2001" s="37"/>
      <c r="C2001" s="37"/>
      <c r="D2001" s="37"/>
      <c r="E2001" s="37"/>
      <c r="F2001" s="37"/>
      <c r="G2001" s="37"/>
      <c r="H2001" s="37"/>
      <c r="I2001" s="37"/>
      <c r="J2001" s="37"/>
      <c r="K2001" s="37"/>
      <c r="L2001" s="37"/>
      <c r="M2001" s="37"/>
      <c r="N2001" s="37"/>
      <c r="O2001" s="37"/>
      <c r="P2001" s="37"/>
      <c r="Q2001" s="37"/>
      <c r="R2001" s="37"/>
      <c r="S2001" s="37"/>
      <c r="T2001" s="37"/>
      <c r="U2001" s="37"/>
      <c r="V2001" s="37"/>
      <c r="W2001" s="37"/>
      <c r="X2001" s="37"/>
      <c r="Y2001" s="37"/>
      <c r="Z2001" s="37">
        <f>SUM(M2001:Y2001)</f>
        <v>0</v>
      </c>
      <c r="AA2001" s="37">
        <f>B2001-Z2001</f>
        <v>0</v>
      </c>
      <c r="AB2001" s="42" t="e">
        <f>Z2001/B2001</f>
        <v>#DIV/0!</v>
      </c>
      <c r="AC2001" s="38"/>
    </row>
    <row r="2002" spans="1:29" s="39" customFormat="1" ht="18" hidden="1" customHeight="1" x14ac:dyDescent="0.25">
      <c r="A2002" s="41" t="s">
        <v>37</v>
      </c>
      <c r="B2002" s="37"/>
      <c r="C2002" s="37"/>
      <c r="D2002" s="37"/>
      <c r="E2002" s="37"/>
      <c r="F2002" s="37"/>
      <c r="G2002" s="37"/>
      <c r="H2002" s="37"/>
      <c r="I2002" s="37"/>
      <c r="J2002" s="37"/>
      <c r="K2002" s="37"/>
      <c r="L2002" s="37"/>
      <c r="M2002" s="37"/>
      <c r="N2002" s="37"/>
      <c r="O2002" s="37"/>
      <c r="P2002" s="37"/>
      <c r="Q2002" s="37"/>
      <c r="R2002" s="37"/>
      <c r="S2002" s="37"/>
      <c r="T2002" s="37"/>
      <c r="U2002" s="37"/>
      <c r="V2002" s="37"/>
      <c r="W2002" s="37"/>
      <c r="X2002" s="37"/>
      <c r="Y2002" s="37"/>
      <c r="Z2002" s="37">
        <f t="shared" ref="Z2002:Z2004" si="1427">SUM(M2002:Y2002)</f>
        <v>0</v>
      </c>
      <c r="AA2002" s="37">
        <f t="shared" ref="AA2002:AA2004" si="1428">B2002-Z2002</f>
        <v>0</v>
      </c>
      <c r="AB2002" s="42" t="e">
        <f t="shared" ref="AB2002:AB2007" si="1429">Z2002/B2002</f>
        <v>#DIV/0!</v>
      </c>
      <c r="AC2002" s="38"/>
    </row>
    <row r="2003" spans="1:29" s="39" customFormat="1" ht="18" hidden="1" customHeight="1" x14ac:dyDescent="0.25">
      <c r="A2003" s="41" t="s">
        <v>38</v>
      </c>
      <c r="B2003" s="37"/>
      <c r="C2003" s="37"/>
      <c r="D2003" s="37"/>
      <c r="E2003" s="37"/>
      <c r="F2003" s="37"/>
      <c r="G2003" s="37"/>
      <c r="H2003" s="37"/>
      <c r="I2003" s="37"/>
      <c r="J2003" s="37"/>
      <c r="K2003" s="37"/>
      <c r="L2003" s="37"/>
      <c r="M2003" s="37"/>
      <c r="N2003" s="37"/>
      <c r="O2003" s="37"/>
      <c r="P2003" s="37"/>
      <c r="Q2003" s="37"/>
      <c r="R2003" s="37"/>
      <c r="S2003" s="37"/>
      <c r="T2003" s="37"/>
      <c r="U2003" s="37"/>
      <c r="V2003" s="37"/>
      <c r="W2003" s="37"/>
      <c r="X2003" s="37"/>
      <c r="Y2003" s="37"/>
      <c r="Z2003" s="37">
        <f t="shared" si="1427"/>
        <v>0</v>
      </c>
      <c r="AA2003" s="37">
        <f t="shared" si="1428"/>
        <v>0</v>
      </c>
      <c r="AB2003" s="42" t="e">
        <f t="shared" si="1429"/>
        <v>#DIV/0!</v>
      </c>
      <c r="AC2003" s="38"/>
    </row>
    <row r="2004" spans="1:29" s="39" customFormat="1" ht="18" hidden="1" customHeight="1" x14ac:dyDescent="0.25">
      <c r="A2004" s="41" t="s">
        <v>39</v>
      </c>
      <c r="B2004" s="37"/>
      <c r="C2004" s="37"/>
      <c r="D2004" s="37"/>
      <c r="E2004" s="37"/>
      <c r="F2004" s="37"/>
      <c r="G2004" s="37"/>
      <c r="H2004" s="37"/>
      <c r="I2004" s="37"/>
      <c r="J2004" s="37"/>
      <c r="K2004" s="37"/>
      <c r="L2004" s="37"/>
      <c r="M2004" s="37"/>
      <c r="N2004" s="37"/>
      <c r="O2004" s="37"/>
      <c r="P2004" s="37"/>
      <c r="Q2004" s="37"/>
      <c r="R2004" s="37"/>
      <c r="S2004" s="37"/>
      <c r="T2004" s="37"/>
      <c r="U2004" s="37"/>
      <c r="V2004" s="37"/>
      <c r="W2004" s="37"/>
      <c r="X2004" s="37"/>
      <c r="Y2004" s="37"/>
      <c r="Z2004" s="37">
        <f t="shared" si="1427"/>
        <v>0</v>
      </c>
      <c r="AA2004" s="37">
        <f t="shared" si="1428"/>
        <v>0</v>
      </c>
      <c r="AB2004" s="42" t="e">
        <f t="shared" si="1429"/>
        <v>#DIV/0!</v>
      </c>
      <c r="AC2004" s="38"/>
    </row>
    <row r="2005" spans="1:29" s="39" customFormat="1" ht="18" hidden="1" customHeight="1" x14ac:dyDescent="0.25">
      <c r="A2005" s="43" t="s">
        <v>40</v>
      </c>
      <c r="B2005" s="44">
        <f>SUM(B2001:B2004)</f>
        <v>0</v>
      </c>
      <c r="C2005" s="44">
        <f t="shared" ref="C2005:AA2005" si="1430">SUM(C2001:C2004)</f>
        <v>0</v>
      </c>
      <c r="D2005" s="44">
        <f t="shared" si="1430"/>
        <v>0</v>
      </c>
      <c r="E2005" s="44">
        <f t="shared" si="1430"/>
        <v>0</v>
      </c>
      <c r="F2005" s="44">
        <f t="shared" si="1430"/>
        <v>0</v>
      </c>
      <c r="G2005" s="44">
        <f t="shared" si="1430"/>
        <v>0</v>
      </c>
      <c r="H2005" s="44">
        <f t="shared" si="1430"/>
        <v>0</v>
      </c>
      <c r="I2005" s="44">
        <f t="shared" si="1430"/>
        <v>0</v>
      </c>
      <c r="J2005" s="44">
        <f t="shared" si="1430"/>
        <v>0</v>
      </c>
      <c r="K2005" s="44">
        <f t="shared" si="1430"/>
        <v>0</v>
      </c>
      <c r="L2005" s="44">
        <f t="shared" si="1430"/>
        <v>0</v>
      </c>
      <c r="M2005" s="44">
        <f t="shared" si="1430"/>
        <v>0</v>
      </c>
      <c r="N2005" s="44">
        <f t="shared" si="1430"/>
        <v>0</v>
      </c>
      <c r="O2005" s="44">
        <f t="shared" si="1430"/>
        <v>0</v>
      </c>
      <c r="P2005" s="44">
        <f t="shared" si="1430"/>
        <v>0</v>
      </c>
      <c r="Q2005" s="44">
        <f t="shared" si="1430"/>
        <v>0</v>
      </c>
      <c r="R2005" s="44">
        <f t="shared" si="1430"/>
        <v>0</v>
      </c>
      <c r="S2005" s="44">
        <f t="shared" si="1430"/>
        <v>0</v>
      </c>
      <c r="T2005" s="44">
        <f t="shared" si="1430"/>
        <v>0</v>
      </c>
      <c r="U2005" s="44">
        <f t="shared" si="1430"/>
        <v>0</v>
      </c>
      <c r="V2005" s="44">
        <f t="shared" si="1430"/>
        <v>0</v>
      </c>
      <c r="W2005" s="44">
        <f t="shared" si="1430"/>
        <v>0</v>
      </c>
      <c r="X2005" s="44">
        <f t="shared" si="1430"/>
        <v>0</v>
      </c>
      <c r="Y2005" s="44">
        <f t="shared" si="1430"/>
        <v>0</v>
      </c>
      <c r="Z2005" s="44">
        <f t="shared" si="1430"/>
        <v>0</v>
      </c>
      <c r="AA2005" s="44">
        <f t="shared" si="1430"/>
        <v>0</v>
      </c>
      <c r="AB2005" s="45" t="e">
        <f t="shared" si="1429"/>
        <v>#DIV/0!</v>
      </c>
      <c r="AC2005" s="38"/>
    </row>
    <row r="2006" spans="1:29" s="39" customFormat="1" ht="18" hidden="1" customHeight="1" x14ac:dyDescent="0.25">
      <c r="A2006" s="46" t="s">
        <v>41</v>
      </c>
      <c r="B2006" s="37"/>
      <c r="C2006" s="37"/>
      <c r="D2006" s="37"/>
      <c r="E2006" s="37"/>
      <c r="F2006" s="37"/>
      <c r="G2006" s="37"/>
      <c r="H2006" s="37"/>
      <c r="I2006" s="37"/>
      <c r="J2006" s="37"/>
      <c r="K2006" s="37"/>
      <c r="L2006" s="37"/>
      <c r="M2006" s="37"/>
      <c r="N2006" s="37"/>
      <c r="O2006" s="37"/>
      <c r="P2006" s="37"/>
      <c r="Q2006" s="37"/>
      <c r="R2006" s="37"/>
      <c r="S2006" s="37"/>
      <c r="T2006" s="37"/>
      <c r="U2006" s="37"/>
      <c r="V2006" s="37"/>
      <c r="W2006" s="37"/>
      <c r="X2006" s="37"/>
      <c r="Y2006" s="37"/>
      <c r="Z2006" s="37">
        <f t="shared" ref="Z2006" si="1431">SUM(M2006:Y2006)</f>
        <v>0</v>
      </c>
      <c r="AA2006" s="37">
        <f t="shared" ref="AA2006" si="1432">B2006-Z2006</f>
        <v>0</v>
      </c>
      <c r="AB2006" s="42" t="e">
        <f t="shared" si="1429"/>
        <v>#DIV/0!</v>
      </c>
      <c r="AC2006" s="38"/>
    </row>
    <row r="2007" spans="1:29" s="39" customFormat="1" ht="18" hidden="1" customHeight="1" x14ac:dyDescent="0.25">
      <c r="A2007" s="43" t="s">
        <v>42</v>
      </c>
      <c r="B2007" s="44">
        <f>B2006+B2005</f>
        <v>0</v>
      </c>
      <c r="C2007" s="44">
        <f t="shared" ref="C2007:AA2007" si="1433">C2006+C2005</f>
        <v>0</v>
      </c>
      <c r="D2007" s="44">
        <f t="shared" si="1433"/>
        <v>0</v>
      </c>
      <c r="E2007" s="44">
        <f t="shared" si="1433"/>
        <v>0</v>
      </c>
      <c r="F2007" s="44">
        <f t="shared" si="1433"/>
        <v>0</v>
      </c>
      <c r="G2007" s="44">
        <f t="shared" si="1433"/>
        <v>0</v>
      </c>
      <c r="H2007" s="44">
        <f t="shared" si="1433"/>
        <v>0</v>
      </c>
      <c r="I2007" s="44">
        <f t="shared" si="1433"/>
        <v>0</v>
      </c>
      <c r="J2007" s="44">
        <f t="shared" si="1433"/>
        <v>0</v>
      </c>
      <c r="K2007" s="44">
        <f t="shared" si="1433"/>
        <v>0</v>
      </c>
      <c r="L2007" s="44">
        <f t="shared" si="1433"/>
        <v>0</v>
      </c>
      <c r="M2007" s="44">
        <f t="shared" si="1433"/>
        <v>0</v>
      </c>
      <c r="N2007" s="44">
        <f t="shared" si="1433"/>
        <v>0</v>
      </c>
      <c r="O2007" s="44">
        <f t="shared" si="1433"/>
        <v>0</v>
      </c>
      <c r="P2007" s="44">
        <f t="shared" si="1433"/>
        <v>0</v>
      </c>
      <c r="Q2007" s="44">
        <f t="shared" si="1433"/>
        <v>0</v>
      </c>
      <c r="R2007" s="44">
        <f t="shared" si="1433"/>
        <v>0</v>
      </c>
      <c r="S2007" s="44">
        <f t="shared" si="1433"/>
        <v>0</v>
      </c>
      <c r="T2007" s="44">
        <f t="shared" si="1433"/>
        <v>0</v>
      </c>
      <c r="U2007" s="44">
        <f t="shared" si="1433"/>
        <v>0</v>
      </c>
      <c r="V2007" s="44">
        <f t="shared" si="1433"/>
        <v>0</v>
      </c>
      <c r="W2007" s="44">
        <f t="shared" si="1433"/>
        <v>0</v>
      </c>
      <c r="X2007" s="44">
        <f t="shared" si="1433"/>
        <v>0</v>
      </c>
      <c r="Y2007" s="44">
        <f t="shared" si="1433"/>
        <v>0</v>
      </c>
      <c r="Z2007" s="44">
        <f t="shared" si="1433"/>
        <v>0</v>
      </c>
      <c r="AA2007" s="44">
        <f t="shared" si="1433"/>
        <v>0</v>
      </c>
      <c r="AB2007" s="45" t="e">
        <f t="shared" si="1429"/>
        <v>#DIV/0!</v>
      </c>
      <c r="AC2007" s="47"/>
    </row>
    <row r="2008" spans="1:29" s="39" customFormat="1" ht="15" hidden="1" customHeight="1" x14ac:dyDescent="0.25">
      <c r="A2008" s="36"/>
      <c r="B2008" s="37"/>
      <c r="C2008" s="37"/>
      <c r="D2008" s="37"/>
      <c r="E2008" s="37"/>
      <c r="F2008" s="37"/>
      <c r="G2008" s="37"/>
      <c r="H2008" s="37"/>
      <c r="I2008" s="37"/>
      <c r="J2008" s="37"/>
      <c r="K2008" s="37"/>
      <c r="L2008" s="37"/>
      <c r="M2008" s="37"/>
      <c r="N2008" s="37"/>
      <c r="O2008" s="37"/>
      <c r="P2008" s="37"/>
      <c r="Q2008" s="37"/>
      <c r="R2008" s="37"/>
      <c r="S2008" s="37"/>
      <c r="T2008" s="37"/>
      <c r="U2008" s="37"/>
      <c r="V2008" s="37"/>
      <c r="W2008" s="37"/>
      <c r="X2008" s="37"/>
      <c r="Y2008" s="37"/>
      <c r="Z2008" s="37"/>
      <c r="AA2008" s="37"/>
      <c r="AB2008" s="37"/>
      <c r="AC2008" s="38"/>
    </row>
    <row r="2009" spans="1:29" s="39" customFormat="1" ht="15" hidden="1" customHeight="1" x14ac:dyDescent="0.25">
      <c r="A2009" s="36"/>
      <c r="B2009" s="37"/>
      <c r="C2009" s="37"/>
      <c r="D2009" s="37"/>
      <c r="E2009" s="37"/>
      <c r="F2009" s="37"/>
      <c r="G2009" s="37"/>
      <c r="H2009" s="37"/>
      <c r="I2009" s="37"/>
      <c r="J2009" s="37"/>
      <c r="K2009" s="37"/>
      <c r="L2009" s="37"/>
      <c r="M2009" s="37"/>
      <c r="N2009" s="37"/>
      <c r="O2009" s="37"/>
      <c r="P2009" s="37"/>
      <c r="Q2009" s="37"/>
      <c r="R2009" s="37"/>
      <c r="S2009" s="37"/>
      <c r="T2009" s="37"/>
      <c r="U2009" s="37"/>
      <c r="V2009" s="37"/>
      <c r="W2009" s="37"/>
      <c r="X2009" s="37"/>
      <c r="Y2009" s="37"/>
      <c r="Z2009" s="37"/>
      <c r="AA2009" s="37"/>
      <c r="AB2009" s="37"/>
      <c r="AC2009" s="38"/>
    </row>
    <row r="2010" spans="1:29" s="39" customFormat="1" ht="15" hidden="1" customHeight="1" x14ac:dyDescent="0.3">
      <c r="A2010" s="40" t="s">
        <v>106</v>
      </c>
      <c r="B2010" s="37"/>
      <c r="C2010" s="37"/>
      <c r="D2010" s="37"/>
      <c r="E2010" s="37"/>
      <c r="F2010" s="37"/>
      <c r="G2010" s="37"/>
      <c r="H2010" s="37"/>
      <c r="I2010" s="37"/>
      <c r="J2010" s="37"/>
      <c r="K2010" s="37"/>
      <c r="L2010" s="37"/>
      <c r="M2010" s="37"/>
      <c r="N2010" s="37"/>
      <c r="O2010" s="37"/>
      <c r="P2010" s="37"/>
      <c r="Q2010" s="37"/>
      <c r="R2010" s="37"/>
      <c r="S2010" s="37"/>
      <c r="T2010" s="37"/>
      <c r="U2010" s="37"/>
      <c r="V2010" s="37"/>
      <c r="W2010" s="37"/>
      <c r="X2010" s="37"/>
      <c r="Y2010" s="37"/>
      <c r="Z2010" s="37"/>
      <c r="AA2010" s="37"/>
      <c r="AB2010" s="37"/>
      <c r="AC2010" s="38"/>
    </row>
    <row r="2011" spans="1:29" s="39" customFormat="1" ht="18" hidden="1" customHeight="1" x14ac:dyDescent="0.25">
      <c r="A2011" s="41" t="s">
        <v>36</v>
      </c>
      <c r="B2011" s="37"/>
      <c r="C2011" s="37"/>
      <c r="D2011" s="37"/>
      <c r="E2011" s="37"/>
      <c r="F2011" s="37"/>
      <c r="G2011" s="37"/>
      <c r="H2011" s="37"/>
      <c r="I2011" s="37"/>
      <c r="J2011" s="37"/>
      <c r="K2011" s="37"/>
      <c r="L2011" s="37"/>
      <c r="M2011" s="37"/>
      <c r="N2011" s="37"/>
      <c r="O2011" s="37"/>
      <c r="P2011" s="37"/>
      <c r="Q2011" s="37"/>
      <c r="R2011" s="37"/>
      <c r="S2011" s="37"/>
      <c r="T2011" s="37"/>
      <c r="U2011" s="37"/>
      <c r="V2011" s="37"/>
      <c r="W2011" s="37"/>
      <c r="X2011" s="37"/>
      <c r="Y2011" s="37"/>
      <c r="Z2011" s="37">
        <f>SUM(M2011:Y2011)</f>
        <v>0</v>
      </c>
      <c r="AA2011" s="37">
        <f>B2011-Z2011</f>
        <v>0</v>
      </c>
      <c r="AB2011" s="42" t="e">
        <f>Z2011/B2011</f>
        <v>#DIV/0!</v>
      </c>
      <c r="AC2011" s="38"/>
    </row>
    <row r="2012" spans="1:29" s="39" customFormat="1" ht="18" hidden="1" customHeight="1" x14ac:dyDescent="0.25">
      <c r="A2012" s="41" t="s">
        <v>37</v>
      </c>
      <c r="B2012" s="37"/>
      <c r="C2012" s="37"/>
      <c r="D2012" s="37"/>
      <c r="E2012" s="37"/>
      <c r="F2012" s="37"/>
      <c r="G2012" s="37"/>
      <c r="H2012" s="37"/>
      <c r="I2012" s="37"/>
      <c r="J2012" s="37"/>
      <c r="K2012" s="37"/>
      <c r="L2012" s="37"/>
      <c r="M2012" s="37"/>
      <c r="N2012" s="37"/>
      <c r="O2012" s="37"/>
      <c r="P2012" s="37"/>
      <c r="Q2012" s="37"/>
      <c r="R2012" s="37"/>
      <c r="S2012" s="37"/>
      <c r="T2012" s="37"/>
      <c r="U2012" s="37"/>
      <c r="V2012" s="37"/>
      <c r="W2012" s="37"/>
      <c r="X2012" s="37"/>
      <c r="Y2012" s="37"/>
      <c r="Z2012" s="37">
        <f t="shared" ref="Z2012:Z2014" si="1434">SUM(M2012:Y2012)</f>
        <v>0</v>
      </c>
      <c r="AA2012" s="37">
        <f t="shared" ref="AA2012:AA2014" si="1435">B2012-Z2012</f>
        <v>0</v>
      </c>
      <c r="AB2012" s="42" t="e">
        <f t="shared" ref="AB2012:AB2017" si="1436">Z2012/B2012</f>
        <v>#DIV/0!</v>
      </c>
      <c r="AC2012" s="38"/>
    </row>
    <row r="2013" spans="1:29" s="39" customFormat="1" ht="18" hidden="1" customHeight="1" x14ac:dyDescent="0.25">
      <c r="A2013" s="41" t="s">
        <v>38</v>
      </c>
      <c r="B2013" s="37"/>
      <c r="C2013" s="37"/>
      <c r="D2013" s="37"/>
      <c r="E2013" s="37"/>
      <c r="F2013" s="37"/>
      <c r="G2013" s="37"/>
      <c r="H2013" s="37"/>
      <c r="I2013" s="37"/>
      <c r="J2013" s="37"/>
      <c r="K2013" s="37"/>
      <c r="L2013" s="37"/>
      <c r="M2013" s="37"/>
      <c r="N2013" s="37"/>
      <c r="O2013" s="37"/>
      <c r="P2013" s="37"/>
      <c r="Q2013" s="37"/>
      <c r="R2013" s="37"/>
      <c r="S2013" s="37"/>
      <c r="T2013" s="37"/>
      <c r="U2013" s="37"/>
      <c r="V2013" s="37"/>
      <c r="W2013" s="37"/>
      <c r="X2013" s="37"/>
      <c r="Y2013" s="37"/>
      <c r="Z2013" s="37">
        <f t="shared" si="1434"/>
        <v>0</v>
      </c>
      <c r="AA2013" s="37">
        <f t="shared" si="1435"/>
        <v>0</v>
      </c>
      <c r="AB2013" s="42" t="e">
        <f t="shared" si="1436"/>
        <v>#DIV/0!</v>
      </c>
      <c r="AC2013" s="38"/>
    </row>
    <row r="2014" spans="1:29" s="39" customFormat="1" ht="18" hidden="1" customHeight="1" x14ac:dyDescent="0.25">
      <c r="A2014" s="41" t="s">
        <v>39</v>
      </c>
      <c r="B2014" s="37"/>
      <c r="C2014" s="37"/>
      <c r="D2014" s="37"/>
      <c r="E2014" s="37"/>
      <c r="F2014" s="37"/>
      <c r="G2014" s="37"/>
      <c r="H2014" s="37"/>
      <c r="I2014" s="37"/>
      <c r="J2014" s="37"/>
      <c r="K2014" s="37"/>
      <c r="L2014" s="37"/>
      <c r="M2014" s="37"/>
      <c r="N2014" s="37"/>
      <c r="O2014" s="37"/>
      <c r="P2014" s="37"/>
      <c r="Q2014" s="37"/>
      <c r="R2014" s="37"/>
      <c r="S2014" s="37"/>
      <c r="T2014" s="37"/>
      <c r="U2014" s="37"/>
      <c r="V2014" s="37"/>
      <c r="W2014" s="37"/>
      <c r="X2014" s="37"/>
      <c r="Y2014" s="37"/>
      <c r="Z2014" s="37">
        <f t="shared" si="1434"/>
        <v>0</v>
      </c>
      <c r="AA2014" s="37">
        <f t="shared" si="1435"/>
        <v>0</v>
      </c>
      <c r="AB2014" s="42" t="e">
        <f t="shared" si="1436"/>
        <v>#DIV/0!</v>
      </c>
      <c r="AC2014" s="38"/>
    </row>
    <row r="2015" spans="1:29" s="39" customFormat="1" ht="18" hidden="1" customHeight="1" x14ac:dyDescent="0.25">
      <c r="A2015" s="43" t="s">
        <v>40</v>
      </c>
      <c r="B2015" s="44">
        <f>SUM(B2011:B2014)</f>
        <v>0</v>
      </c>
      <c r="C2015" s="44">
        <f t="shared" ref="C2015:AA2015" si="1437">SUM(C2011:C2014)</f>
        <v>0</v>
      </c>
      <c r="D2015" s="44">
        <f t="shared" si="1437"/>
        <v>0</v>
      </c>
      <c r="E2015" s="44">
        <f t="shared" si="1437"/>
        <v>0</v>
      </c>
      <c r="F2015" s="44">
        <f t="shared" si="1437"/>
        <v>0</v>
      </c>
      <c r="G2015" s="44">
        <f t="shared" si="1437"/>
        <v>0</v>
      </c>
      <c r="H2015" s="44">
        <f t="shared" si="1437"/>
        <v>0</v>
      </c>
      <c r="I2015" s="44">
        <f t="shared" si="1437"/>
        <v>0</v>
      </c>
      <c r="J2015" s="44">
        <f t="shared" si="1437"/>
        <v>0</v>
      </c>
      <c r="K2015" s="44">
        <f t="shared" si="1437"/>
        <v>0</v>
      </c>
      <c r="L2015" s="44">
        <f t="shared" si="1437"/>
        <v>0</v>
      </c>
      <c r="M2015" s="44">
        <f t="shared" si="1437"/>
        <v>0</v>
      </c>
      <c r="N2015" s="44">
        <f t="shared" si="1437"/>
        <v>0</v>
      </c>
      <c r="O2015" s="44">
        <f t="shared" si="1437"/>
        <v>0</v>
      </c>
      <c r="P2015" s="44">
        <f t="shared" si="1437"/>
        <v>0</v>
      </c>
      <c r="Q2015" s="44">
        <f t="shared" si="1437"/>
        <v>0</v>
      </c>
      <c r="R2015" s="44">
        <f t="shared" si="1437"/>
        <v>0</v>
      </c>
      <c r="S2015" s="44">
        <f t="shared" si="1437"/>
        <v>0</v>
      </c>
      <c r="T2015" s="44">
        <f t="shared" si="1437"/>
        <v>0</v>
      </c>
      <c r="U2015" s="44">
        <f t="shared" si="1437"/>
        <v>0</v>
      </c>
      <c r="V2015" s="44">
        <f t="shared" si="1437"/>
        <v>0</v>
      </c>
      <c r="W2015" s="44">
        <f t="shared" si="1437"/>
        <v>0</v>
      </c>
      <c r="X2015" s="44">
        <f t="shared" si="1437"/>
        <v>0</v>
      </c>
      <c r="Y2015" s="44">
        <f t="shared" si="1437"/>
        <v>0</v>
      </c>
      <c r="Z2015" s="44">
        <f t="shared" si="1437"/>
        <v>0</v>
      </c>
      <c r="AA2015" s="44">
        <f t="shared" si="1437"/>
        <v>0</v>
      </c>
      <c r="AB2015" s="45" t="e">
        <f t="shared" si="1436"/>
        <v>#DIV/0!</v>
      </c>
      <c r="AC2015" s="38"/>
    </row>
    <row r="2016" spans="1:29" s="39" customFormat="1" ht="18" hidden="1" customHeight="1" x14ac:dyDescent="0.25">
      <c r="A2016" s="46" t="s">
        <v>41</v>
      </c>
      <c r="B2016" s="37"/>
      <c r="C2016" s="37"/>
      <c r="D2016" s="37"/>
      <c r="E2016" s="37"/>
      <c r="F2016" s="37"/>
      <c r="G2016" s="37"/>
      <c r="H2016" s="37"/>
      <c r="I2016" s="37"/>
      <c r="J2016" s="37"/>
      <c r="K2016" s="37"/>
      <c r="L2016" s="37"/>
      <c r="M2016" s="37"/>
      <c r="N2016" s="37"/>
      <c r="O2016" s="37"/>
      <c r="P2016" s="37"/>
      <c r="Q2016" s="37"/>
      <c r="R2016" s="37"/>
      <c r="S2016" s="37"/>
      <c r="T2016" s="37"/>
      <c r="U2016" s="37"/>
      <c r="V2016" s="37"/>
      <c r="W2016" s="37"/>
      <c r="X2016" s="37"/>
      <c r="Y2016" s="37"/>
      <c r="Z2016" s="37">
        <f t="shared" ref="Z2016" si="1438">SUM(M2016:Y2016)</f>
        <v>0</v>
      </c>
      <c r="AA2016" s="37">
        <f t="shared" ref="AA2016" si="1439">B2016-Z2016</f>
        <v>0</v>
      </c>
      <c r="AB2016" s="42" t="e">
        <f t="shared" si="1436"/>
        <v>#DIV/0!</v>
      </c>
      <c r="AC2016" s="38"/>
    </row>
    <row r="2017" spans="1:29" s="39" customFormat="1" ht="18" hidden="1" customHeight="1" x14ac:dyDescent="0.25">
      <c r="A2017" s="43" t="s">
        <v>42</v>
      </c>
      <c r="B2017" s="44">
        <f>B2016+B2015</f>
        <v>0</v>
      </c>
      <c r="C2017" s="44">
        <f t="shared" ref="C2017:AA2017" si="1440">C2016+C2015</f>
        <v>0</v>
      </c>
      <c r="D2017" s="44">
        <f t="shared" si="1440"/>
        <v>0</v>
      </c>
      <c r="E2017" s="44">
        <f t="shared" si="1440"/>
        <v>0</v>
      </c>
      <c r="F2017" s="44">
        <f t="shared" si="1440"/>
        <v>0</v>
      </c>
      <c r="G2017" s="44">
        <f t="shared" si="1440"/>
        <v>0</v>
      </c>
      <c r="H2017" s="44">
        <f t="shared" si="1440"/>
        <v>0</v>
      </c>
      <c r="I2017" s="44">
        <f t="shared" si="1440"/>
        <v>0</v>
      </c>
      <c r="J2017" s="44">
        <f t="shared" si="1440"/>
        <v>0</v>
      </c>
      <c r="K2017" s="44">
        <f t="shared" si="1440"/>
        <v>0</v>
      </c>
      <c r="L2017" s="44">
        <f t="shared" si="1440"/>
        <v>0</v>
      </c>
      <c r="M2017" s="44">
        <f t="shared" si="1440"/>
        <v>0</v>
      </c>
      <c r="N2017" s="44">
        <f t="shared" si="1440"/>
        <v>0</v>
      </c>
      <c r="O2017" s="44">
        <f t="shared" si="1440"/>
        <v>0</v>
      </c>
      <c r="P2017" s="44">
        <f t="shared" si="1440"/>
        <v>0</v>
      </c>
      <c r="Q2017" s="44">
        <f t="shared" si="1440"/>
        <v>0</v>
      </c>
      <c r="R2017" s="44">
        <f t="shared" si="1440"/>
        <v>0</v>
      </c>
      <c r="S2017" s="44">
        <f t="shared" si="1440"/>
        <v>0</v>
      </c>
      <c r="T2017" s="44">
        <f t="shared" si="1440"/>
        <v>0</v>
      </c>
      <c r="U2017" s="44">
        <f t="shared" si="1440"/>
        <v>0</v>
      </c>
      <c r="V2017" s="44">
        <f t="shared" si="1440"/>
        <v>0</v>
      </c>
      <c r="W2017" s="44">
        <f t="shared" si="1440"/>
        <v>0</v>
      </c>
      <c r="X2017" s="44">
        <f t="shared" si="1440"/>
        <v>0</v>
      </c>
      <c r="Y2017" s="44">
        <f t="shared" si="1440"/>
        <v>0</v>
      </c>
      <c r="Z2017" s="44">
        <f t="shared" si="1440"/>
        <v>0</v>
      </c>
      <c r="AA2017" s="44">
        <f t="shared" si="1440"/>
        <v>0</v>
      </c>
      <c r="AB2017" s="45" t="e">
        <f t="shared" si="1436"/>
        <v>#DIV/0!</v>
      </c>
      <c r="AC2017" s="47"/>
    </row>
    <row r="2018" spans="1:29" s="39" customFormat="1" ht="15" hidden="1" customHeight="1" x14ac:dyDescent="0.25">
      <c r="A2018" s="36"/>
      <c r="B2018" s="37"/>
      <c r="C2018" s="37"/>
      <c r="D2018" s="37"/>
      <c r="E2018" s="37"/>
      <c r="F2018" s="37"/>
      <c r="G2018" s="37"/>
      <c r="H2018" s="37"/>
      <c r="I2018" s="37"/>
      <c r="J2018" s="37"/>
      <c r="K2018" s="37"/>
      <c r="L2018" s="37"/>
      <c r="M2018" s="37"/>
      <c r="N2018" s="37"/>
      <c r="O2018" s="37"/>
      <c r="P2018" s="37"/>
      <c r="Q2018" s="37"/>
      <c r="R2018" s="37"/>
      <c r="S2018" s="37"/>
      <c r="T2018" s="37"/>
      <c r="U2018" s="37"/>
      <c r="V2018" s="37"/>
      <c r="W2018" s="37"/>
      <c r="X2018" s="37"/>
      <c r="Y2018" s="37"/>
      <c r="Z2018" s="37"/>
      <c r="AA2018" s="37"/>
      <c r="AB2018" s="37"/>
      <c r="AC2018" s="38"/>
    </row>
    <row r="2019" spans="1:29" s="39" customFormat="1" ht="15" hidden="1" customHeight="1" x14ac:dyDescent="0.25">
      <c r="A2019" s="36"/>
      <c r="B2019" s="37"/>
      <c r="C2019" s="37"/>
      <c r="D2019" s="37"/>
      <c r="E2019" s="37"/>
      <c r="F2019" s="37"/>
      <c r="G2019" s="37"/>
      <c r="H2019" s="37"/>
      <c r="I2019" s="37"/>
      <c r="J2019" s="37"/>
      <c r="K2019" s="37"/>
      <c r="L2019" s="37"/>
      <c r="M2019" s="37"/>
      <c r="N2019" s="37"/>
      <c r="O2019" s="37"/>
      <c r="P2019" s="37"/>
      <c r="Q2019" s="37"/>
      <c r="R2019" s="37"/>
      <c r="S2019" s="37"/>
      <c r="T2019" s="37"/>
      <c r="U2019" s="37"/>
      <c r="V2019" s="37"/>
      <c r="W2019" s="37"/>
      <c r="X2019" s="37"/>
      <c r="Y2019" s="37"/>
      <c r="Z2019" s="37"/>
      <c r="AA2019" s="37"/>
      <c r="AB2019" s="37"/>
      <c r="AC2019" s="38"/>
    </row>
    <row r="2020" spans="1:29" s="39" customFormat="1" ht="15" hidden="1" customHeight="1" x14ac:dyDescent="0.3">
      <c r="A2020" s="40" t="s">
        <v>106</v>
      </c>
      <c r="B2020" s="37"/>
      <c r="C2020" s="37"/>
      <c r="D2020" s="37"/>
      <c r="E2020" s="37"/>
      <c r="F2020" s="37"/>
      <c r="G2020" s="37"/>
      <c r="H2020" s="37"/>
      <c r="I2020" s="37"/>
      <c r="J2020" s="37"/>
      <c r="K2020" s="37"/>
      <c r="L2020" s="37"/>
      <c r="M2020" s="37"/>
      <c r="N2020" s="37"/>
      <c r="O2020" s="37"/>
      <c r="P2020" s="37"/>
      <c r="Q2020" s="37"/>
      <c r="R2020" s="37"/>
      <c r="S2020" s="37"/>
      <c r="T2020" s="37"/>
      <c r="U2020" s="37"/>
      <c r="V2020" s="37"/>
      <c r="W2020" s="37"/>
      <c r="X2020" s="37"/>
      <c r="Y2020" s="37"/>
      <c r="Z2020" s="37"/>
      <c r="AA2020" s="37"/>
      <c r="AB2020" s="37"/>
      <c r="AC2020" s="38"/>
    </row>
    <row r="2021" spans="1:29" s="39" customFormat="1" ht="18" hidden="1" customHeight="1" x14ac:dyDescent="0.25">
      <c r="A2021" s="41" t="s">
        <v>36</v>
      </c>
      <c r="B2021" s="37"/>
      <c r="C2021" s="37"/>
      <c r="D2021" s="37"/>
      <c r="E2021" s="37"/>
      <c r="F2021" s="37"/>
      <c r="G2021" s="37"/>
      <c r="H2021" s="37"/>
      <c r="I2021" s="37"/>
      <c r="J2021" s="37"/>
      <c r="K2021" s="37"/>
      <c r="L2021" s="37"/>
      <c r="M2021" s="37"/>
      <c r="N2021" s="37"/>
      <c r="O2021" s="37"/>
      <c r="P2021" s="37"/>
      <c r="Q2021" s="37"/>
      <c r="R2021" s="37"/>
      <c r="S2021" s="37"/>
      <c r="T2021" s="37"/>
      <c r="U2021" s="37"/>
      <c r="V2021" s="37"/>
      <c r="W2021" s="37"/>
      <c r="X2021" s="37"/>
      <c r="Y2021" s="37"/>
      <c r="Z2021" s="37">
        <f>SUM(M2021:Y2021)</f>
        <v>0</v>
      </c>
      <c r="AA2021" s="37">
        <f>B2021-Z2021</f>
        <v>0</v>
      </c>
      <c r="AB2021" s="42" t="e">
        <f>Z2021/B2021</f>
        <v>#DIV/0!</v>
      </c>
      <c r="AC2021" s="38"/>
    </row>
    <row r="2022" spans="1:29" s="39" customFormat="1" ht="18" hidden="1" customHeight="1" x14ac:dyDescent="0.25">
      <c r="A2022" s="41" t="s">
        <v>37</v>
      </c>
      <c r="B2022" s="37"/>
      <c r="C2022" s="37"/>
      <c r="D2022" s="37"/>
      <c r="E2022" s="37"/>
      <c r="F2022" s="37"/>
      <c r="G2022" s="37"/>
      <c r="H2022" s="37"/>
      <c r="I2022" s="37"/>
      <c r="J2022" s="37"/>
      <c r="K2022" s="37"/>
      <c r="L2022" s="37"/>
      <c r="M2022" s="37"/>
      <c r="N2022" s="37"/>
      <c r="O2022" s="37"/>
      <c r="P2022" s="37"/>
      <c r="Q2022" s="37"/>
      <c r="R2022" s="37"/>
      <c r="S2022" s="37"/>
      <c r="T2022" s="37"/>
      <c r="U2022" s="37"/>
      <c r="V2022" s="37"/>
      <c r="W2022" s="37"/>
      <c r="X2022" s="37"/>
      <c r="Y2022" s="37"/>
      <c r="Z2022" s="37">
        <f t="shared" ref="Z2022:Z2024" si="1441">SUM(M2022:Y2022)</f>
        <v>0</v>
      </c>
      <c r="AA2022" s="37">
        <f t="shared" ref="AA2022:AA2024" si="1442">B2022-Z2022</f>
        <v>0</v>
      </c>
      <c r="AB2022" s="42" t="e">
        <f t="shared" ref="AB2022:AB2027" si="1443">Z2022/B2022</f>
        <v>#DIV/0!</v>
      </c>
      <c r="AC2022" s="38"/>
    </row>
    <row r="2023" spans="1:29" s="39" customFormat="1" ht="18" hidden="1" customHeight="1" x14ac:dyDescent="0.25">
      <c r="A2023" s="41" t="s">
        <v>38</v>
      </c>
      <c r="B2023" s="37"/>
      <c r="C2023" s="37"/>
      <c r="D2023" s="37"/>
      <c r="E2023" s="37"/>
      <c r="F2023" s="37"/>
      <c r="G2023" s="37"/>
      <c r="H2023" s="37"/>
      <c r="I2023" s="37"/>
      <c r="J2023" s="37"/>
      <c r="K2023" s="37"/>
      <c r="L2023" s="37"/>
      <c r="M2023" s="37"/>
      <c r="N2023" s="37"/>
      <c r="O2023" s="37"/>
      <c r="P2023" s="37"/>
      <c r="Q2023" s="37"/>
      <c r="R2023" s="37"/>
      <c r="S2023" s="37"/>
      <c r="T2023" s="37"/>
      <c r="U2023" s="37"/>
      <c r="V2023" s="37"/>
      <c r="W2023" s="37"/>
      <c r="X2023" s="37"/>
      <c r="Y2023" s="37"/>
      <c r="Z2023" s="37">
        <f t="shared" si="1441"/>
        <v>0</v>
      </c>
      <c r="AA2023" s="37">
        <f t="shared" si="1442"/>
        <v>0</v>
      </c>
      <c r="AB2023" s="42" t="e">
        <f t="shared" si="1443"/>
        <v>#DIV/0!</v>
      </c>
      <c r="AC2023" s="38"/>
    </row>
    <row r="2024" spans="1:29" s="39" customFormat="1" ht="18" hidden="1" customHeight="1" x14ac:dyDescent="0.25">
      <c r="A2024" s="41" t="s">
        <v>39</v>
      </c>
      <c r="B2024" s="37"/>
      <c r="C2024" s="37"/>
      <c r="D2024" s="37"/>
      <c r="E2024" s="37"/>
      <c r="F2024" s="37"/>
      <c r="G2024" s="37"/>
      <c r="H2024" s="37"/>
      <c r="I2024" s="37"/>
      <c r="J2024" s="37"/>
      <c r="K2024" s="37"/>
      <c r="L2024" s="37"/>
      <c r="M2024" s="37"/>
      <c r="N2024" s="37"/>
      <c r="O2024" s="37"/>
      <c r="P2024" s="37"/>
      <c r="Q2024" s="37"/>
      <c r="R2024" s="37"/>
      <c r="S2024" s="37"/>
      <c r="T2024" s="37"/>
      <c r="U2024" s="37"/>
      <c r="V2024" s="37"/>
      <c r="W2024" s="37"/>
      <c r="X2024" s="37"/>
      <c r="Y2024" s="37"/>
      <c r="Z2024" s="37">
        <f t="shared" si="1441"/>
        <v>0</v>
      </c>
      <c r="AA2024" s="37">
        <f t="shared" si="1442"/>
        <v>0</v>
      </c>
      <c r="AB2024" s="42" t="e">
        <f t="shared" si="1443"/>
        <v>#DIV/0!</v>
      </c>
      <c r="AC2024" s="38"/>
    </row>
    <row r="2025" spans="1:29" s="39" customFormat="1" ht="18" hidden="1" customHeight="1" x14ac:dyDescent="0.25">
      <c r="A2025" s="43" t="s">
        <v>40</v>
      </c>
      <c r="B2025" s="44">
        <f>SUM(B2021:B2024)</f>
        <v>0</v>
      </c>
      <c r="C2025" s="44">
        <f t="shared" ref="C2025:AA2025" si="1444">SUM(C2021:C2024)</f>
        <v>0</v>
      </c>
      <c r="D2025" s="44">
        <f t="shared" si="1444"/>
        <v>0</v>
      </c>
      <c r="E2025" s="44">
        <f t="shared" si="1444"/>
        <v>0</v>
      </c>
      <c r="F2025" s="44">
        <f t="shared" si="1444"/>
        <v>0</v>
      </c>
      <c r="G2025" s="44">
        <f t="shared" si="1444"/>
        <v>0</v>
      </c>
      <c r="H2025" s="44">
        <f t="shared" si="1444"/>
        <v>0</v>
      </c>
      <c r="I2025" s="44">
        <f t="shared" si="1444"/>
        <v>0</v>
      </c>
      <c r="J2025" s="44">
        <f t="shared" si="1444"/>
        <v>0</v>
      </c>
      <c r="K2025" s="44">
        <f t="shared" si="1444"/>
        <v>0</v>
      </c>
      <c r="L2025" s="44">
        <f t="shared" si="1444"/>
        <v>0</v>
      </c>
      <c r="M2025" s="44">
        <f t="shared" si="1444"/>
        <v>0</v>
      </c>
      <c r="N2025" s="44">
        <f t="shared" si="1444"/>
        <v>0</v>
      </c>
      <c r="O2025" s="44">
        <f t="shared" si="1444"/>
        <v>0</v>
      </c>
      <c r="P2025" s="44">
        <f t="shared" si="1444"/>
        <v>0</v>
      </c>
      <c r="Q2025" s="44">
        <f t="shared" si="1444"/>
        <v>0</v>
      </c>
      <c r="R2025" s="44">
        <f t="shared" si="1444"/>
        <v>0</v>
      </c>
      <c r="S2025" s="44">
        <f t="shared" si="1444"/>
        <v>0</v>
      </c>
      <c r="T2025" s="44">
        <f t="shared" si="1444"/>
        <v>0</v>
      </c>
      <c r="U2025" s="44">
        <f t="shared" si="1444"/>
        <v>0</v>
      </c>
      <c r="V2025" s="44">
        <f t="shared" si="1444"/>
        <v>0</v>
      </c>
      <c r="W2025" s="44">
        <f t="shared" si="1444"/>
        <v>0</v>
      </c>
      <c r="X2025" s="44">
        <f t="shared" si="1444"/>
        <v>0</v>
      </c>
      <c r="Y2025" s="44">
        <f t="shared" si="1444"/>
        <v>0</v>
      </c>
      <c r="Z2025" s="44">
        <f t="shared" si="1444"/>
        <v>0</v>
      </c>
      <c r="AA2025" s="44">
        <f t="shared" si="1444"/>
        <v>0</v>
      </c>
      <c r="AB2025" s="45" t="e">
        <f t="shared" si="1443"/>
        <v>#DIV/0!</v>
      </c>
      <c r="AC2025" s="38"/>
    </row>
    <row r="2026" spans="1:29" s="39" customFormat="1" ht="18" hidden="1" customHeight="1" x14ac:dyDescent="0.25">
      <c r="A2026" s="46" t="s">
        <v>41</v>
      </c>
      <c r="B2026" s="37"/>
      <c r="C2026" s="37"/>
      <c r="D2026" s="37"/>
      <c r="E2026" s="37"/>
      <c r="F2026" s="37"/>
      <c r="G2026" s="37"/>
      <c r="H2026" s="37"/>
      <c r="I2026" s="37"/>
      <c r="J2026" s="37"/>
      <c r="K2026" s="37"/>
      <c r="L2026" s="37"/>
      <c r="M2026" s="37"/>
      <c r="N2026" s="37"/>
      <c r="O2026" s="37"/>
      <c r="P2026" s="37"/>
      <c r="Q2026" s="37"/>
      <c r="R2026" s="37"/>
      <c r="S2026" s="37"/>
      <c r="T2026" s="37"/>
      <c r="U2026" s="37"/>
      <c r="V2026" s="37"/>
      <c r="W2026" s="37"/>
      <c r="X2026" s="37"/>
      <c r="Y2026" s="37"/>
      <c r="Z2026" s="37">
        <f t="shared" ref="Z2026" si="1445">SUM(M2026:Y2026)</f>
        <v>0</v>
      </c>
      <c r="AA2026" s="37">
        <f t="shared" ref="AA2026" si="1446">B2026-Z2026</f>
        <v>0</v>
      </c>
      <c r="AB2026" s="42" t="e">
        <f t="shared" si="1443"/>
        <v>#DIV/0!</v>
      </c>
      <c r="AC2026" s="38"/>
    </row>
    <row r="2027" spans="1:29" s="39" customFormat="1" ht="18" hidden="1" customHeight="1" x14ac:dyDescent="0.25">
      <c r="A2027" s="43" t="s">
        <v>42</v>
      </c>
      <c r="B2027" s="44">
        <f>B2026+B2025</f>
        <v>0</v>
      </c>
      <c r="C2027" s="44">
        <f t="shared" ref="C2027:AA2027" si="1447">C2026+C2025</f>
        <v>0</v>
      </c>
      <c r="D2027" s="44">
        <f t="shared" si="1447"/>
        <v>0</v>
      </c>
      <c r="E2027" s="44">
        <f t="shared" si="1447"/>
        <v>0</v>
      </c>
      <c r="F2027" s="44">
        <f t="shared" si="1447"/>
        <v>0</v>
      </c>
      <c r="G2027" s="44">
        <f t="shared" si="1447"/>
        <v>0</v>
      </c>
      <c r="H2027" s="44">
        <f t="shared" si="1447"/>
        <v>0</v>
      </c>
      <c r="I2027" s="44">
        <f t="shared" si="1447"/>
        <v>0</v>
      </c>
      <c r="J2027" s="44">
        <f t="shared" si="1447"/>
        <v>0</v>
      </c>
      <c r="K2027" s="44">
        <f t="shared" si="1447"/>
        <v>0</v>
      </c>
      <c r="L2027" s="44">
        <f t="shared" si="1447"/>
        <v>0</v>
      </c>
      <c r="M2027" s="44">
        <f t="shared" si="1447"/>
        <v>0</v>
      </c>
      <c r="N2027" s="44">
        <f t="shared" si="1447"/>
        <v>0</v>
      </c>
      <c r="O2027" s="44">
        <f t="shared" si="1447"/>
        <v>0</v>
      </c>
      <c r="P2027" s="44">
        <f t="shared" si="1447"/>
        <v>0</v>
      </c>
      <c r="Q2027" s="44">
        <f t="shared" si="1447"/>
        <v>0</v>
      </c>
      <c r="R2027" s="44">
        <f t="shared" si="1447"/>
        <v>0</v>
      </c>
      <c r="S2027" s="44">
        <f t="shared" si="1447"/>
        <v>0</v>
      </c>
      <c r="T2027" s="44">
        <f t="shared" si="1447"/>
        <v>0</v>
      </c>
      <c r="U2027" s="44">
        <f t="shared" si="1447"/>
        <v>0</v>
      </c>
      <c r="V2027" s="44">
        <f t="shared" si="1447"/>
        <v>0</v>
      </c>
      <c r="W2027" s="44">
        <f t="shared" si="1447"/>
        <v>0</v>
      </c>
      <c r="X2027" s="44">
        <f t="shared" si="1447"/>
        <v>0</v>
      </c>
      <c r="Y2027" s="44">
        <f t="shared" si="1447"/>
        <v>0</v>
      </c>
      <c r="Z2027" s="44">
        <f t="shared" si="1447"/>
        <v>0</v>
      </c>
      <c r="AA2027" s="44">
        <f t="shared" si="1447"/>
        <v>0</v>
      </c>
      <c r="AB2027" s="45" t="e">
        <f t="shared" si="1443"/>
        <v>#DIV/0!</v>
      </c>
      <c r="AC2027" s="47"/>
    </row>
    <row r="2028" spans="1:29" s="39" customFormat="1" ht="15" hidden="1" customHeight="1" x14ac:dyDescent="0.25">
      <c r="A2028" s="36"/>
      <c r="B2028" s="37"/>
      <c r="C2028" s="37"/>
      <c r="D2028" s="37"/>
      <c r="E2028" s="37"/>
      <c r="F2028" s="37"/>
      <c r="G2028" s="37"/>
      <c r="H2028" s="37"/>
      <c r="I2028" s="37"/>
      <c r="J2028" s="37"/>
      <c r="K2028" s="37"/>
      <c r="L2028" s="37"/>
      <c r="M2028" s="37"/>
      <c r="N2028" s="37"/>
      <c r="O2028" s="37"/>
      <c r="P2028" s="37"/>
      <c r="Q2028" s="37"/>
      <c r="R2028" s="37"/>
      <c r="S2028" s="37"/>
      <c r="T2028" s="37"/>
      <c r="U2028" s="37"/>
      <c r="V2028" s="37"/>
      <c r="W2028" s="37"/>
      <c r="X2028" s="37"/>
      <c r="Y2028" s="37"/>
      <c r="Z2028" s="37"/>
      <c r="AA2028" s="37"/>
      <c r="AB2028" s="37"/>
      <c r="AC2028" s="38"/>
    </row>
    <row r="2029" spans="1:29" s="39" customFormat="1" ht="15" hidden="1" customHeight="1" x14ac:dyDescent="0.25">
      <c r="A2029" s="36"/>
      <c r="B2029" s="37"/>
      <c r="C2029" s="37"/>
      <c r="D2029" s="37"/>
      <c r="E2029" s="37"/>
      <c r="F2029" s="37"/>
      <c r="G2029" s="37"/>
      <c r="H2029" s="37"/>
      <c r="I2029" s="37"/>
      <c r="J2029" s="37"/>
      <c r="K2029" s="37"/>
      <c r="L2029" s="37"/>
      <c r="M2029" s="37"/>
      <c r="N2029" s="37"/>
      <c r="O2029" s="37"/>
      <c r="P2029" s="37"/>
      <c r="Q2029" s="37"/>
      <c r="R2029" s="37"/>
      <c r="S2029" s="37"/>
      <c r="T2029" s="37"/>
      <c r="U2029" s="37"/>
      <c r="V2029" s="37"/>
      <c r="W2029" s="37"/>
      <c r="X2029" s="37"/>
      <c r="Y2029" s="37"/>
      <c r="Z2029" s="37"/>
      <c r="AA2029" s="37"/>
      <c r="AB2029" s="37"/>
      <c r="AC2029" s="38"/>
    </row>
    <row r="2030" spans="1:29" s="39" customFormat="1" ht="15" hidden="1" customHeight="1" x14ac:dyDescent="0.3">
      <c r="A2030" s="40" t="s">
        <v>106</v>
      </c>
      <c r="B2030" s="37"/>
      <c r="C2030" s="37"/>
      <c r="D2030" s="37"/>
      <c r="E2030" s="37"/>
      <c r="F2030" s="37"/>
      <c r="G2030" s="37"/>
      <c r="H2030" s="37"/>
      <c r="I2030" s="37"/>
      <c r="J2030" s="37"/>
      <c r="K2030" s="37"/>
      <c r="L2030" s="37"/>
      <c r="M2030" s="37"/>
      <c r="N2030" s="37"/>
      <c r="O2030" s="37"/>
      <c r="P2030" s="37"/>
      <c r="Q2030" s="37"/>
      <c r="R2030" s="37"/>
      <c r="S2030" s="37"/>
      <c r="T2030" s="37"/>
      <c r="U2030" s="37"/>
      <c r="V2030" s="37"/>
      <c r="W2030" s="37"/>
      <c r="X2030" s="37"/>
      <c r="Y2030" s="37"/>
      <c r="Z2030" s="37"/>
      <c r="AA2030" s="37"/>
      <c r="AB2030" s="37"/>
      <c r="AC2030" s="38"/>
    </row>
    <row r="2031" spans="1:29" s="39" customFormat="1" ht="18" hidden="1" customHeight="1" x14ac:dyDescent="0.25">
      <c r="A2031" s="41" t="s">
        <v>36</v>
      </c>
      <c r="B2031" s="37"/>
      <c r="C2031" s="37"/>
      <c r="D2031" s="37"/>
      <c r="E2031" s="37"/>
      <c r="F2031" s="37"/>
      <c r="G2031" s="37"/>
      <c r="H2031" s="37"/>
      <c r="I2031" s="37"/>
      <c r="J2031" s="37"/>
      <c r="K2031" s="37"/>
      <c r="L2031" s="37"/>
      <c r="M2031" s="37"/>
      <c r="N2031" s="37"/>
      <c r="O2031" s="37"/>
      <c r="P2031" s="37"/>
      <c r="Q2031" s="37"/>
      <c r="R2031" s="37"/>
      <c r="S2031" s="37"/>
      <c r="T2031" s="37"/>
      <c r="U2031" s="37"/>
      <c r="V2031" s="37"/>
      <c r="W2031" s="37"/>
      <c r="X2031" s="37"/>
      <c r="Y2031" s="37"/>
      <c r="Z2031" s="37">
        <f>SUM(M2031:Y2031)</f>
        <v>0</v>
      </c>
      <c r="AA2031" s="37">
        <f>B2031-Z2031</f>
        <v>0</v>
      </c>
      <c r="AB2031" s="42" t="e">
        <f>Z2031/B2031</f>
        <v>#DIV/0!</v>
      </c>
      <c r="AC2031" s="38"/>
    </row>
    <row r="2032" spans="1:29" s="39" customFormat="1" ht="18" hidden="1" customHeight="1" x14ac:dyDescent="0.25">
      <c r="A2032" s="41" t="s">
        <v>37</v>
      </c>
      <c r="B2032" s="37"/>
      <c r="C2032" s="37"/>
      <c r="D2032" s="37"/>
      <c r="E2032" s="37"/>
      <c r="F2032" s="37"/>
      <c r="G2032" s="37"/>
      <c r="H2032" s="37"/>
      <c r="I2032" s="37"/>
      <c r="J2032" s="37"/>
      <c r="K2032" s="37"/>
      <c r="L2032" s="37"/>
      <c r="M2032" s="37"/>
      <c r="N2032" s="37"/>
      <c r="O2032" s="37"/>
      <c r="P2032" s="37"/>
      <c r="Q2032" s="37"/>
      <c r="R2032" s="37"/>
      <c r="S2032" s="37"/>
      <c r="T2032" s="37"/>
      <c r="U2032" s="37"/>
      <c r="V2032" s="37"/>
      <c r="W2032" s="37"/>
      <c r="X2032" s="37"/>
      <c r="Y2032" s="37"/>
      <c r="Z2032" s="37">
        <f t="shared" ref="Z2032:Z2034" si="1448">SUM(M2032:Y2032)</f>
        <v>0</v>
      </c>
      <c r="AA2032" s="37">
        <f t="shared" ref="AA2032:AA2034" si="1449">B2032-Z2032</f>
        <v>0</v>
      </c>
      <c r="AB2032" s="42" t="e">
        <f t="shared" ref="AB2032:AB2037" si="1450">Z2032/B2032</f>
        <v>#DIV/0!</v>
      </c>
      <c r="AC2032" s="38"/>
    </row>
    <row r="2033" spans="1:29" s="39" customFormat="1" ht="18" hidden="1" customHeight="1" x14ac:dyDescent="0.25">
      <c r="A2033" s="41" t="s">
        <v>38</v>
      </c>
      <c r="B2033" s="37"/>
      <c r="C2033" s="37"/>
      <c r="D2033" s="37"/>
      <c r="E2033" s="37"/>
      <c r="F2033" s="37"/>
      <c r="G2033" s="37"/>
      <c r="H2033" s="37"/>
      <c r="I2033" s="37"/>
      <c r="J2033" s="37"/>
      <c r="K2033" s="37"/>
      <c r="L2033" s="37"/>
      <c r="M2033" s="37"/>
      <c r="N2033" s="37"/>
      <c r="O2033" s="37"/>
      <c r="P2033" s="37"/>
      <c r="Q2033" s="37"/>
      <c r="R2033" s="37"/>
      <c r="S2033" s="37"/>
      <c r="T2033" s="37"/>
      <c r="U2033" s="37"/>
      <c r="V2033" s="37"/>
      <c r="W2033" s="37"/>
      <c r="X2033" s="37"/>
      <c r="Y2033" s="37"/>
      <c r="Z2033" s="37">
        <f t="shared" si="1448"/>
        <v>0</v>
      </c>
      <c r="AA2033" s="37">
        <f t="shared" si="1449"/>
        <v>0</v>
      </c>
      <c r="AB2033" s="42" t="e">
        <f t="shared" si="1450"/>
        <v>#DIV/0!</v>
      </c>
      <c r="AC2033" s="38"/>
    </row>
    <row r="2034" spans="1:29" s="39" customFormat="1" ht="18" hidden="1" customHeight="1" x14ac:dyDescent="0.25">
      <c r="A2034" s="41" t="s">
        <v>39</v>
      </c>
      <c r="B2034" s="37"/>
      <c r="C2034" s="37"/>
      <c r="D2034" s="37"/>
      <c r="E2034" s="37"/>
      <c r="F2034" s="37"/>
      <c r="G2034" s="37"/>
      <c r="H2034" s="37"/>
      <c r="I2034" s="37"/>
      <c r="J2034" s="37"/>
      <c r="K2034" s="37"/>
      <c r="L2034" s="37"/>
      <c r="M2034" s="37"/>
      <c r="N2034" s="37"/>
      <c r="O2034" s="37"/>
      <c r="P2034" s="37"/>
      <c r="Q2034" s="37"/>
      <c r="R2034" s="37"/>
      <c r="S2034" s="37"/>
      <c r="T2034" s="37"/>
      <c r="U2034" s="37"/>
      <c r="V2034" s="37"/>
      <c r="W2034" s="37"/>
      <c r="X2034" s="37"/>
      <c r="Y2034" s="37"/>
      <c r="Z2034" s="37">
        <f t="shared" si="1448"/>
        <v>0</v>
      </c>
      <c r="AA2034" s="37">
        <f t="shared" si="1449"/>
        <v>0</v>
      </c>
      <c r="AB2034" s="42" t="e">
        <f t="shared" si="1450"/>
        <v>#DIV/0!</v>
      </c>
      <c r="AC2034" s="38"/>
    </row>
    <row r="2035" spans="1:29" s="39" customFormat="1" ht="18" hidden="1" customHeight="1" x14ac:dyDescent="0.25">
      <c r="A2035" s="43" t="s">
        <v>40</v>
      </c>
      <c r="B2035" s="44">
        <f>SUM(B2031:B2034)</f>
        <v>0</v>
      </c>
      <c r="C2035" s="44">
        <f t="shared" ref="C2035:AA2035" si="1451">SUM(C2031:C2034)</f>
        <v>0</v>
      </c>
      <c r="D2035" s="44">
        <f t="shared" si="1451"/>
        <v>0</v>
      </c>
      <c r="E2035" s="44">
        <f t="shared" si="1451"/>
        <v>0</v>
      </c>
      <c r="F2035" s="44">
        <f t="shared" si="1451"/>
        <v>0</v>
      </c>
      <c r="G2035" s="44">
        <f t="shared" si="1451"/>
        <v>0</v>
      </c>
      <c r="H2035" s="44">
        <f t="shared" si="1451"/>
        <v>0</v>
      </c>
      <c r="I2035" s="44">
        <f t="shared" si="1451"/>
        <v>0</v>
      </c>
      <c r="J2035" s="44">
        <f t="shared" si="1451"/>
        <v>0</v>
      </c>
      <c r="K2035" s="44">
        <f t="shared" si="1451"/>
        <v>0</v>
      </c>
      <c r="L2035" s="44">
        <f t="shared" si="1451"/>
        <v>0</v>
      </c>
      <c r="M2035" s="44">
        <f t="shared" si="1451"/>
        <v>0</v>
      </c>
      <c r="N2035" s="44">
        <f t="shared" si="1451"/>
        <v>0</v>
      </c>
      <c r="O2035" s="44">
        <f t="shared" si="1451"/>
        <v>0</v>
      </c>
      <c r="P2035" s="44">
        <f t="shared" si="1451"/>
        <v>0</v>
      </c>
      <c r="Q2035" s="44">
        <f t="shared" si="1451"/>
        <v>0</v>
      </c>
      <c r="R2035" s="44">
        <f t="shared" si="1451"/>
        <v>0</v>
      </c>
      <c r="S2035" s="44">
        <f t="shared" si="1451"/>
        <v>0</v>
      </c>
      <c r="T2035" s="44">
        <f t="shared" si="1451"/>
        <v>0</v>
      </c>
      <c r="U2035" s="44">
        <f t="shared" si="1451"/>
        <v>0</v>
      </c>
      <c r="V2035" s="44">
        <f t="shared" si="1451"/>
        <v>0</v>
      </c>
      <c r="W2035" s="44">
        <f t="shared" si="1451"/>
        <v>0</v>
      </c>
      <c r="X2035" s="44">
        <f t="shared" si="1451"/>
        <v>0</v>
      </c>
      <c r="Y2035" s="44">
        <f t="shared" si="1451"/>
        <v>0</v>
      </c>
      <c r="Z2035" s="44">
        <f t="shared" si="1451"/>
        <v>0</v>
      </c>
      <c r="AA2035" s="44">
        <f t="shared" si="1451"/>
        <v>0</v>
      </c>
      <c r="AB2035" s="45" t="e">
        <f t="shared" si="1450"/>
        <v>#DIV/0!</v>
      </c>
      <c r="AC2035" s="38"/>
    </row>
    <row r="2036" spans="1:29" s="39" customFormat="1" ht="18" hidden="1" customHeight="1" x14ac:dyDescent="0.25">
      <c r="A2036" s="46" t="s">
        <v>41</v>
      </c>
      <c r="B2036" s="37"/>
      <c r="C2036" s="37"/>
      <c r="D2036" s="37"/>
      <c r="E2036" s="37"/>
      <c r="F2036" s="37"/>
      <c r="G2036" s="37"/>
      <c r="H2036" s="37"/>
      <c r="I2036" s="37"/>
      <c r="J2036" s="37"/>
      <c r="K2036" s="37"/>
      <c r="L2036" s="37"/>
      <c r="M2036" s="37"/>
      <c r="N2036" s="37"/>
      <c r="O2036" s="37"/>
      <c r="P2036" s="37"/>
      <c r="Q2036" s="37"/>
      <c r="R2036" s="37"/>
      <c r="S2036" s="37"/>
      <c r="T2036" s="37"/>
      <c r="U2036" s="37"/>
      <c r="V2036" s="37"/>
      <c r="W2036" s="37"/>
      <c r="X2036" s="37"/>
      <c r="Y2036" s="37"/>
      <c r="Z2036" s="37">
        <f t="shared" ref="Z2036" si="1452">SUM(M2036:Y2036)</f>
        <v>0</v>
      </c>
      <c r="AA2036" s="37">
        <f t="shared" ref="AA2036" si="1453">B2036-Z2036</f>
        <v>0</v>
      </c>
      <c r="AB2036" s="42" t="e">
        <f t="shared" si="1450"/>
        <v>#DIV/0!</v>
      </c>
      <c r="AC2036" s="38"/>
    </row>
    <row r="2037" spans="1:29" s="39" customFormat="1" ht="18" hidden="1" customHeight="1" x14ac:dyDescent="0.25">
      <c r="A2037" s="43" t="s">
        <v>42</v>
      </c>
      <c r="B2037" s="44">
        <f>B2036+B2035</f>
        <v>0</v>
      </c>
      <c r="C2037" s="44">
        <f t="shared" ref="C2037:AA2037" si="1454">C2036+C2035</f>
        <v>0</v>
      </c>
      <c r="D2037" s="44">
        <f t="shared" si="1454"/>
        <v>0</v>
      </c>
      <c r="E2037" s="44">
        <f t="shared" si="1454"/>
        <v>0</v>
      </c>
      <c r="F2037" s="44">
        <f t="shared" si="1454"/>
        <v>0</v>
      </c>
      <c r="G2037" s="44">
        <f t="shared" si="1454"/>
        <v>0</v>
      </c>
      <c r="H2037" s="44">
        <f t="shared" si="1454"/>
        <v>0</v>
      </c>
      <c r="I2037" s="44">
        <f t="shared" si="1454"/>
        <v>0</v>
      </c>
      <c r="J2037" s="44">
        <f t="shared" si="1454"/>
        <v>0</v>
      </c>
      <c r="K2037" s="44">
        <f t="shared" si="1454"/>
        <v>0</v>
      </c>
      <c r="L2037" s="44">
        <f t="shared" si="1454"/>
        <v>0</v>
      </c>
      <c r="M2037" s="44">
        <f t="shared" si="1454"/>
        <v>0</v>
      </c>
      <c r="N2037" s="44">
        <f t="shared" si="1454"/>
        <v>0</v>
      </c>
      <c r="O2037" s="44">
        <f t="shared" si="1454"/>
        <v>0</v>
      </c>
      <c r="P2037" s="44">
        <f t="shared" si="1454"/>
        <v>0</v>
      </c>
      <c r="Q2037" s="44">
        <f t="shared" si="1454"/>
        <v>0</v>
      </c>
      <c r="R2037" s="44">
        <f t="shared" si="1454"/>
        <v>0</v>
      </c>
      <c r="S2037" s="44">
        <f t="shared" si="1454"/>
        <v>0</v>
      </c>
      <c r="T2037" s="44">
        <f t="shared" si="1454"/>
        <v>0</v>
      </c>
      <c r="U2037" s="44">
        <f t="shared" si="1454"/>
        <v>0</v>
      </c>
      <c r="V2037" s="44">
        <f t="shared" si="1454"/>
        <v>0</v>
      </c>
      <c r="W2037" s="44">
        <f t="shared" si="1454"/>
        <v>0</v>
      </c>
      <c r="X2037" s="44">
        <f t="shared" si="1454"/>
        <v>0</v>
      </c>
      <c r="Y2037" s="44">
        <f t="shared" si="1454"/>
        <v>0</v>
      </c>
      <c r="Z2037" s="44">
        <f t="shared" si="1454"/>
        <v>0</v>
      </c>
      <c r="AA2037" s="44">
        <f t="shared" si="1454"/>
        <v>0</v>
      </c>
      <c r="AB2037" s="45" t="e">
        <f t="shared" si="1450"/>
        <v>#DIV/0!</v>
      </c>
      <c r="AC2037" s="47"/>
    </row>
    <row r="2038" spans="1:29" s="39" customFormat="1" ht="15" hidden="1" customHeight="1" x14ac:dyDescent="0.25">
      <c r="A2038" s="36"/>
      <c r="B2038" s="37"/>
      <c r="C2038" s="37"/>
      <c r="D2038" s="37"/>
      <c r="E2038" s="37"/>
      <c r="F2038" s="37"/>
      <c r="G2038" s="37"/>
      <c r="H2038" s="37"/>
      <c r="I2038" s="37"/>
      <c r="J2038" s="37"/>
      <c r="K2038" s="37"/>
      <c r="L2038" s="37"/>
      <c r="M2038" s="37"/>
      <c r="N2038" s="37"/>
      <c r="O2038" s="37"/>
      <c r="P2038" s="37"/>
      <c r="Q2038" s="37"/>
      <c r="R2038" s="37"/>
      <c r="S2038" s="37"/>
      <c r="T2038" s="37"/>
      <c r="U2038" s="37"/>
      <c r="V2038" s="37"/>
      <c r="W2038" s="37"/>
      <c r="X2038" s="37"/>
      <c r="Y2038" s="37"/>
      <c r="Z2038" s="37"/>
      <c r="AA2038" s="37"/>
      <c r="AB2038" s="37"/>
      <c r="AC2038" s="38"/>
    </row>
    <row r="2039" spans="1:29" s="39" customFormat="1" ht="15" hidden="1" customHeight="1" x14ac:dyDescent="0.25">
      <c r="A2039" s="36"/>
      <c r="B2039" s="37"/>
      <c r="C2039" s="37"/>
      <c r="D2039" s="37"/>
      <c r="E2039" s="37"/>
      <c r="F2039" s="37"/>
      <c r="G2039" s="37"/>
      <c r="H2039" s="37"/>
      <c r="I2039" s="37"/>
      <c r="J2039" s="37"/>
      <c r="K2039" s="37"/>
      <c r="L2039" s="37"/>
      <c r="M2039" s="37"/>
      <c r="N2039" s="37"/>
      <c r="O2039" s="37"/>
      <c r="P2039" s="37"/>
      <c r="Q2039" s="37"/>
      <c r="R2039" s="37"/>
      <c r="S2039" s="37"/>
      <c r="T2039" s="37"/>
      <c r="U2039" s="37"/>
      <c r="V2039" s="37"/>
      <c r="W2039" s="37"/>
      <c r="X2039" s="37"/>
      <c r="Y2039" s="37"/>
      <c r="Z2039" s="37"/>
      <c r="AA2039" s="37"/>
      <c r="AB2039" s="37"/>
      <c r="AC2039" s="38"/>
    </row>
    <row r="2040" spans="1:29" s="39" customFormat="1" ht="15" hidden="1" customHeight="1" x14ac:dyDescent="0.3">
      <c r="A2040" s="40" t="s">
        <v>106</v>
      </c>
      <c r="B2040" s="37"/>
      <c r="C2040" s="37"/>
      <c r="D2040" s="37"/>
      <c r="E2040" s="37"/>
      <c r="F2040" s="37"/>
      <c r="G2040" s="37"/>
      <c r="H2040" s="37"/>
      <c r="I2040" s="37"/>
      <c r="J2040" s="37"/>
      <c r="K2040" s="37"/>
      <c r="L2040" s="37"/>
      <c r="M2040" s="37"/>
      <c r="N2040" s="37"/>
      <c r="O2040" s="37"/>
      <c r="P2040" s="37"/>
      <c r="Q2040" s="37"/>
      <c r="R2040" s="37"/>
      <c r="S2040" s="37"/>
      <c r="T2040" s="37"/>
      <c r="U2040" s="37"/>
      <c r="V2040" s="37"/>
      <c r="W2040" s="37"/>
      <c r="X2040" s="37"/>
      <c r="Y2040" s="37"/>
      <c r="Z2040" s="37"/>
      <c r="AA2040" s="37"/>
      <c r="AB2040" s="37"/>
      <c r="AC2040" s="38"/>
    </row>
    <row r="2041" spans="1:29" s="39" customFormat="1" ht="18" hidden="1" customHeight="1" x14ac:dyDescent="0.25">
      <c r="A2041" s="41" t="s">
        <v>36</v>
      </c>
      <c r="B2041" s="37"/>
      <c r="C2041" s="37"/>
      <c r="D2041" s="37"/>
      <c r="E2041" s="37"/>
      <c r="F2041" s="37"/>
      <c r="G2041" s="37"/>
      <c r="H2041" s="37"/>
      <c r="I2041" s="37"/>
      <c r="J2041" s="37"/>
      <c r="K2041" s="37"/>
      <c r="L2041" s="37"/>
      <c r="M2041" s="37"/>
      <c r="N2041" s="37"/>
      <c r="O2041" s="37"/>
      <c r="P2041" s="37"/>
      <c r="Q2041" s="37"/>
      <c r="R2041" s="37"/>
      <c r="S2041" s="37"/>
      <c r="T2041" s="37"/>
      <c r="U2041" s="37"/>
      <c r="V2041" s="37"/>
      <c r="W2041" s="37"/>
      <c r="X2041" s="37"/>
      <c r="Y2041" s="37"/>
      <c r="Z2041" s="37">
        <f>SUM(M2041:Y2041)</f>
        <v>0</v>
      </c>
      <c r="AA2041" s="37">
        <f>B2041-Z2041</f>
        <v>0</v>
      </c>
      <c r="AB2041" s="42" t="e">
        <f>Z2041/B2041</f>
        <v>#DIV/0!</v>
      </c>
      <c r="AC2041" s="38"/>
    </row>
    <row r="2042" spans="1:29" s="39" customFormat="1" ht="18" hidden="1" customHeight="1" x14ac:dyDescent="0.25">
      <c r="A2042" s="41" t="s">
        <v>37</v>
      </c>
      <c r="B2042" s="37"/>
      <c r="C2042" s="37"/>
      <c r="D2042" s="37"/>
      <c r="E2042" s="37"/>
      <c r="F2042" s="37"/>
      <c r="G2042" s="37"/>
      <c r="H2042" s="37"/>
      <c r="I2042" s="37"/>
      <c r="J2042" s="37"/>
      <c r="K2042" s="37"/>
      <c r="L2042" s="37"/>
      <c r="M2042" s="37"/>
      <c r="N2042" s="37"/>
      <c r="O2042" s="37"/>
      <c r="P2042" s="37"/>
      <c r="Q2042" s="37"/>
      <c r="R2042" s="37"/>
      <c r="S2042" s="37"/>
      <c r="T2042" s="37"/>
      <c r="U2042" s="37"/>
      <c r="V2042" s="37"/>
      <c r="W2042" s="37"/>
      <c r="X2042" s="37"/>
      <c r="Y2042" s="37"/>
      <c r="Z2042" s="37">
        <f t="shared" ref="Z2042:Z2044" si="1455">SUM(M2042:Y2042)</f>
        <v>0</v>
      </c>
      <c r="AA2042" s="37">
        <f t="shared" ref="AA2042:AA2044" si="1456">B2042-Z2042</f>
        <v>0</v>
      </c>
      <c r="AB2042" s="42" t="e">
        <f t="shared" ref="AB2042:AB2047" si="1457">Z2042/B2042</f>
        <v>#DIV/0!</v>
      </c>
      <c r="AC2042" s="38"/>
    </row>
    <row r="2043" spans="1:29" s="39" customFormat="1" ht="18" hidden="1" customHeight="1" x14ac:dyDescent="0.25">
      <c r="A2043" s="41" t="s">
        <v>38</v>
      </c>
      <c r="B2043" s="37"/>
      <c r="C2043" s="37"/>
      <c r="D2043" s="37"/>
      <c r="E2043" s="37"/>
      <c r="F2043" s="37"/>
      <c r="G2043" s="37"/>
      <c r="H2043" s="37"/>
      <c r="I2043" s="37"/>
      <c r="J2043" s="37"/>
      <c r="K2043" s="37"/>
      <c r="L2043" s="37"/>
      <c r="M2043" s="37"/>
      <c r="N2043" s="37"/>
      <c r="O2043" s="37"/>
      <c r="P2043" s="37"/>
      <c r="Q2043" s="37"/>
      <c r="R2043" s="37"/>
      <c r="S2043" s="37"/>
      <c r="T2043" s="37"/>
      <c r="U2043" s="37"/>
      <c r="V2043" s="37"/>
      <c r="W2043" s="37"/>
      <c r="X2043" s="37"/>
      <c r="Y2043" s="37"/>
      <c r="Z2043" s="37">
        <f t="shared" si="1455"/>
        <v>0</v>
      </c>
      <c r="AA2043" s="37">
        <f t="shared" si="1456"/>
        <v>0</v>
      </c>
      <c r="AB2043" s="42" t="e">
        <f t="shared" si="1457"/>
        <v>#DIV/0!</v>
      </c>
      <c r="AC2043" s="38"/>
    </row>
    <row r="2044" spans="1:29" s="39" customFormat="1" ht="18" hidden="1" customHeight="1" x14ac:dyDescent="0.25">
      <c r="A2044" s="41" t="s">
        <v>39</v>
      </c>
      <c r="B2044" s="37"/>
      <c r="C2044" s="37"/>
      <c r="D2044" s="37"/>
      <c r="E2044" s="37"/>
      <c r="F2044" s="37"/>
      <c r="G2044" s="37"/>
      <c r="H2044" s="37"/>
      <c r="I2044" s="37"/>
      <c r="J2044" s="37"/>
      <c r="K2044" s="37"/>
      <c r="L2044" s="37"/>
      <c r="M2044" s="37"/>
      <c r="N2044" s="37"/>
      <c r="O2044" s="37"/>
      <c r="P2044" s="37"/>
      <c r="Q2044" s="37"/>
      <c r="R2044" s="37"/>
      <c r="S2044" s="37"/>
      <c r="T2044" s="37"/>
      <c r="U2044" s="37"/>
      <c r="V2044" s="37"/>
      <c r="W2044" s="37"/>
      <c r="X2044" s="37"/>
      <c r="Y2044" s="37"/>
      <c r="Z2044" s="37">
        <f t="shared" si="1455"/>
        <v>0</v>
      </c>
      <c r="AA2044" s="37">
        <f t="shared" si="1456"/>
        <v>0</v>
      </c>
      <c r="AB2044" s="42" t="e">
        <f t="shared" si="1457"/>
        <v>#DIV/0!</v>
      </c>
      <c r="AC2044" s="38"/>
    </row>
    <row r="2045" spans="1:29" s="39" customFormat="1" ht="18" hidden="1" customHeight="1" x14ac:dyDescent="0.25">
      <c r="A2045" s="43" t="s">
        <v>40</v>
      </c>
      <c r="B2045" s="44">
        <f>SUM(B2041:B2044)</f>
        <v>0</v>
      </c>
      <c r="C2045" s="44">
        <f t="shared" ref="C2045:AA2045" si="1458">SUM(C2041:C2044)</f>
        <v>0</v>
      </c>
      <c r="D2045" s="44">
        <f t="shared" si="1458"/>
        <v>0</v>
      </c>
      <c r="E2045" s="44">
        <f t="shared" si="1458"/>
        <v>0</v>
      </c>
      <c r="F2045" s="44">
        <f t="shared" si="1458"/>
        <v>0</v>
      </c>
      <c r="G2045" s="44">
        <f t="shared" si="1458"/>
        <v>0</v>
      </c>
      <c r="H2045" s="44">
        <f t="shared" si="1458"/>
        <v>0</v>
      </c>
      <c r="I2045" s="44">
        <f t="shared" si="1458"/>
        <v>0</v>
      </c>
      <c r="J2045" s="44">
        <f t="shared" si="1458"/>
        <v>0</v>
      </c>
      <c r="K2045" s="44">
        <f t="shared" si="1458"/>
        <v>0</v>
      </c>
      <c r="L2045" s="44">
        <f t="shared" si="1458"/>
        <v>0</v>
      </c>
      <c r="M2045" s="44">
        <f t="shared" si="1458"/>
        <v>0</v>
      </c>
      <c r="N2045" s="44">
        <f t="shared" si="1458"/>
        <v>0</v>
      </c>
      <c r="O2045" s="44">
        <f t="shared" si="1458"/>
        <v>0</v>
      </c>
      <c r="P2045" s="44">
        <f t="shared" si="1458"/>
        <v>0</v>
      </c>
      <c r="Q2045" s="44">
        <f t="shared" si="1458"/>
        <v>0</v>
      </c>
      <c r="R2045" s="44">
        <f t="shared" si="1458"/>
        <v>0</v>
      </c>
      <c r="S2045" s="44">
        <f t="shared" si="1458"/>
        <v>0</v>
      </c>
      <c r="T2045" s="44">
        <f t="shared" si="1458"/>
        <v>0</v>
      </c>
      <c r="U2045" s="44">
        <f t="shared" si="1458"/>
        <v>0</v>
      </c>
      <c r="V2045" s="44">
        <f t="shared" si="1458"/>
        <v>0</v>
      </c>
      <c r="W2045" s="44">
        <f t="shared" si="1458"/>
        <v>0</v>
      </c>
      <c r="X2045" s="44">
        <f t="shared" si="1458"/>
        <v>0</v>
      </c>
      <c r="Y2045" s="44">
        <f t="shared" si="1458"/>
        <v>0</v>
      </c>
      <c r="Z2045" s="44">
        <f t="shared" si="1458"/>
        <v>0</v>
      </c>
      <c r="AA2045" s="44">
        <f t="shared" si="1458"/>
        <v>0</v>
      </c>
      <c r="AB2045" s="45" t="e">
        <f t="shared" si="1457"/>
        <v>#DIV/0!</v>
      </c>
      <c r="AC2045" s="38"/>
    </row>
    <row r="2046" spans="1:29" s="39" customFormat="1" ht="18" hidden="1" customHeight="1" x14ac:dyDescent="0.25">
      <c r="A2046" s="46" t="s">
        <v>41</v>
      </c>
      <c r="B2046" s="37"/>
      <c r="C2046" s="37"/>
      <c r="D2046" s="37"/>
      <c r="E2046" s="37"/>
      <c r="F2046" s="37"/>
      <c r="G2046" s="37"/>
      <c r="H2046" s="37"/>
      <c r="I2046" s="37"/>
      <c r="J2046" s="37"/>
      <c r="K2046" s="37"/>
      <c r="L2046" s="37"/>
      <c r="M2046" s="37"/>
      <c r="N2046" s="37"/>
      <c r="O2046" s="37"/>
      <c r="P2046" s="37"/>
      <c r="Q2046" s="37"/>
      <c r="R2046" s="37"/>
      <c r="S2046" s="37"/>
      <c r="T2046" s="37"/>
      <c r="U2046" s="37"/>
      <c r="V2046" s="37"/>
      <c r="W2046" s="37"/>
      <c r="X2046" s="37"/>
      <c r="Y2046" s="37"/>
      <c r="Z2046" s="37">
        <f t="shared" ref="Z2046" si="1459">SUM(M2046:Y2046)</f>
        <v>0</v>
      </c>
      <c r="AA2046" s="37">
        <f t="shared" ref="AA2046" si="1460">B2046-Z2046</f>
        <v>0</v>
      </c>
      <c r="AB2046" s="42" t="e">
        <f t="shared" si="1457"/>
        <v>#DIV/0!</v>
      </c>
      <c r="AC2046" s="38"/>
    </row>
    <row r="2047" spans="1:29" s="39" customFormat="1" ht="18" hidden="1" customHeight="1" x14ac:dyDescent="0.25">
      <c r="A2047" s="43" t="s">
        <v>42</v>
      </c>
      <c r="B2047" s="44">
        <f>B2046+B2045</f>
        <v>0</v>
      </c>
      <c r="C2047" s="44">
        <f t="shared" ref="C2047:AA2047" si="1461">C2046+C2045</f>
        <v>0</v>
      </c>
      <c r="D2047" s="44">
        <f t="shared" si="1461"/>
        <v>0</v>
      </c>
      <c r="E2047" s="44">
        <f t="shared" si="1461"/>
        <v>0</v>
      </c>
      <c r="F2047" s="44">
        <f t="shared" si="1461"/>
        <v>0</v>
      </c>
      <c r="G2047" s="44">
        <f t="shared" si="1461"/>
        <v>0</v>
      </c>
      <c r="H2047" s="44">
        <f t="shared" si="1461"/>
        <v>0</v>
      </c>
      <c r="I2047" s="44">
        <f t="shared" si="1461"/>
        <v>0</v>
      </c>
      <c r="J2047" s="44">
        <f t="shared" si="1461"/>
        <v>0</v>
      </c>
      <c r="K2047" s="44">
        <f t="shared" si="1461"/>
        <v>0</v>
      </c>
      <c r="L2047" s="44">
        <f t="shared" si="1461"/>
        <v>0</v>
      </c>
      <c r="M2047" s="44">
        <f t="shared" si="1461"/>
        <v>0</v>
      </c>
      <c r="N2047" s="44">
        <f t="shared" si="1461"/>
        <v>0</v>
      </c>
      <c r="O2047" s="44">
        <f t="shared" si="1461"/>
        <v>0</v>
      </c>
      <c r="P2047" s="44">
        <f t="shared" si="1461"/>
        <v>0</v>
      </c>
      <c r="Q2047" s="44">
        <f t="shared" si="1461"/>
        <v>0</v>
      </c>
      <c r="R2047" s="44">
        <f t="shared" si="1461"/>
        <v>0</v>
      </c>
      <c r="S2047" s="44">
        <f t="shared" si="1461"/>
        <v>0</v>
      </c>
      <c r="T2047" s="44">
        <f t="shared" si="1461"/>
        <v>0</v>
      </c>
      <c r="U2047" s="44">
        <f t="shared" si="1461"/>
        <v>0</v>
      </c>
      <c r="V2047" s="44">
        <f t="shared" si="1461"/>
        <v>0</v>
      </c>
      <c r="W2047" s="44">
        <f t="shared" si="1461"/>
        <v>0</v>
      </c>
      <c r="X2047" s="44">
        <f t="shared" si="1461"/>
        <v>0</v>
      </c>
      <c r="Y2047" s="44">
        <f t="shared" si="1461"/>
        <v>0</v>
      </c>
      <c r="Z2047" s="44">
        <f t="shared" si="1461"/>
        <v>0</v>
      </c>
      <c r="AA2047" s="44">
        <f t="shared" si="1461"/>
        <v>0</v>
      </c>
      <c r="AB2047" s="45" t="e">
        <f t="shared" si="1457"/>
        <v>#DIV/0!</v>
      </c>
      <c r="AC2047" s="47"/>
    </row>
    <row r="2048" spans="1:29" s="39" customFormat="1" ht="15" hidden="1" customHeight="1" x14ac:dyDescent="0.25">
      <c r="A2048" s="36"/>
      <c r="B2048" s="37"/>
      <c r="C2048" s="37"/>
      <c r="D2048" s="37"/>
      <c r="E2048" s="37"/>
      <c r="F2048" s="37"/>
      <c r="G2048" s="37"/>
      <c r="H2048" s="37"/>
      <c r="I2048" s="37"/>
      <c r="J2048" s="37"/>
      <c r="K2048" s="37"/>
      <c r="L2048" s="37"/>
      <c r="M2048" s="37"/>
      <c r="N2048" s="37"/>
      <c r="O2048" s="37"/>
      <c r="P2048" s="37"/>
      <c r="Q2048" s="37"/>
      <c r="R2048" s="37"/>
      <c r="S2048" s="37"/>
      <c r="T2048" s="37"/>
      <c r="U2048" s="37"/>
      <c r="V2048" s="37"/>
      <c r="W2048" s="37"/>
      <c r="X2048" s="37"/>
      <c r="Y2048" s="37"/>
      <c r="Z2048" s="37"/>
      <c r="AA2048" s="37"/>
      <c r="AB2048" s="37"/>
      <c r="AC2048" s="38"/>
    </row>
    <row r="2049" spans="1:29" s="39" customFormat="1" ht="15" hidden="1" customHeight="1" x14ac:dyDescent="0.25">
      <c r="A2049" s="36"/>
      <c r="B2049" s="37"/>
      <c r="C2049" s="37"/>
      <c r="D2049" s="37"/>
      <c r="E2049" s="37"/>
      <c r="F2049" s="37"/>
      <c r="G2049" s="37"/>
      <c r="H2049" s="37"/>
      <c r="I2049" s="37"/>
      <c r="J2049" s="37"/>
      <c r="K2049" s="37"/>
      <c r="L2049" s="37"/>
      <c r="M2049" s="37"/>
      <c r="N2049" s="37"/>
      <c r="O2049" s="37"/>
      <c r="P2049" s="37"/>
      <c r="Q2049" s="37"/>
      <c r="R2049" s="37"/>
      <c r="S2049" s="37"/>
      <c r="T2049" s="37"/>
      <c r="U2049" s="37"/>
      <c r="V2049" s="37"/>
      <c r="W2049" s="37"/>
      <c r="X2049" s="37"/>
      <c r="Y2049" s="37"/>
      <c r="Z2049" s="37"/>
      <c r="AA2049" s="37"/>
      <c r="AB2049" s="37"/>
      <c r="AC2049" s="38"/>
    </row>
    <row r="2050" spans="1:29" s="39" customFormat="1" ht="15" hidden="1" customHeight="1" x14ac:dyDescent="0.3">
      <c r="A2050" s="40" t="s">
        <v>106</v>
      </c>
      <c r="B2050" s="37"/>
      <c r="C2050" s="37"/>
      <c r="D2050" s="37"/>
      <c r="E2050" s="37"/>
      <c r="F2050" s="37"/>
      <c r="G2050" s="37"/>
      <c r="H2050" s="37"/>
      <c r="I2050" s="37"/>
      <c r="J2050" s="37"/>
      <c r="K2050" s="37"/>
      <c r="L2050" s="37"/>
      <c r="M2050" s="37"/>
      <c r="N2050" s="37"/>
      <c r="O2050" s="37"/>
      <c r="P2050" s="37"/>
      <c r="Q2050" s="37"/>
      <c r="R2050" s="37"/>
      <c r="S2050" s="37"/>
      <c r="T2050" s="37"/>
      <c r="U2050" s="37"/>
      <c r="V2050" s="37"/>
      <c r="W2050" s="37"/>
      <c r="X2050" s="37"/>
      <c r="Y2050" s="37"/>
      <c r="Z2050" s="37"/>
      <c r="AA2050" s="37"/>
      <c r="AB2050" s="37"/>
      <c r="AC2050" s="38"/>
    </row>
    <row r="2051" spans="1:29" s="39" customFormat="1" ht="18" hidden="1" customHeight="1" x14ac:dyDescent="0.25">
      <c r="A2051" s="41" t="s">
        <v>36</v>
      </c>
      <c r="B2051" s="37"/>
      <c r="C2051" s="37"/>
      <c r="D2051" s="37"/>
      <c r="E2051" s="37"/>
      <c r="F2051" s="37"/>
      <c r="G2051" s="37"/>
      <c r="H2051" s="37"/>
      <c r="I2051" s="37"/>
      <c r="J2051" s="37"/>
      <c r="K2051" s="37"/>
      <c r="L2051" s="37"/>
      <c r="M2051" s="37"/>
      <c r="N2051" s="37"/>
      <c r="O2051" s="37"/>
      <c r="P2051" s="37"/>
      <c r="Q2051" s="37"/>
      <c r="R2051" s="37"/>
      <c r="S2051" s="37"/>
      <c r="T2051" s="37"/>
      <c r="U2051" s="37"/>
      <c r="V2051" s="37"/>
      <c r="W2051" s="37"/>
      <c r="X2051" s="37"/>
      <c r="Y2051" s="37"/>
      <c r="Z2051" s="37">
        <f>SUM(M2051:Y2051)</f>
        <v>0</v>
      </c>
      <c r="AA2051" s="37">
        <f>B2051-Z2051</f>
        <v>0</v>
      </c>
      <c r="AB2051" s="42" t="e">
        <f>Z2051/B2051</f>
        <v>#DIV/0!</v>
      </c>
      <c r="AC2051" s="38"/>
    </row>
    <row r="2052" spans="1:29" s="39" customFormat="1" ht="18" hidden="1" customHeight="1" x14ac:dyDescent="0.25">
      <c r="A2052" s="41" t="s">
        <v>37</v>
      </c>
      <c r="B2052" s="37"/>
      <c r="C2052" s="37"/>
      <c r="D2052" s="37"/>
      <c r="E2052" s="37"/>
      <c r="F2052" s="37"/>
      <c r="G2052" s="37"/>
      <c r="H2052" s="37"/>
      <c r="I2052" s="37"/>
      <c r="J2052" s="37"/>
      <c r="K2052" s="37"/>
      <c r="L2052" s="37"/>
      <c r="M2052" s="37"/>
      <c r="N2052" s="37"/>
      <c r="O2052" s="37"/>
      <c r="P2052" s="37"/>
      <c r="Q2052" s="37"/>
      <c r="R2052" s="37"/>
      <c r="S2052" s="37"/>
      <c r="T2052" s="37"/>
      <c r="U2052" s="37"/>
      <c r="V2052" s="37"/>
      <c r="W2052" s="37"/>
      <c r="X2052" s="37"/>
      <c r="Y2052" s="37"/>
      <c r="Z2052" s="37">
        <f t="shared" ref="Z2052:Z2054" si="1462">SUM(M2052:Y2052)</f>
        <v>0</v>
      </c>
      <c r="AA2052" s="37">
        <f t="shared" ref="AA2052:AA2054" si="1463">B2052-Z2052</f>
        <v>0</v>
      </c>
      <c r="AB2052" s="42" t="e">
        <f t="shared" ref="AB2052:AB2057" si="1464">Z2052/B2052</f>
        <v>#DIV/0!</v>
      </c>
      <c r="AC2052" s="38"/>
    </row>
    <row r="2053" spans="1:29" s="39" customFormat="1" ht="18" hidden="1" customHeight="1" x14ac:dyDescent="0.25">
      <c r="A2053" s="41" t="s">
        <v>38</v>
      </c>
      <c r="B2053" s="37"/>
      <c r="C2053" s="37"/>
      <c r="D2053" s="37"/>
      <c r="E2053" s="37"/>
      <c r="F2053" s="37"/>
      <c r="G2053" s="37"/>
      <c r="H2053" s="37"/>
      <c r="I2053" s="37"/>
      <c r="J2053" s="37"/>
      <c r="K2053" s="37"/>
      <c r="L2053" s="37"/>
      <c r="M2053" s="37"/>
      <c r="N2053" s="37"/>
      <c r="O2053" s="37"/>
      <c r="P2053" s="37"/>
      <c r="Q2053" s="37"/>
      <c r="R2053" s="37"/>
      <c r="S2053" s="37"/>
      <c r="T2053" s="37"/>
      <c r="U2053" s="37"/>
      <c r="V2053" s="37"/>
      <c r="W2053" s="37"/>
      <c r="X2053" s="37"/>
      <c r="Y2053" s="37"/>
      <c r="Z2053" s="37">
        <f t="shared" si="1462"/>
        <v>0</v>
      </c>
      <c r="AA2053" s="37">
        <f t="shared" si="1463"/>
        <v>0</v>
      </c>
      <c r="AB2053" s="42" t="e">
        <f t="shared" si="1464"/>
        <v>#DIV/0!</v>
      </c>
      <c r="AC2053" s="38"/>
    </row>
    <row r="2054" spans="1:29" s="39" customFormat="1" ht="18" hidden="1" customHeight="1" x14ac:dyDescent="0.25">
      <c r="A2054" s="41" t="s">
        <v>39</v>
      </c>
      <c r="B2054" s="37"/>
      <c r="C2054" s="37"/>
      <c r="D2054" s="37"/>
      <c r="E2054" s="37"/>
      <c r="F2054" s="37"/>
      <c r="G2054" s="37"/>
      <c r="H2054" s="37"/>
      <c r="I2054" s="37"/>
      <c r="J2054" s="37"/>
      <c r="K2054" s="37"/>
      <c r="L2054" s="37"/>
      <c r="M2054" s="37"/>
      <c r="N2054" s="37"/>
      <c r="O2054" s="37"/>
      <c r="P2054" s="37"/>
      <c r="Q2054" s="37"/>
      <c r="R2054" s="37"/>
      <c r="S2054" s="37"/>
      <c r="T2054" s="37"/>
      <c r="U2054" s="37"/>
      <c r="V2054" s="37"/>
      <c r="W2054" s="37"/>
      <c r="X2054" s="37"/>
      <c r="Y2054" s="37"/>
      <c r="Z2054" s="37">
        <f t="shared" si="1462"/>
        <v>0</v>
      </c>
      <c r="AA2054" s="37">
        <f t="shared" si="1463"/>
        <v>0</v>
      </c>
      <c r="AB2054" s="42" t="e">
        <f t="shared" si="1464"/>
        <v>#DIV/0!</v>
      </c>
      <c r="AC2054" s="38"/>
    </row>
    <row r="2055" spans="1:29" s="39" customFormat="1" ht="18" hidden="1" customHeight="1" x14ac:dyDescent="0.25">
      <c r="A2055" s="43" t="s">
        <v>40</v>
      </c>
      <c r="B2055" s="44">
        <f>SUM(B2051:B2054)</f>
        <v>0</v>
      </c>
      <c r="C2055" s="44">
        <f t="shared" ref="C2055:AA2055" si="1465">SUM(C2051:C2054)</f>
        <v>0</v>
      </c>
      <c r="D2055" s="44">
        <f t="shared" si="1465"/>
        <v>0</v>
      </c>
      <c r="E2055" s="44">
        <f t="shared" si="1465"/>
        <v>0</v>
      </c>
      <c r="F2055" s="44">
        <f t="shared" si="1465"/>
        <v>0</v>
      </c>
      <c r="G2055" s="44">
        <f t="shared" si="1465"/>
        <v>0</v>
      </c>
      <c r="H2055" s="44">
        <f t="shared" si="1465"/>
        <v>0</v>
      </c>
      <c r="I2055" s="44">
        <f t="shared" si="1465"/>
        <v>0</v>
      </c>
      <c r="J2055" s="44">
        <f t="shared" si="1465"/>
        <v>0</v>
      </c>
      <c r="K2055" s="44">
        <f t="shared" si="1465"/>
        <v>0</v>
      </c>
      <c r="L2055" s="44">
        <f t="shared" si="1465"/>
        <v>0</v>
      </c>
      <c r="M2055" s="44">
        <f t="shared" si="1465"/>
        <v>0</v>
      </c>
      <c r="N2055" s="44">
        <f t="shared" si="1465"/>
        <v>0</v>
      </c>
      <c r="O2055" s="44">
        <f t="shared" si="1465"/>
        <v>0</v>
      </c>
      <c r="P2055" s="44">
        <f t="shared" si="1465"/>
        <v>0</v>
      </c>
      <c r="Q2055" s="44">
        <f t="shared" si="1465"/>
        <v>0</v>
      </c>
      <c r="R2055" s="44">
        <f t="shared" si="1465"/>
        <v>0</v>
      </c>
      <c r="S2055" s="44">
        <f t="shared" si="1465"/>
        <v>0</v>
      </c>
      <c r="T2055" s="44">
        <f t="shared" si="1465"/>
        <v>0</v>
      </c>
      <c r="U2055" s="44">
        <f t="shared" si="1465"/>
        <v>0</v>
      </c>
      <c r="V2055" s="44">
        <f t="shared" si="1465"/>
        <v>0</v>
      </c>
      <c r="W2055" s="44">
        <f t="shared" si="1465"/>
        <v>0</v>
      </c>
      <c r="X2055" s="44">
        <f t="shared" si="1465"/>
        <v>0</v>
      </c>
      <c r="Y2055" s="44">
        <f t="shared" si="1465"/>
        <v>0</v>
      </c>
      <c r="Z2055" s="44">
        <f t="shared" si="1465"/>
        <v>0</v>
      </c>
      <c r="AA2055" s="44">
        <f t="shared" si="1465"/>
        <v>0</v>
      </c>
      <c r="AB2055" s="45" t="e">
        <f t="shared" si="1464"/>
        <v>#DIV/0!</v>
      </c>
      <c r="AC2055" s="38"/>
    </row>
    <row r="2056" spans="1:29" s="39" customFormat="1" ht="18" hidden="1" customHeight="1" x14ac:dyDescent="0.25">
      <c r="A2056" s="46" t="s">
        <v>41</v>
      </c>
      <c r="B2056" s="37"/>
      <c r="C2056" s="37"/>
      <c r="D2056" s="37"/>
      <c r="E2056" s="37"/>
      <c r="F2056" s="37"/>
      <c r="G2056" s="37"/>
      <c r="H2056" s="37"/>
      <c r="I2056" s="37"/>
      <c r="J2056" s="37"/>
      <c r="K2056" s="37"/>
      <c r="L2056" s="37"/>
      <c r="M2056" s="37"/>
      <c r="N2056" s="37"/>
      <c r="O2056" s="37"/>
      <c r="P2056" s="37"/>
      <c r="Q2056" s="37"/>
      <c r="R2056" s="37"/>
      <c r="S2056" s="37"/>
      <c r="T2056" s="37"/>
      <c r="U2056" s="37"/>
      <c r="V2056" s="37"/>
      <c r="W2056" s="37"/>
      <c r="X2056" s="37"/>
      <c r="Y2056" s="37"/>
      <c r="Z2056" s="37">
        <f t="shared" ref="Z2056" si="1466">SUM(M2056:Y2056)</f>
        <v>0</v>
      </c>
      <c r="AA2056" s="37">
        <f t="shared" ref="AA2056" si="1467">B2056-Z2056</f>
        <v>0</v>
      </c>
      <c r="AB2056" s="42" t="e">
        <f t="shared" si="1464"/>
        <v>#DIV/0!</v>
      </c>
      <c r="AC2056" s="38"/>
    </row>
    <row r="2057" spans="1:29" s="39" customFormat="1" ht="18" hidden="1" customHeight="1" x14ac:dyDescent="0.25">
      <c r="A2057" s="43" t="s">
        <v>42</v>
      </c>
      <c r="B2057" s="44">
        <f>B2056+B2055</f>
        <v>0</v>
      </c>
      <c r="C2057" s="44">
        <f t="shared" ref="C2057:AA2057" si="1468">C2056+C2055</f>
        <v>0</v>
      </c>
      <c r="D2057" s="44">
        <f t="shared" si="1468"/>
        <v>0</v>
      </c>
      <c r="E2057" s="44">
        <f t="shared" si="1468"/>
        <v>0</v>
      </c>
      <c r="F2057" s="44">
        <f t="shared" si="1468"/>
        <v>0</v>
      </c>
      <c r="G2057" s="44">
        <f t="shared" si="1468"/>
        <v>0</v>
      </c>
      <c r="H2057" s="44">
        <f t="shared" si="1468"/>
        <v>0</v>
      </c>
      <c r="I2057" s="44">
        <f t="shared" si="1468"/>
        <v>0</v>
      </c>
      <c r="J2057" s="44">
        <f t="shared" si="1468"/>
        <v>0</v>
      </c>
      <c r="K2057" s="44">
        <f t="shared" si="1468"/>
        <v>0</v>
      </c>
      <c r="L2057" s="44">
        <f t="shared" si="1468"/>
        <v>0</v>
      </c>
      <c r="M2057" s="44">
        <f t="shared" si="1468"/>
        <v>0</v>
      </c>
      <c r="N2057" s="44">
        <f t="shared" si="1468"/>
        <v>0</v>
      </c>
      <c r="O2057" s="44">
        <f t="shared" si="1468"/>
        <v>0</v>
      </c>
      <c r="P2057" s="44">
        <f t="shared" si="1468"/>
        <v>0</v>
      </c>
      <c r="Q2057" s="44">
        <f t="shared" si="1468"/>
        <v>0</v>
      </c>
      <c r="R2057" s="44">
        <f t="shared" si="1468"/>
        <v>0</v>
      </c>
      <c r="S2057" s="44">
        <f t="shared" si="1468"/>
        <v>0</v>
      </c>
      <c r="T2057" s="44">
        <f t="shared" si="1468"/>
        <v>0</v>
      </c>
      <c r="U2057" s="44">
        <f t="shared" si="1468"/>
        <v>0</v>
      </c>
      <c r="V2057" s="44">
        <f t="shared" si="1468"/>
        <v>0</v>
      </c>
      <c r="W2057" s="44">
        <f t="shared" si="1468"/>
        <v>0</v>
      </c>
      <c r="X2057" s="44">
        <f t="shared" si="1468"/>
        <v>0</v>
      </c>
      <c r="Y2057" s="44">
        <f t="shared" si="1468"/>
        <v>0</v>
      </c>
      <c r="Z2057" s="44">
        <f t="shared" si="1468"/>
        <v>0</v>
      </c>
      <c r="AA2057" s="44">
        <f t="shared" si="1468"/>
        <v>0</v>
      </c>
      <c r="AB2057" s="45" t="e">
        <f t="shared" si="1464"/>
        <v>#DIV/0!</v>
      </c>
      <c r="AC2057" s="47"/>
    </row>
    <row r="2058" spans="1:29" s="39" customFormat="1" ht="15" hidden="1" customHeight="1" x14ac:dyDescent="0.25">
      <c r="A2058" s="36"/>
      <c r="B2058" s="37"/>
      <c r="C2058" s="37"/>
      <c r="D2058" s="37"/>
      <c r="E2058" s="37"/>
      <c r="F2058" s="37"/>
      <c r="G2058" s="37"/>
      <c r="H2058" s="37"/>
      <c r="I2058" s="37"/>
      <c r="J2058" s="37"/>
      <c r="K2058" s="37"/>
      <c r="L2058" s="37"/>
      <c r="M2058" s="37"/>
      <c r="N2058" s="37"/>
      <c r="O2058" s="37"/>
      <c r="P2058" s="37"/>
      <c r="Q2058" s="37"/>
      <c r="R2058" s="37"/>
      <c r="S2058" s="37"/>
      <c r="T2058" s="37"/>
      <c r="U2058" s="37"/>
      <c r="V2058" s="37"/>
      <c r="W2058" s="37"/>
      <c r="X2058" s="37"/>
      <c r="Y2058" s="37"/>
      <c r="Z2058" s="37"/>
      <c r="AA2058" s="37"/>
      <c r="AB2058" s="37"/>
      <c r="AC2058" s="38"/>
    </row>
    <row r="2059" spans="1:29" s="39" customFormat="1" ht="15" hidden="1" customHeight="1" x14ac:dyDescent="0.25">
      <c r="A2059" s="36"/>
      <c r="B2059" s="37"/>
      <c r="C2059" s="37"/>
      <c r="D2059" s="37"/>
      <c r="E2059" s="37"/>
      <c r="F2059" s="37"/>
      <c r="G2059" s="37"/>
      <c r="H2059" s="37"/>
      <c r="I2059" s="37"/>
      <c r="J2059" s="37"/>
      <c r="K2059" s="37"/>
      <c r="L2059" s="37"/>
      <c r="M2059" s="37"/>
      <c r="N2059" s="37"/>
      <c r="O2059" s="37"/>
      <c r="P2059" s="37"/>
      <c r="Q2059" s="37"/>
      <c r="R2059" s="37"/>
      <c r="S2059" s="37"/>
      <c r="T2059" s="37"/>
      <c r="U2059" s="37"/>
      <c r="V2059" s="37"/>
      <c r="W2059" s="37"/>
      <c r="X2059" s="37"/>
      <c r="Y2059" s="37"/>
      <c r="Z2059" s="37"/>
      <c r="AA2059" s="37"/>
      <c r="AB2059" s="37"/>
      <c r="AC2059" s="38"/>
    </row>
    <row r="2060" spans="1:29" s="39" customFormat="1" ht="15" customHeight="1" x14ac:dyDescent="0.3">
      <c r="A2060" s="40" t="s">
        <v>123</v>
      </c>
      <c r="B2060" s="37"/>
      <c r="C2060" s="37"/>
      <c r="D2060" s="37"/>
      <c r="E2060" s="37"/>
      <c r="F2060" s="37"/>
      <c r="G2060" s="37"/>
      <c r="H2060" s="37"/>
      <c r="I2060" s="37"/>
      <c r="J2060" s="37"/>
      <c r="K2060" s="37"/>
      <c r="L2060" s="37"/>
      <c r="M2060" s="37"/>
      <c r="N2060" s="37"/>
      <c r="O2060" s="37"/>
      <c r="P2060" s="37"/>
      <c r="Q2060" s="37"/>
      <c r="R2060" s="37"/>
      <c r="S2060" s="37"/>
      <c r="T2060" s="37"/>
      <c r="U2060" s="37"/>
      <c r="V2060" s="37"/>
      <c r="W2060" s="37"/>
      <c r="X2060" s="37"/>
      <c r="Y2060" s="37"/>
      <c r="Z2060" s="37"/>
      <c r="AA2060" s="37"/>
      <c r="AB2060" s="37"/>
      <c r="AC2060" s="38"/>
    </row>
    <row r="2061" spans="1:29" s="39" customFormat="1" ht="18" customHeight="1" x14ac:dyDescent="0.25">
      <c r="A2061" s="41" t="s">
        <v>36</v>
      </c>
      <c r="B2061" s="37">
        <f t="shared" ref="B2061:Y2064" si="1469">B1901+B1891+B1731+B1671+B1659+B1547</f>
        <v>69711860</v>
      </c>
      <c r="C2061" s="37">
        <f t="shared" si="1469"/>
        <v>58785559</v>
      </c>
      <c r="D2061" s="37">
        <f t="shared" si="1469"/>
        <v>0</v>
      </c>
      <c r="E2061" s="37">
        <f t="shared" si="1469"/>
        <v>3332322.97</v>
      </c>
      <c r="F2061" s="37">
        <f t="shared" si="1469"/>
        <v>7575574.5200000005</v>
      </c>
      <c r="G2061" s="37">
        <f t="shared" si="1469"/>
        <v>43637364.719999999</v>
      </c>
      <c r="H2061" s="37">
        <f t="shared" si="1469"/>
        <v>5409712.2599999998</v>
      </c>
      <c r="I2061" s="37">
        <f t="shared" si="1469"/>
        <v>0</v>
      </c>
      <c r="J2061" s="37">
        <f t="shared" si="1469"/>
        <v>0</v>
      </c>
      <c r="K2061" s="37">
        <f t="shared" si="1469"/>
        <v>20082000</v>
      </c>
      <c r="L2061" s="37">
        <f t="shared" si="1469"/>
        <v>0</v>
      </c>
      <c r="M2061" s="37">
        <f t="shared" si="1469"/>
        <v>20082000</v>
      </c>
      <c r="N2061" s="37">
        <f t="shared" si="1469"/>
        <v>154207</v>
      </c>
      <c r="O2061" s="37">
        <f t="shared" si="1469"/>
        <v>426485.7</v>
      </c>
      <c r="P2061" s="37">
        <f t="shared" si="1469"/>
        <v>2751630.27</v>
      </c>
      <c r="Q2061" s="37">
        <f t="shared" si="1469"/>
        <v>2786813.75</v>
      </c>
      <c r="R2061" s="37">
        <f t="shared" si="1469"/>
        <v>2658848.62</v>
      </c>
      <c r="S2061" s="37">
        <f t="shared" si="1469"/>
        <v>2129912.1500000004</v>
      </c>
      <c r="T2061" s="37">
        <f t="shared" si="1469"/>
        <v>2198047.58</v>
      </c>
      <c r="U2061" s="37">
        <f t="shared" si="1469"/>
        <v>372390.94</v>
      </c>
      <c r="V2061" s="37">
        <f t="shared" si="1469"/>
        <v>20984926.200000003</v>
      </c>
      <c r="W2061" s="37">
        <f t="shared" si="1469"/>
        <v>5409712.2599999998</v>
      </c>
      <c r="X2061" s="37">
        <f t="shared" si="1469"/>
        <v>0</v>
      </c>
      <c r="Y2061" s="37">
        <f t="shared" si="1469"/>
        <v>0</v>
      </c>
      <c r="Z2061" s="37">
        <f>SUM(M2061:Y2061)</f>
        <v>59954974.469999999</v>
      </c>
      <c r="AA2061" s="37">
        <f>B2061-Z2061</f>
        <v>9756885.5300000012</v>
      </c>
      <c r="AB2061" s="42">
        <f>Z2061/B2061</f>
        <v>0.8600398048481277</v>
      </c>
      <c r="AC2061" s="38"/>
    </row>
    <row r="2062" spans="1:29" s="39" customFormat="1" ht="18" customHeight="1" x14ac:dyDescent="0.25">
      <c r="A2062" s="41" t="s">
        <v>37</v>
      </c>
      <c r="B2062" s="37">
        <f t="shared" si="1469"/>
        <v>1671907890</v>
      </c>
      <c r="C2062" s="37">
        <f t="shared" si="1469"/>
        <v>1300462435</v>
      </c>
      <c r="D2062" s="37">
        <f t="shared" si="1469"/>
        <v>-371445455</v>
      </c>
      <c r="E2062" s="37">
        <f t="shared" si="1469"/>
        <v>0</v>
      </c>
      <c r="F2062" s="37">
        <f t="shared" si="1469"/>
        <v>0</v>
      </c>
      <c r="G2062" s="37">
        <f t="shared" si="1469"/>
        <v>144821660</v>
      </c>
      <c r="H2062" s="37">
        <f t="shared" si="1469"/>
        <v>127695167.38000001</v>
      </c>
      <c r="I2062" s="37">
        <f t="shared" si="1469"/>
        <v>0</v>
      </c>
      <c r="J2062" s="37">
        <f t="shared" si="1469"/>
        <v>0</v>
      </c>
      <c r="K2062" s="37">
        <f t="shared" si="1469"/>
        <v>144821660</v>
      </c>
      <c r="L2062" s="37">
        <f t="shared" si="1469"/>
        <v>0</v>
      </c>
      <c r="M2062" s="37">
        <f t="shared" si="1469"/>
        <v>144821660</v>
      </c>
      <c r="N2062" s="37">
        <f t="shared" si="1469"/>
        <v>0</v>
      </c>
      <c r="O2062" s="37">
        <f t="shared" si="1469"/>
        <v>0</v>
      </c>
      <c r="P2062" s="37">
        <f t="shared" si="1469"/>
        <v>0</v>
      </c>
      <c r="Q2062" s="37">
        <f t="shared" si="1469"/>
        <v>0</v>
      </c>
      <c r="R2062" s="37">
        <f t="shared" si="1469"/>
        <v>0</v>
      </c>
      <c r="S2062" s="37">
        <f t="shared" si="1469"/>
        <v>0</v>
      </c>
      <c r="T2062" s="37">
        <f t="shared" si="1469"/>
        <v>0</v>
      </c>
      <c r="U2062" s="37">
        <f t="shared" si="1469"/>
        <v>0</v>
      </c>
      <c r="V2062" s="37">
        <f t="shared" si="1469"/>
        <v>0</v>
      </c>
      <c r="W2062" s="37">
        <f t="shared" si="1469"/>
        <v>127695167.38000001</v>
      </c>
      <c r="X2062" s="37">
        <f t="shared" si="1469"/>
        <v>0</v>
      </c>
      <c r="Y2062" s="37">
        <f t="shared" si="1469"/>
        <v>0</v>
      </c>
      <c r="Z2062" s="37">
        <f t="shared" ref="Z2062:Z2064" si="1470">SUM(M2062:Y2062)</f>
        <v>272516827.38</v>
      </c>
      <c r="AA2062" s="37">
        <f t="shared" ref="AA2062:AA2064" si="1471">B2062-Z2062</f>
        <v>1399391062.6199999</v>
      </c>
      <c r="AB2062" s="42">
        <f>Z2062/B2062</f>
        <v>0.1629975126081856</v>
      </c>
      <c r="AC2062" s="38"/>
    </row>
    <row r="2063" spans="1:29" s="39" customFormat="1" ht="18" customHeight="1" x14ac:dyDescent="0.25">
      <c r="A2063" s="41" t="s">
        <v>38</v>
      </c>
      <c r="B2063" s="37">
        <f t="shared" si="1469"/>
        <v>0</v>
      </c>
      <c r="C2063" s="37">
        <f t="shared" si="1469"/>
        <v>0</v>
      </c>
      <c r="D2063" s="37">
        <f t="shared" si="1469"/>
        <v>0</v>
      </c>
      <c r="E2063" s="37">
        <f t="shared" si="1469"/>
        <v>0</v>
      </c>
      <c r="F2063" s="37">
        <f t="shared" si="1469"/>
        <v>0</v>
      </c>
      <c r="G2063" s="37">
        <f t="shared" si="1469"/>
        <v>0</v>
      </c>
      <c r="H2063" s="37">
        <f t="shared" si="1469"/>
        <v>0</v>
      </c>
      <c r="I2063" s="37">
        <f t="shared" si="1469"/>
        <v>0</v>
      </c>
      <c r="J2063" s="37">
        <f t="shared" si="1469"/>
        <v>0</v>
      </c>
      <c r="K2063" s="37">
        <f t="shared" si="1469"/>
        <v>0</v>
      </c>
      <c r="L2063" s="37">
        <f t="shared" si="1469"/>
        <v>0</v>
      </c>
      <c r="M2063" s="37">
        <f t="shared" si="1469"/>
        <v>0</v>
      </c>
      <c r="N2063" s="37">
        <f t="shared" si="1469"/>
        <v>0</v>
      </c>
      <c r="O2063" s="37">
        <f t="shared" si="1469"/>
        <v>0</v>
      </c>
      <c r="P2063" s="37">
        <f t="shared" si="1469"/>
        <v>0</v>
      </c>
      <c r="Q2063" s="37">
        <f t="shared" si="1469"/>
        <v>0</v>
      </c>
      <c r="R2063" s="37">
        <f t="shared" si="1469"/>
        <v>0</v>
      </c>
      <c r="S2063" s="37">
        <f t="shared" si="1469"/>
        <v>0</v>
      </c>
      <c r="T2063" s="37">
        <f t="shared" si="1469"/>
        <v>0</v>
      </c>
      <c r="U2063" s="37">
        <f t="shared" si="1469"/>
        <v>0</v>
      </c>
      <c r="V2063" s="37">
        <f t="shared" si="1469"/>
        <v>0</v>
      </c>
      <c r="W2063" s="37">
        <f t="shared" si="1469"/>
        <v>0</v>
      </c>
      <c r="X2063" s="37">
        <f t="shared" si="1469"/>
        <v>0</v>
      </c>
      <c r="Y2063" s="37">
        <f t="shared" si="1469"/>
        <v>0</v>
      </c>
      <c r="Z2063" s="37">
        <f t="shared" si="1470"/>
        <v>0</v>
      </c>
      <c r="AA2063" s="37">
        <f t="shared" si="1471"/>
        <v>0</v>
      </c>
      <c r="AB2063" s="42"/>
      <c r="AC2063" s="38"/>
    </row>
    <row r="2064" spans="1:29" s="39" customFormat="1" ht="18" customHeight="1" x14ac:dyDescent="0.25">
      <c r="A2064" s="41" t="s">
        <v>39</v>
      </c>
      <c r="B2064" s="37">
        <f t="shared" si="1469"/>
        <v>0</v>
      </c>
      <c r="C2064" s="37">
        <f t="shared" si="1469"/>
        <v>0</v>
      </c>
      <c r="D2064" s="37">
        <f t="shared" si="1469"/>
        <v>0</v>
      </c>
      <c r="E2064" s="37">
        <f t="shared" si="1469"/>
        <v>0</v>
      </c>
      <c r="F2064" s="37">
        <f t="shared" si="1469"/>
        <v>0</v>
      </c>
      <c r="G2064" s="37">
        <f t="shared" si="1469"/>
        <v>0</v>
      </c>
      <c r="H2064" s="37">
        <f t="shared" si="1469"/>
        <v>0</v>
      </c>
      <c r="I2064" s="37">
        <f t="shared" si="1469"/>
        <v>0</v>
      </c>
      <c r="J2064" s="37">
        <f t="shared" si="1469"/>
        <v>0</v>
      </c>
      <c r="K2064" s="37">
        <f t="shared" si="1469"/>
        <v>0</v>
      </c>
      <c r="L2064" s="37">
        <f t="shared" si="1469"/>
        <v>0</v>
      </c>
      <c r="M2064" s="37">
        <f t="shared" si="1469"/>
        <v>0</v>
      </c>
      <c r="N2064" s="37">
        <f t="shared" si="1469"/>
        <v>0</v>
      </c>
      <c r="O2064" s="37">
        <f t="shared" si="1469"/>
        <v>0</v>
      </c>
      <c r="P2064" s="37">
        <f t="shared" si="1469"/>
        <v>0</v>
      </c>
      <c r="Q2064" s="37">
        <f t="shared" si="1469"/>
        <v>0</v>
      </c>
      <c r="R2064" s="37">
        <f t="shared" si="1469"/>
        <v>0</v>
      </c>
      <c r="S2064" s="37">
        <f t="shared" si="1469"/>
        <v>0</v>
      </c>
      <c r="T2064" s="37">
        <f t="shared" si="1469"/>
        <v>0</v>
      </c>
      <c r="U2064" s="37">
        <f t="shared" si="1469"/>
        <v>0</v>
      </c>
      <c r="V2064" s="37">
        <f t="shared" si="1469"/>
        <v>0</v>
      </c>
      <c r="W2064" s="37">
        <f t="shared" si="1469"/>
        <v>0</v>
      </c>
      <c r="X2064" s="37">
        <f t="shared" si="1469"/>
        <v>0</v>
      </c>
      <c r="Y2064" s="37">
        <f t="shared" si="1469"/>
        <v>0</v>
      </c>
      <c r="Z2064" s="37">
        <f t="shared" si="1470"/>
        <v>0</v>
      </c>
      <c r="AA2064" s="37">
        <f t="shared" si="1471"/>
        <v>0</v>
      </c>
      <c r="AB2064" s="42"/>
      <c r="AC2064" s="38"/>
    </row>
    <row r="2065" spans="1:29" s="39" customFormat="1" ht="18" hidden="1" customHeight="1" x14ac:dyDescent="0.25">
      <c r="A2065" s="43" t="s">
        <v>40</v>
      </c>
      <c r="B2065" s="44">
        <f>SUM(B2061:B2064)</f>
        <v>1741619750</v>
      </c>
      <c r="C2065" s="44">
        <f t="shared" ref="C2065:AA2065" si="1472">SUM(C2061:C2064)</f>
        <v>1359247994</v>
      </c>
      <c r="D2065" s="44">
        <f t="shared" si="1472"/>
        <v>-371445455</v>
      </c>
      <c r="E2065" s="44">
        <f t="shared" si="1472"/>
        <v>3332322.97</v>
      </c>
      <c r="F2065" s="44">
        <f t="shared" si="1472"/>
        <v>7575574.5200000005</v>
      </c>
      <c r="G2065" s="44">
        <f t="shared" si="1472"/>
        <v>188459024.72</v>
      </c>
      <c r="H2065" s="44">
        <f t="shared" si="1472"/>
        <v>133104879.64000002</v>
      </c>
      <c r="I2065" s="44">
        <f t="shared" si="1472"/>
        <v>0</v>
      </c>
      <c r="J2065" s="44">
        <f t="shared" si="1472"/>
        <v>0</v>
      </c>
      <c r="K2065" s="44">
        <f t="shared" si="1472"/>
        <v>164903660</v>
      </c>
      <c r="L2065" s="44">
        <f t="shared" si="1472"/>
        <v>0</v>
      </c>
      <c r="M2065" s="44">
        <f t="shared" si="1472"/>
        <v>164903660</v>
      </c>
      <c r="N2065" s="44">
        <f t="shared" si="1472"/>
        <v>154207</v>
      </c>
      <c r="O2065" s="44">
        <f t="shared" si="1472"/>
        <v>426485.7</v>
      </c>
      <c r="P2065" s="44">
        <f t="shared" si="1472"/>
        <v>2751630.27</v>
      </c>
      <c r="Q2065" s="44">
        <f t="shared" si="1472"/>
        <v>2786813.75</v>
      </c>
      <c r="R2065" s="44">
        <f t="shared" si="1472"/>
        <v>2658848.62</v>
      </c>
      <c r="S2065" s="44">
        <f t="shared" si="1472"/>
        <v>2129912.1500000004</v>
      </c>
      <c r="T2065" s="44">
        <f t="shared" si="1472"/>
        <v>2198047.58</v>
      </c>
      <c r="U2065" s="44">
        <f t="shared" si="1472"/>
        <v>372390.94</v>
      </c>
      <c r="V2065" s="44">
        <f t="shared" si="1472"/>
        <v>20984926.200000003</v>
      </c>
      <c r="W2065" s="44">
        <f t="shared" si="1472"/>
        <v>133104879.64000002</v>
      </c>
      <c r="X2065" s="44">
        <f t="shared" si="1472"/>
        <v>0</v>
      </c>
      <c r="Y2065" s="44">
        <f t="shared" si="1472"/>
        <v>0</v>
      </c>
      <c r="Z2065" s="44">
        <f t="shared" si="1472"/>
        <v>332471801.85000002</v>
      </c>
      <c r="AA2065" s="44">
        <f t="shared" si="1472"/>
        <v>1409147948.1499999</v>
      </c>
      <c r="AB2065" s="45">
        <f t="shared" ref="AB2065:AB2067" si="1473">Z2065/B2065</f>
        <v>0.19089804295685095</v>
      </c>
      <c r="AC2065" s="38"/>
    </row>
    <row r="2066" spans="1:29" s="39" customFormat="1" ht="18" hidden="1" customHeight="1" x14ac:dyDescent="0.25">
      <c r="A2066" s="46" t="s">
        <v>41</v>
      </c>
      <c r="B2066" s="37">
        <f t="shared" ref="B2066:Y2066" si="1474">B1906+B1896+B1736+B1676+B1664+B1552</f>
        <v>0</v>
      </c>
      <c r="C2066" s="37">
        <f t="shared" si="1474"/>
        <v>0</v>
      </c>
      <c r="D2066" s="37">
        <f t="shared" si="1474"/>
        <v>0</v>
      </c>
      <c r="E2066" s="37">
        <f t="shared" si="1474"/>
        <v>0</v>
      </c>
      <c r="F2066" s="37">
        <f t="shared" si="1474"/>
        <v>0</v>
      </c>
      <c r="G2066" s="37">
        <f t="shared" si="1474"/>
        <v>0</v>
      </c>
      <c r="H2066" s="37">
        <f t="shared" si="1474"/>
        <v>0</v>
      </c>
      <c r="I2066" s="37">
        <f t="shared" si="1474"/>
        <v>0</v>
      </c>
      <c r="J2066" s="37">
        <f t="shared" si="1474"/>
        <v>0</v>
      </c>
      <c r="K2066" s="37">
        <f t="shared" si="1474"/>
        <v>0</v>
      </c>
      <c r="L2066" s="37">
        <f t="shared" si="1474"/>
        <v>0</v>
      </c>
      <c r="M2066" s="37">
        <f t="shared" si="1474"/>
        <v>0</v>
      </c>
      <c r="N2066" s="37">
        <f t="shared" si="1474"/>
        <v>0</v>
      </c>
      <c r="O2066" s="37">
        <f t="shared" si="1474"/>
        <v>0</v>
      </c>
      <c r="P2066" s="37">
        <f t="shared" si="1474"/>
        <v>0</v>
      </c>
      <c r="Q2066" s="37">
        <f t="shared" si="1474"/>
        <v>0</v>
      </c>
      <c r="R2066" s="37">
        <f t="shared" si="1474"/>
        <v>0</v>
      </c>
      <c r="S2066" s="37">
        <f t="shared" si="1474"/>
        <v>0</v>
      </c>
      <c r="T2066" s="37">
        <f t="shared" si="1474"/>
        <v>0</v>
      </c>
      <c r="U2066" s="37">
        <f t="shared" si="1474"/>
        <v>0</v>
      </c>
      <c r="V2066" s="37">
        <f t="shared" si="1474"/>
        <v>0</v>
      </c>
      <c r="W2066" s="37">
        <f t="shared" si="1474"/>
        <v>0</v>
      </c>
      <c r="X2066" s="37">
        <f t="shared" si="1474"/>
        <v>0</v>
      </c>
      <c r="Y2066" s="37">
        <f t="shared" si="1474"/>
        <v>0</v>
      </c>
      <c r="Z2066" s="37">
        <f t="shared" ref="Z2066" si="1475">SUM(M2066:Y2066)</f>
        <v>0</v>
      </c>
      <c r="AA2066" s="37">
        <f t="shared" ref="AA2066" si="1476">B2066-Z2066</f>
        <v>0</v>
      </c>
      <c r="AB2066" s="42" t="e">
        <f t="shared" si="1473"/>
        <v>#DIV/0!</v>
      </c>
      <c r="AC2066" s="38"/>
    </row>
    <row r="2067" spans="1:29" s="39" customFormat="1" ht="18" customHeight="1" x14ac:dyDescent="0.25">
      <c r="A2067" s="43" t="s">
        <v>42</v>
      </c>
      <c r="B2067" s="44">
        <f>B2066+B2065</f>
        <v>1741619750</v>
      </c>
      <c r="C2067" s="44">
        <f t="shared" ref="C2067:AA2067" si="1477">C2066+C2065</f>
        <v>1359247994</v>
      </c>
      <c r="D2067" s="44">
        <f t="shared" si="1477"/>
        <v>-371445455</v>
      </c>
      <c r="E2067" s="44">
        <f t="shared" si="1477"/>
        <v>3332322.97</v>
      </c>
      <c r="F2067" s="44">
        <f t="shared" si="1477"/>
        <v>7575574.5200000005</v>
      </c>
      <c r="G2067" s="44">
        <f t="shared" si="1477"/>
        <v>188459024.72</v>
      </c>
      <c r="H2067" s="44">
        <f t="shared" si="1477"/>
        <v>133104879.64000002</v>
      </c>
      <c r="I2067" s="44">
        <f t="shared" si="1477"/>
        <v>0</v>
      </c>
      <c r="J2067" s="44">
        <f t="shared" si="1477"/>
        <v>0</v>
      </c>
      <c r="K2067" s="44">
        <f t="shared" si="1477"/>
        <v>164903660</v>
      </c>
      <c r="L2067" s="44">
        <f t="shared" si="1477"/>
        <v>0</v>
      </c>
      <c r="M2067" s="44">
        <f t="shared" si="1477"/>
        <v>164903660</v>
      </c>
      <c r="N2067" s="44">
        <f t="shared" si="1477"/>
        <v>154207</v>
      </c>
      <c r="O2067" s="44">
        <f t="shared" si="1477"/>
        <v>426485.7</v>
      </c>
      <c r="P2067" s="44">
        <f t="shared" si="1477"/>
        <v>2751630.27</v>
      </c>
      <c r="Q2067" s="44">
        <f t="shared" si="1477"/>
        <v>2786813.75</v>
      </c>
      <c r="R2067" s="44">
        <f t="shared" si="1477"/>
        <v>2658848.62</v>
      </c>
      <c r="S2067" s="44">
        <f t="shared" si="1477"/>
        <v>2129912.1500000004</v>
      </c>
      <c r="T2067" s="44">
        <f t="shared" si="1477"/>
        <v>2198047.58</v>
      </c>
      <c r="U2067" s="44">
        <f t="shared" si="1477"/>
        <v>372390.94</v>
      </c>
      <c r="V2067" s="44">
        <f t="shared" si="1477"/>
        <v>20984926.200000003</v>
      </c>
      <c r="W2067" s="44">
        <f t="shared" si="1477"/>
        <v>133104879.64000002</v>
      </c>
      <c r="X2067" s="44">
        <f t="shared" si="1477"/>
        <v>0</v>
      </c>
      <c r="Y2067" s="44">
        <f t="shared" si="1477"/>
        <v>0</v>
      </c>
      <c r="Z2067" s="44">
        <f t="shared" si="1477"/>
        <v>332471801.85000002</v>
      </c>
      <c r="AA2067" s="44">
        <f t="shared" si="1477"/>
        <v>1409147948.1499999</v>
      </c>
      <c r="AB2067" s="45">
        <f t="shared" si="1473"/>
        <v>0.19089804295685095</v>
      </c>
      <c r="AC2067" s="47"/>
    </row>
    <row r="2068" spans="1:29" s="39" customFormat="1" ht="15" customHeight="1" x14ac:dyDescent="0.25">
      <c r="A2068" s="36"/>
      <c r="B2068" s="37"/>
      <c r="C2068" s="37"/>
      <c r="D2068" s="37"/>
      <c r="E2068" s="37"/>
      <c r="F2068" s="37"/>
      <c r="G2068" s="37"/>
      <c r="H2068" s="37"/>
      <c r="I2068" s="37"/>
      <c r="J2068" s="37"/>
      <c r="K2068" s="37"/>
      <c r="L2068" s="37"/>
      <c r="M2068" s="37"/>
      <c r="N2068" s="37"/>
      <c r="O2068" s="37"/>
      <c r="P2068" s="37"/>
      <c r="Q2068" s="37"/>
      <c r="R2068" s="37"/>
      <c r="S2068" s="37"/>
      <c r="T2068" s="37"/>
      <c r="U2068" s="37"/>
      <c r="V2068" s="37"/>
      <c r="W2068" s="37"/>
      <c r="X2068" s="37"/>
      <c r="Y2068" s="37"/>
      <c r="Z2068" s="37"/>
      <c r="AA2068" s="37"/>
      <c r="AB2068" s="37"/>
      <c r="AC2068" s="38"/>
    </row>
    <row r="2069" spans="1:29" s="39" customFormat="1" ht="15" customHeight="1" x14ac:dyDescent="0.25">
      <c r="A2069" s="36"/>
      <c r="B2069" s="37"/>
      <c r="C2069" s="37"/>
      <c r="D2069" s="37"/>
      <c r="E2069" s="37"/>
      <c r="F2069" s="37"/>
      <c r="G2069" s="37"/>
      <c r="H2069" s="37"/>
      <c r="I2069" s="37"/>
      <c r="J2069" s="37"/>
      <c r="K2069" s="37"/>
      <c r="L2069" s="37"/>
      <c r="M2069" s="37"/>
      <c r="N2069" s="37"/>
      <c r="O2069" s="37"/>
      <c r="P2069" s="37"/>
      <c r="Q2069" s="37"/>
      <c r="R2069" s="37"/>
      <c r="S2069" s="37"/>
      <c r="T2069" s="37"/>
      <c r="U2069" s="37"/>
      <c r="V2069" s="37"/>
      <c r="W2069" s="37"/>
      <c r="X2069" s="37"/>
      <c r="Y2069" s="37"/>
      <c r="Z2069" s="37"/>
      <c r="AA2069" s="37"/>
      <c r="AB2069" s="37"/>
      <c r="AC2069" s="38"/>
    </row>
    <row r="2070" spans="1:29" s="39" customFormat="1" ht="15" customHeight="1" x14ac:dyDescent="0.25">
      <c r="A2070" s="55" t="s">
        <v>124</v>
      </c>
      <c r="B2070" s="37"/>
      <c r="C2070" s="37"/>
      <c r="D2070" s="37"/>
      <c r="E2070" s="37"/>
      <c r="F2070" s="37"/>
      <c r="G2070" s="37"/>
      <c r="H2070" s="37"/>
      <c r="I2070" s="37"/>
      <c r="J2070" s="37"/>
      <c r="K2070" s="37"/>
      <c r="L2070" s="37"/>
      <c r="M2070" s="37"/>
      <c r="N2070" s="37"/>
      <c r="O2070" s="37"/>
      <c r="P2070" s="37"/>
      <c r="Q2070" s="37"/>
      <c r="R2070" s="37"/>
      <c r="S2070" s="37"/>
      <c r="T2070" s="37"/>
      <c r="U2070" s="37"/>
      <c r="V2070" s="37"/>
      <c r="W2070" s="37"/>
      <c r="X2070" s="37"/>
      <c r="Y2070" s="37"/>
      <c r="Z2070" s="37"/>
      <c r="AA2070" s="37"/>
      <c r="AB2070" s="37"/>
      <c r="AC2070" s="38"/>
    </row>
    <row r="2071" spans="1:29" s="39" customFormat="1" ht="15" customHeight="1" x14ac:dyDescent="0.25">
      <c r="A2071" s="36"/>
      <c r="B2071" s="37"/>
      <c r="C2071" s="37"/>
      <c r="D2071" s="37"/>
      <c r="E2071" s="37"/>
      <c r="F2071" s="37"/>
      <c r="G2071" s="37"/>
      <c r="H2071" s="37"/>
      <c r="I2071" s="37"/>
      <c r="J2071" s="37"/>
      <c r="K2071" s="37"/>
      <c r="L2071" s="37"/>
      <c r="M2071" s="37"/>
      <c r="N2071" s="37"/>
      <c r="O2071" s="37"/>
      <c r="P2071" s="37"/>
      <c r="Q2071" s="37"/>
      <c r="R2071" s="37"/>
      <c r="S2071" s="37"/>
      <c r="T2071" s="37"/>
      <c r="U2071" s="37"/>
      <c r="V2071" s="37"/>
      <c r="W2071" s="37"/>
      <c r="X2071" s="37"/>
      <c r="Y2071" s="37"/>
      <c r="Z2071" s="37"/>
      <c r="AA2071" s="37"/>
      <c r="AB2071" s="37"/>
      <c r="AC2071" s="38"/>
    </row>
    <row r="2072" spans="1:29" s="39" customFormat="1" ht="15" customHeight="1" x14ac:dyDescent="0.3">
      <c r="A2072" s="40" t="s">
        <v>125</v>
      </c>
      <c r="B2072" s="37"/>
      <c r="C2072" s="37"/>
      <c r="D2072" s="37"/>
      <c r="E2072" s="37"/>
      <c r="F2072" s="37"/>
      <c r="G2072" s="37"/>
      <c r="H2072" s="37"/>
      <c r="I2072" s="37"/>
      <c r="J2072" s="37"/>
      <c r="K2072" s="37"/>
      <c r="L2072" s="37"/>
      <c r="M2072" s="37"/>
      <c r="N2072" s="37"/>
      <c r="O2072" s="37"/>
      <c r="P2072" s="37"/>
      <c r="Q2072" s="37"/>
      <c r="R2072" s="37"/>
      <c r="S2072" s="37"/>
      <c r="T2072" s="37"/>
      <c r="U2072" s="37"/>
      <c r="V2072" s="37"/>
      <c r="W2072" s="37"/>
      <c r="X2072" s="37"/>
      <c r="Y2072" s="37"/>
      <c r="Z2072" s="37"/>
      <c r="AA2072" s="37"/>
      <c r="AB2072" s="37"/>
      <c r="AC2072" s="38"/>
    </row>
    <row r="2073" spans="1:29" s="39" customFormat="1" ht="18" customHeight="1" x14ac:dyDescent="0.25">
      <c r="A2073" s="41" t="s">
        <v>36</v>
      </c>
      <c r="B2073" s="37">
        <f>B2083+B2093</f>
        <v>0</v>
      </c>
      <c r="C2073" s="37">
        <f t="shared" ref="C2073:Y2078" si="1478">C2083+C2093</f>
        <v>0</v>
      </c>
      <c r="D2073" s="37">
        <f t="shared" si="1478"/>
        <v>0</v>
      </c>
      <c r="E2073" s="37">
        <f t="shared" si="1478"/>
        <v>0</v>
      </c>
      <c r="F2073" s="37">
        <f t="shared" si="1478"/>
        <v>0</v>
      </c>
      <c r="G2073" s="37">
        <f t="shared" si="1478"/>
        <v>0</v>
      </c>
      <c r="H2073" s="37">
        <f t="shared" si="1478"/>
        <v>0</v>
      </c>
      <c r="I2073" s="37">
        <f t="shared" si="1478"/>
        <v>0</v>
      </c>
      <c r="J2073" s="37">
        <f t="shared" si="1478"/>
        <v>0</v>
      </c>
      <c r="K2073" s="37">
        <f t="shared" si="1478"/>
        <v>0</v>
      </c>
      <c r="L2073" s="37">
        <f t="shared" si="1478"/>
        <v>0</v>
      </c>
      <c r="M2073" s="37">
        <f t="shared" si="1478"/>
        <v>0</v>
      </c>
      <c r="N2073" s="37">
        <f t="shared" si="1478"/>
        <v>0</v>
      </c>
      <c r="O2073" s="37">
        <f t="shared" si="1478"/>
        <v>0</v>
      </c>
      <c r="P2073" s="37">
        <f t="shared" si="1478"/>
        <v>0</v>
      </c>
      <c r="Q2073" s="37">
        <f t="shared" si="1478"/>
        <v>0</v>
      </c>
      <c r="R2073" s="37">
        <f t="shared" si="1478"/>
        <v>0</v>
      </c>
      <c r="S2073" s="37">
        <f t="shared" si="1478"/>
        <v>0</v>
      </c>
      <c r="T2073" s="37">
        <f t="shared" si="1478"/>
        <v>0</v>
      </c>
      <c r="U2073" s="37">
        <f t="shared" si="1478"/>
        <v>0</v>
      </c>
      <c r="V2073" s="37">
        <f t="shared" si="1478"/>
        <v>0</v>
      </c>
      <c r="W2073" s="37">
        <f t="shared" si="1478"/>
        <v>0</v>
      </c>
      <c r="X2073" s="37">
        <f t="shared" si="1478"/>
        <v>0</v>
      </c>
      <c r="Y2073" s="37">
        <f t="shared" si="1478"/>
        <v>0</v>
      </c>
      <c r="Z2073" s="37">
        <f>SUM(M2073:Y2073)</f>
        <v>0</v>
      </c>
      <c r="AA2073" s="37">
        <f>B2073-Z2073</f>
        <v>0</v>
      </c>
      <c r="AB2073" s="42"/>
      <c r="AC2073" s="38"/>
    </row>
    <row r="2074" spans="1:29" s="39" customFormat="1" ht="18" customHeight="1" x14ac:dyDescent="0.25">
      <c r="A2074" s="41" t="s">
        <v>37</v>
      </c>
      <c r="B2074" s="37">
        <f t="shared" ref="B2074:Q2078" si="1479">B2084+B2094</f>
        <v>0</v>
      </c>
      <c r="C2074" s="37">
        <f t="shared" si="1479"/>
        <v>0</v>
      </c>
      <c r="D2074" s="37">
        <f t="shared" si="1479"/>
        <v>0</v>
      </c>
      <c r="E2074" s="37">
        <f t="shared" si="1479"/>
        <v>0</v>
      </c>
      <c r="F2074" s="37">
        <f t="shared" si="1479"/>
        <v>0</v>
      </c>
      <c r="G2074" s="37">
        <f t="shared" si="1479"/>
        <v>0</v>
      </c>
      <c r="H2074" s="37">
        <f t="shared" si="1479"/>
        <v>0</v>
      </c>
      <c r="I2074" s="37">
        <f t="shared" si="1479"/>
        <v>0</v>
      </c>
      <c r="J2074" s="37">
        <f t="shared" si="1479"/>
        <v>0</v>
      </c>
      <c r="K2074" s="37">
        <f t="shared" si="1479"/>
        <v>0</v>
      </c>
      <c r="L2074" s="37">
        <f t="shared" si="1479"/>
        <v>0</v>
      </c>
      <c r="M2074" s="37">
        <f t="shared" si="1479"/>
        <v>0</v>
      </c>
      <c r="N2074" s="37">
        <f t="shared" si="1479"/>
        <v>0</v>
      </c>
      <c r="O2074" s="37">
        <f t="shared" si="1479"/>
        <v>0</v>
      </c>
      <c r="P2074" s="37">
        <f t="shared" si="1479"/>
        <v>0</v>
      </c>
      <c r="Q2074" s="37">
        <f t="shared" si="1479"/>
        <v>0</v>
      </c>
      <c r="R2074" s="37">
        <f t="shared" si="1478"/>
        <v>0</v>
      </c>
      <c r="S2074" s="37">
        <f t="shared" si="1478"/>
        <v>0</v>
      </c>
      <c r="T2074" s="37">
        <f t="shared" si="1478"/>
        <v>0</v>
      </c>
      <c r="U2074" s="37">
        <f t="shared" si="1478"/>
        <v>0</v>
      </c>
      <c r="V2074" s="37">
        <f t="shared" si="1478"/>
        <v>0</v>
      </c>
      <c r="W2074" s="37">
        <f t="shared" si="1478"/>
        <v>0</v>
      </c>
      <c r="X2074" s="37">
        <f t="shared" si="1478"/>
        <v>0</v>
      </c>
      <c r="Y2074" s="37">
        <f t="shared" si="1478"/>
        <v>0</v>
      </c>
      <c r="Z2074" s="37">
        <f t="shared" ref="Z2074:Z2076" si="1480">SUM(M2074:Y2074)</f>
        <v>0</v>
      </c>
      <c r="AA2074" s="37">
        <f t="shared" ref="AA2074:AA2076" si="1481">B2074-Z2074</f>
        <v>0</v>
      </c>
      <c r="AB2074" s="42"/>
      <c r="AC2074" s="38"/>
    </row>
    <row r="2075" spans="1:29" s="39" customFormat="1" ht="18" customHeight="1" x14ac:dyDescent="0.25">
      <c r="A2075" s="41" t="s">
        <v>38</v>
      </c>
      <c r="B2075" s="37">
        <f t="shared" si="1479"/>
        <v>0</v>
      </c>
      <c r="C2075" s="37">
        <f t="shared" si="1478"/>
        <v>0</v>
      </c>
      <c r="D2075" s="37">
        <f t="shared" si="1478"/>
        <v>0</v>
      </c>
      <c r="E2075" s="37">
        <f t="shared" si="1478"/>
        <v>0</v>
      </c>
      <c r="F2075" s="37">
        <f t="shared" si="1478"/>
        <v>0</v>
      </c>
      <c r="G2075" s="37">
        <f t="shared" si="1478"/>
        <v>0</v>
      </c>
      <c r="H2075" s="37">
        <f t="shared" si="1478"/>
        <v>0</v>
      </c>
      <c r="I2075" s="37">
        <f t="shared" si="1478"/>
        <v>0</v>
      </c>
      <c r="J2075" s="37">
        <f t="shared" si="1478"/>
        <v>0</v>
      </c>
      <c r="K2075" s="37">
        <f t="shared" si="1478"/>
        <v>0</v>
      </c>
      <c r="L2075" s="37">
        <f t="shared" si="1478"/>
        <v>0</v>
      </c>
      <c r="M2075" s="37">
        <f t="shared" si="1478"/>
        <v>0</v>
      </c>
      <c r="N2075" s="37">
        <f t="shared" si="1478"/>
        <v>0</v>
      </c>
      <c r="O2075" s="37">
        <f t="shared" si="1478"/>
        <v>0</v>
      </c>
      <c r="P2075" s="37">
        <f t="shared" si="1478"/>
        <v>0</v>
      </c>
      <c r="Q2075" s="37">
        <f t="shared" si="1478"/>
        <v>0</v>
      </c>
      <c r="R2075" s="37">
        <f t="shared" si="1478"/>
        <v>0</v>
      </c>
      <c r="S2075" s="37">
        <f t="shared" si="1478"/>
        <v>0</v>
      </c>
      <c r="T2075" s="37">
        <f t="shared" si="1478"/>
        <v>0</v>
      </c>
      <c r="U2075" s="37">
        <f t="shared" si="1478"/>
        <v>0</v>
      </c>
      <c r="V2075" s="37">
        <f t="shared" si="1478"/>
        <v>0</v>
      </c>
      <c r="W2075" s="37">
        <f t="shared" si="1478"/>
        <v>0</v>
      </c>
      <c r="X2075" s="37">
        <f t="shared" si="1478"/>
        <v>0</v>
      </c>
      <c r="Y2075" s="37">
        <f t="shared" si="1478"/>
        <v>0</v>
      </c>
      <c r="Z2075" s="37">
        <f t="shared" si="1480"/>
        <v>0</v>
      </c>
      <c r="AA2075" s="37">
        <f t="shared" si="1481"/>
        <v>0</v>
      </c>
      <c r="AB2075" s="42"/>
      <c r="AC2075" s="38"/>
    </row>
    <row r="2076" spans="1:29" s="39" customFormat="1" ht="18" customHeight="1" x14ac:dyDescent="0.25">
      <c r="A2076" s="41" t="s">
        <v>39</v>
      </c>
      <c r="B2076" s="37">
        <f t="shared" si="1479"/>
        <v>0</v>
      </c>
      <c r="C2076" s="37">
        <f t="shared" si="1478"/>
        <v>0</v>
      </c>
      <c r="D2076" s="37">
        <f t="shared" si="1478"/>
        <v>0</v>
      </c>
      <c r="E2076" s="37">
        <f t="shared" si="1478"/>
        <v>0</v>
      </c>
      <c r="F2076" s="37">
        <f t="shared" si="1478"/>
        <v>0</v>
      </c>
      <c r="G2076" s="37">
        <f t="shared" si="1478"/>
        <v>0</v>
      </c>
      <c r="H2076" s="37">
        <f t="shared" si="1478"/>
        <v>0</v>
      </c>
      <c r="I2076" s="37">
        <f t="shared" si="1478"/>
        <v>0</v>
      </c>
      <c r="J2076" s="37">
        <f t="shared" si="1478"/>
        <v>0</v>
      </c>
      <c r="K2076" s="37">
        <f t="shared" si="1478"/>
        <v>0</v>
      </c>
      <c r="L2076" s="37">
        <f t="shared" si="1478"/>
        <v>0</v>
      </c>
      <c r="M2076" s="37">
        <f t="shared" si="1478"/>
        <v>0</v>
      </c>
      <c r="N2076" s="37">
        <f t="shared" si="1478"/>
        <v>0</v>
      </c>
      <c r="O2076" s="37">
        <f t="shared" si="1478"/>
        <v>0</v>
      </c>
      <c r="P2076" s="37">
        <f t="shared" si="1478"/>
        <v>0</v>
      </c>
      <c r="Q2076" s="37">
        <f t="shared" si="1478"/>
        <v>0</v>
      </c>
      <c r="R2076" s="37">
        <f t="shared" si="1478"/>
        <v>0</v>
      </c>
      <c r="S2076" s="37">
        <f t="shared" si="1478"/>
        <v>0</v>
      </c>
      <c r="T2076" s="37">
        <f t="shared" si="1478"/>
        <v>0</v>
      </c>
      <c r="U2076" s="37">
        <f t="shared" si="1478"/>
        <v>0</v>
      </c>
      <c r="V2076" s="37">
        <f t="shared" si="1478"/>
        <v>0</v>
      </c>
      <c r="W2076" s="37">
        <f t="shared" si="1478"/>
        <v>0</v>
      </c>
      <c r="X2076" s="37">
        <f t="shared" si="1478"/>
        <v>0</v>
      </c>
      <c r="Y2076" s="37">
        <f t="shared" si="1478"/>
        <v>0</v>
      </c>
      <c r="Z2076" s="37">
        <f t="shared" si="1480"/>
        <v>0</v>
      </c>
      <c r="AA2076" s="37">
        <f t="shared" si="1481"/>
        <v>0</v>
      </c>
      <c r="AB2076" s="42"/>
      <c r="AC2076" s="38"/>
    </row>
    <row r="2077" spans="1:29" s="39" customFormat="1" ht="18" customHeight="1" x14ac:dyDescent="0.25">
      <c r="A2077" s="43" t="s">
        <v>40</v>
      </c>
      <c r="B2077" s="44">
        <f>SUM(B2073:B2076)</f>
        <v>0</v>
      </c>
      <c r="C2077" s="44">
        <f t="shared" ref="C2077:AA2077" si="1482">SUM(C2073:C2076)</f>
        <v>0</v>
      </c>
      <c r="D2077" s="44">
        <f t="shared" si="1482"/>
        <v>0</v>
      </c>
      <c r="E2077" s="44">
        <f t="shared" si="1482"/>
        <v>0</v>
      </c>
      <c r="F2077" s="44">
        <f t="shared" si="1482"/>
        <v>0</v>
      </c>
      <c r="G2077" s="44">
        <f t="shared" si="1482"/>
        <v>0</v>
      </c>
      <c r="H2077" s="44">
        <f t="shared" si="1482"/>
        <v>0</v>
      </c>
      <c r="I2077" s="44">
        <f t="shared" si="1482"/>
        <v>0</v>
      </c>
      <c r="J2077" s="44">
        <f t="shared" si="1482"/>
        <v>0</v>
      </c>
      <c r="K2077" s="44">
        <f t="shared" si="1482"/>
        <v>0</v>
      </c>
      <c r="L2077" s="44">
        <f t="shared" si="1482"/>
        <v>0</v>
      </c>
      <c r="M2077" s="44">
        <f t="shared" si="1482"/>
        <v>0</v>
      </c>
      <c r="N2077" s="44">
        <f t="shared" si="1482"/>
        <v>0</v>
      </c>
      <c r="O2077" s="44">
        <f t="shared" si="1482"/>
        <v>0</v>
      </c>
      <c r="P2077" s="44">
        <f t="shared" si="1482"/>
        <v>0</v>
      </c>
      <c r="Q2077" s="44">
        <f t="shared" si="1482"/>
        <v>0</v>
      </c>
      <c r="R2077" s="44">
        <f t="shared" si="1482"/>
        <v>0</v>
      </c>
      <c r="S2077" s="44">
        <f t="shared" si="1482"/>
        <v>0</v>
      </c>
      <c r="T2077" s="44">
        <f t="shared" si="1482"/>
        <v>0</v>
      </c>
      <c r="U2077" s="44">
        <f t="shared" si="1482"/>
        <v>0</v>
      </c>
      <c r="V2077" s="44">
        <f t="shared" si="1482"/>
        <v>0</v>
      </c>
      <c r="W2077" s="44">
        <f t="shared" si="1482"/>
        <v>0</v>
      </c>
      <c r="X2077" s="44">
        <f t="shared" si="1482"/>
        <v>0</v>
      </c>
      <c r="Y2077" s="44">
        <f t="shared" si="1482"/>
        <v>0</v>
      </c>
      <c r="Z2077" s="44">
        <f t="shared" si="1482"/>
        <v>0</v>
      </c>
      <c r="AA2077" s="44">
        <f t="shared" si="1482"/>
        <v>0</v>
      </c>
      <c r="AB2077" s="45"/>
      <c r="AC2077" s="38"/>
    </row>
    <row r="2078" spans="1:29" s="39" customFormat="1" ht="18" customHeight="1" x14ac:dyDescent="0.25">
      <c r="A2078" s="46" t="s">
        <v>41</v>
      </c>
      <c r="B2078" s="37">
        <f t="shared" si="1479"/>
        <v>7421058</v>
      </c>
      <c r="C2078" s="37">
        <f t="shared" si="1478"/>
        <v>1302425</v>
      </c>
      <c r="D2078" s="37">
        <f t="shared" si="1478"/>
        <v>0</v>
      </c>
      <c r="E2078" s="37">
        <f t="shared" si="1478"/>
        <v>1010902.6299999999</v>
      </c>
      <c r="F2078" s="37">
        <f t="shared" si="1478"/>
        <v>1505902.42</v>
      </c>
      <c r="G2078" s="37">
        <f t="shared" si="1478"/>
        <v>1463790.0300000003</v>
      </c>
      <c r="H2078" s="37">
        <f t="shared" si="1478"/>
        <v>1716997.92</v>
      </c>
      <c r="I2078" s="37">
        <f t="shared" si="1478"/>
        <v>0</v>
      </c>
      <c r="J2078" s="37">
        <f t="shared" si="1478"/>
        <v>0</v>
      </c>
      <c r="K2078" s="37">
        <f t="shared" si="1478"/>
        <v>0</v>
      </c>
      <c r="L2078" s="37">
        <f t="shared" si="1478"/>
        <v>0</v>
      </c>
      <c r="M2078" s="37">
        <f t="shared" si="1478"/>
        <v>0</v>
      </c>
      <c r="N2078" s="37">
        <f t="shared" si="1478"/>
        <v>0</v>
      </c>
      <c r="O2078" s="37">
        <f t="shared" si="1478"/>
        <v>484695.62999999995</v>
      </c>
      <c r="P2078" s="37">
        <f t="shared" si="1478"/>
        <v>526207</v>
      </c>
      <c r="Q2078" s="37">
        <f t="shared" si="1478"/>
        <v>534282.08000000007</v>
      </c>
      <c r="R2078" s="37">
        <f t="shared" si="1478"/>
        <v>392733.9</v>
      </c>
      <c r="S2078" s="37">
        <f t="shared" si="1478"/>
        <v>578886.43999999994</v>
      </c>
      <c r="T2078" s="37">
        <f t="shared" si="1478"/>
        <v>468284.15000000014</v>
      </c>
      <c r="U2078" s="37">
        <f t="shared" si="1478"/>
        <v>433132.82000000012</v>
      </c>
      <c r="V2078" s="37">
        <f t="shared" si="1478"/>
        <v>562373.06000000006</v>
      </c>
      <c r="W2078" s="37">
        <f t="shared" si="1478"/>
        <v>1716997.92</v>
      </c>
      <c r="X2078" s="37">
        <f t="shared" si="1478"/>
        <v>0</v>
      </c>
      <c r="Y2078" s="37">
        <f t="shared" si="1478"/>
        <v>0</v>
      </c>
      <c r="Z2078" s="37">
        <f t="shared" ref="Z2078" si="1483">SUM(M2078:Y2078)</f>
        <v>5697593</v>
      </c>
      <c r="AA2078" s="37">
        <f t="shared" ref="AA2078" si="1484">B2078-Z2078</f>
        <v>1723465</v>
      </c>
      <c r="AB2078" s="42">
        <f t="shared" ref="AB2078:AB2079" si="1485">Z2078/B2078</f>
        <v>0.76776020346425</v>
      </c>
      <c r="AC2078" s="38"/>
    </row>
    <row r="2079" spans="1:29" s="39" customFormat="1" ht="18" customHeight="1" x14ac:dyDescent="0.25">
      <c r="A2079" s="43" t="s">
        <v>42</v>
      </c>
      <c r="B2079" s="44">
        <f>B2078+B2077</f>
        <v>7421058</v>
      </c>
      <c r="C2079" s="44">
        <f t="shared" ref="C2079:AA2079" si="1486">C2078+C2077</f>
        <v>1302425</v>
      </c>
      <c r="D2079" s="44">
        <f t="shared" si="1486"/>
        <v>0</v>
      </c>
      <c r="E2079" s="44">
        <f t="shared" si="1486"/>
        <v>1010902.6299999999</v>
      </c>
      <c r="F2079" s="44">
        <f t="shared" si="1486"/>
        <v>1505902.42</v>
      </c>
      <c r="G2079" s="44">
        <f t="shared" si="1486"/>
        <v>1463790.0300000003</v>
      </c>
      <c r="H2079" s="44">
        <f t="shared" si="1486"/>
        <v>1716997.92</v>
      </c>
      <c r="I2079" s="44">
        <f t="shared" si="1486"/>
        <v>0</v>
      </c>
      <c r="J2079" s="44">
        <f t="shared" si="1486"/>
        <v>0</v>
      </c>
      <c r="K2079" s="44">
        <f t="shared" si="1486"/>
        <v>0</v>
      </c>
      <c r="L2079" s="44">
        <f t="shared" si="1486"/>
        <v>0</v>
      </c>
      <c r="M2079" s="44">
        <f t="shared" si="1486"/>
        <v>0</v>
      </c>
      <c r="N2079" s="44">
        <f t="shared" si="1486"/>
        <v>0</v>
      </c>
      <c r="O2079" s="44">
        <f t="shared" si="1486"/>
        <v>484695.62999999995</v>
      </c>
      <c r="P2079" s="44">
        <f t="shared" si="1486"/>
        <v>526207</v>
      </c>
      <c r="Q2079" s="44">
        <f t="shared" si="1486"/>
        <v>534282.08000000007</v>
      </c>
      <c r="R2079" s="44">
        <f t="shared" si="1486"/>
        <v>392733.9</v>
      </c>
      <c r="S2079" s="44">
        <f t="shared" si="1486"/>
        <v>578886.43999999994</v>
      </c>
      <c r="T2079" s="44">
        <f t="shared" si="1486"/>
        <v>468284.15000000014</v>
      </c>
      <c r="U2079" s="44">
        <f t="shared" si="1486"/>
        <v>433132.82000000012</v>
      </c>
      <c r="V2079" s="44">
        <f t="shared" si="1486"/>
        <v>562373.06000000006</v>
      </c>
      <c r="W2079" s="44">
        <f t="shared" si="1486"/>
        <v>1716997.92</v>
      </c>
      <c r="X2079" s="44">
        <f t="shared" si="1486"/>
        <v>0</v>
      </c>
      <c r="Y2079" s="44">
        <f t="shared" si="1486"/>
        <v>0</v>
      </c>
      <c r="Z2079" s="44">
        <f t="shared" si="1486"/>
        <v>5697593</v>
      </c>
      <c r="AA2079" s="44">
        <f t="shared" si="1486"/>
        <v>1723465</v>
      </c>
      <c r="AB2079" s="45">
        <f t="shared" si="1485"/>
        <v>0.76776020346425</v>
      </c>
      <c r="AC2079" s="47"/>
    </row>
    <row r="2080" spans="1:29" s="39" customFormat="1" ht="15" customHeight="1" x14ac:dyDescent="0.25">
      <c r="A2080" s="36"/>
      <c r="B2080" s="37"/>
      <c r="C2080" s="37"/>
      <c r="D2080" s="37"/>
      <c r="E2080" s="37"/>
      <c r="F2080" s="37"/>
      <c r="G2080" s="37"/>
      <c r="H2080" s="37"/>
      <c r="I2080" s="37"/>
      <c r="J2080" s="37"/>
      <c r="K2080" s="37"/>
      <c r="L2080" s="37"/>
      <c r="M2080" s="37"/>
      <c r="N2080" s="37"/>
      <c r="O2080" s="37"/>
      <c r="P2080" s="37"/>
      <c r="Q2080" s="37"/>
      <c r="R2080" s="37"/>
      <c r="S2080" s="37"/>
      <c r="T2080" s="37"/>
      <c r="U2080" s="37"/>
      <c r="V2080" s="37"/>
      <c r="W2080" s="37"/>
      <c r="X2080" s="37"/>
      <c r="Y2080" s="37"/>
      <c r="Z2080" s="37"/>
      <c r="AA2080" s="37"/>
      <c r="AB2080" s="37"/>
      <c r="AC2080" s="38"/>
    </row>
    <row r="2081" spans="1:29" s="39" customFormat="1" ht="15" customHeight="1" x14ac:dyDescent="0.25">
      <c r="A2081" s="36"/>
      <c r="B2081" s="37"/>
      <c r="C2081" s="37"/>
      <c r="D2081" s="37"/>
      <c r="E2081" s="37"/>
      <c r="F2081" s="37"/>
      <c r="G2081" s="37"/>
      <c r="H2081" s="37"/>
      <c r="I2081" s="37"/>
      <c r="J2081" s="37"/>
      <c r="K2081" s="37"/>
      <c r="L2081" s="37"/>
      <c r="M2081" s="37"/>
      <c r="N2081" s="37"/>
      <c r="O2081" s="37"/>
      <c r="P2081" s="37"/>
      <c r="Q2081" s="37"/>
      <c r="R2081" s="37"/>
      <c r="S2081" s="37"/>
      <c r="T2081" s="37"/>
      <c r="U2081" s="37"/>
      <c r="V2081" s="37"/>
      <c r="W2081" s="37"/>
      <c r="X2081" s="37"/>
      <c r="Y2081" s="37"/>
      <c r="Z2081" s="37"/>
      <c r="AA2081" s="37"/>
      <c r="AB2081" s="37"/>
      <c r="AC2081" s="38"/>
    </row>
    <row r="2082" spans="1:29" s="39" customFormat="1" ht="15" customHeight="1" x14ac:dyDescent="0.3">
      <c r="A2082" s="40" t="s">
        <v>126</v>
      </c>
      <c r="B2082" s="37"/>
      <c r="C2082" s="37"/>
      <c r="D2082" s="37"/>
      <c r="E2082" s="37"/>
      <c r="F2082" s="37"/>
      <c r="G2082" s="37"/>
      <c r="H2082" s="37"/>
      <c r="I2082" s="37"/>
      <c r="J2082" s="37"/>
      <c r="K2082" s="37"/>
      <c r="L2082" s="37"/>
      <c r="M2082" s="37"/>
      <c r="N2082" s="37"/>
      <c r="O2082" s="37"/>
      <c r="P2082" s="37"/>
      <c r="Q2082" s="37"/>
      <c r="R2082" s="37"/>
      <c r="S2082" s="37"/>
      <c r="T2082" s="37"/>
      <c r="U2082" s="37"/>
      <c r="V2082" s="37"/>
      <c r="W2082" s="37"/>
      <c r="X2082" s="37"/>
      <c r="Y2082" s="37"/>
      <c r="Z2082" s="37"/>
      <c r="AA2082" s="37"/>
      <c r="AB2082" s="37"/>
      <c r="AC2082" s="38"/>
    </row>
    <row r="2083" spans="1:29" s="39" customFormat="1" ht="18" customHeight="1" x14ac:dyDescent="0.25">
      <c r="A2083" s="41" t="s">
        <v>36</v>
      </c>
      <c r="B2083" s="37"/>
      <c r="C2083" s="37"/>
      <c r="D2083" s="37"/>
      <c r="E2083" s="37"/>
      <c r="F2083" s="37"/>
      <c r="G2083" s="37"/>
      <c r="H2083" s="37"/>
      <c r="I2083" s="37"/>
      <c r="J2083" s="37"/>
      <c r="K2083" s="37"/>
      <c r="L2083" s="37"/>
      <c r="M2083" s="37"/>
      <c r="N2083" s="37"/>
      <c r="O2083" s="37"/>
      <c r="P2083" s="37"/>
      <c r="Q2083" s="37"/>
      <c r="R2083" s="37"/>
      <c r="S2083" s="37"/>
      <c r="T2083" s="37"/>
      <c r="U2083" s="37"/>
      <c r="V2083" s="37"/>
      <c r="W2083" s="37"/>
      <c r="X2083" s="37"/>
      <c r="Y2083" s="37"/>
      <c r="Z2083" s="37">
        <f>SUM(M2083:Y2083)</f>
        <v>0</v>
      </c>
      <c r="AA2083" s="37">
        <f>B2083-Z2083</f>
        <v>0</v>
      </c>
      <c r="AB2083" s="42"/>
      <c r="AC2083" s="38"/>
    </row>
    <row r="2084" spans="1:29" s="39" customFormat="1" ht="18" customHeight="1" x14ac:dyDescent="0.25">
      <c r="A2084" s="41" t="s">
        <v>37</v>
      </c>
      <c r="B2084" s="37"/>
      <c r="C2084" s="37"/>
      <c r="D2084" s="37"/>
      <c r="E2084" s="37"/>
      <c r="F2084" s="37"/>
      <c r="G2084" s="37"/>
      <c r="H2084" s="37"/>
      <c r="I2084" s="37"/>
      <c r="J2084" s="37"/>
      <c r="K2084" s="37"/>
      <c r="L2084" s="37"/>
      <c r="M2084" s="37"/>
      <c r="N2084" s="37"/>
      <c r="O2084" s="37"/>
      <c r="P2084" s="37"/>
      <c r="Q2084" s="37"/>
      <c r="R2084" s="37"/>
      <c r="S2084" s="37"/>
      <c r="T2084" s="37"/>
      <c r="U2084" s="37"/>
      <c r="V2084" s="37"/>
      <c r="W2084" s="37"/>
      <c r="X2084" s="37"/>
      <c r="Y2084" s="37"/>
      <c r="Z2084" s="37">
        <f t="shared" ref="Z2084:Z2086" si="1487">SUM(M2084:Y2084)</f>
        <v>0</v>
      </c>
      <c r="AA2084" s="37">
        <f t="shared" ref="AA2084:AA2086" si="1488">B2084-Z2084</f>
        <v>0</v>
      </c>
      <c r="AB2084" s="42"/>
      <c r="AC2084" s="38"/>
    </row>
    <row r="2085" spans="1:29" s="39" customFormat="1" ht="18" customHeight="1" x14ac:dyDescent="0.25">
      <c r="A2085" s="41" t="s">
        <v>38</v>
      </c>
      <c r="B2085" s="37"/>
      <c r="C2085" s="37"/>
      <c r="D2085" s="37"/>
      <c r="E2085" s="37"/>
      <c r="F2085" s="37"/>
      <c r="G2085" s="37"/>
      <c r="H2085" s="37"/>
      <c r="I2085" s="37"/>
      <c r="J2085" s="37"/>
      <c r="K2085" s="37"/>
      <c r="L2085" s="37"/>
      <c r="M2085" s="37"/>
      <c r="N2085" s="37"/>
      <c r="O2085" s="37"/>
      <c r="P2085" s="37"/>
      <c r="Q2085" s="37"/>
      <c r="R2085" s="37"/>
      <c r="S2085" s="37"/>
      <c r="T2085" s="37"/>
      <c r="U2085" s="37"/>
      <c r="V2085" s="37"/>
      <c r="W2085" s="37"/>
      <c r="X2085" s="37"/>
      <c r="Y2085" s="37"/>
      <c r="Z2085" s="37">
        <f t="shared" si="1487"/>
        <v>0</v>
      </c>
      <c r="AA2085" s="37">
        <f t="shared" si="1488"/>
        <v>0</v>
      </c>
      <c r="AB2085" s="42"/>
      <c r="AC2085" s="38"/>
    </row>
    <row r="2086" spans="1:29" s="39" customFormat="1" ht="18" customHeight="1" x14ac:dyDescent="0.25">
      <c r="A2086" s="41" t="s">
        <v>39</v>
      </c>
      <c r="B2086" s="37"/>
      <c r="C2086" s="37"/>
      <c r="D2086" s="37"/>
      <c r="E2086" s="37"/>
      <c r="F2086" s="37"/>
      <c r="G2086" s="37"/>
      <c r="H2086" s="37"/>
      <c r="I2086" s="37"/>
      <c r="J2086" s="37"/>
      <c r="K2086" s="37"/>
      <c r="L2086" s="37"/>
      <c r="M2086" s="37"/>
      <c r="N2086" s="37"/>
      <c r="O2086" s="37"/>
      <c r="P2086" s="37"/>
      <c r="Q2086" s="37"/>
      <c r="R2086" s="37"/>
      <c r="S2086" s="37"/>
      <c r="T2086" s="37"/>
      <c r="U2086" s="37"/>
      <c r="V2086" s="37"/>
      <c r="W2086" s="37"/>
      <c r="X2086" s="37"/>
      <c r="Y2086" s="37"/>
      <c r="Z2086" s="37">
        <f t="shared" si="1487"/>
        <v>0</v>
      </c>
      <c r="AA2086" s="37">
        <f t="shared" si="1488"/>
        <v>0</v>
      </c>
      <c r="AB2086" s="42"/>
      <c r="AC2086" s="38"/>
    </row>
    <row r="2087" spans="1:29" s="39" customFormat="1" ht="18" customHeight="1" x14ac:dyDescent="0.25">
      <c r="A2087" s="43" t="s">
        <v>40</v>
      </c>
      <c r="B2087" s="44">
        <f>SUM(B2083:B2086)</f>
        <v>0</v>
      </c>
      <c r="C2087" s="44">
        <f t="shared" ref="C2087:AA2087" si="1489">SUM(C2083:C2086)</f>
        <v>0</v>
      </c>
      <c r="D2087" s="44">
        <f t="shared" si="1489"/>
        <v>0</v>
      </c>
      <c r="E2087" s="44">
        <f t="shared" si="1489"/>
        <v>0</v>
      </c>
      <c r="F2087" s="44">
        <f t="shared" si="1489"/>
        <v>0</v>
      </c>
      <c r="G2087" s="44">
        <f t="shared" si="1489"/>
        <v>0</v>
      </c>
      <c r="H2087" s="44">
        <f t="shared" si="1489"/>
        <v>0</v>
      </c>
      <c r="I2087" s="44">
        <f t="shared" si="1489"/>
        <v>0</v>
      </c>
      <c r="J2087" s="44">
        <f t="shared" si="1489"/>
        <v>0</v>
      </c>
      <c r="K2087" s="44">
        <f t="shared" si="1489"/>
        <v>0</v>
      </c>
      <c r="L2087" s="44">
        <f t="shared" si="1489"/>
        <v>0</v>
      </c>
      <c r="M2087" s="44">
        <f t="shared" si="1489"/>
        <v>0</v>
      </c>
      <c r="N2087" s="44">
        <f t="shared" si="1489"/>
        <v>0</v>
      </c>
      <c r="O2087" s="44">
        <f t="shared" si="1489"/>
        <v>0</v>
      </c>
      <c r="P2087" s="44">
        <f t="shared" si="1489"/>
        <v>0</v>
      </c>
      <c r="Q2087" s="44">
        <f t="shared" si="1489"/>
        <v>0</v>
      </c>
      <c r="R2087" s="44">
        <f t="shared" si="1489"/>
        <v>0</v>
      </c>
      <c r="S2087" s="44">
        <f t="shared" si="1489"/>
        <v>0</v>
      </c>
      <c r="T2087" s="44">
        <f t="shared" si="1489"/>
        <v>0</v>
      </c>
      <c r="U2087" s="44">
        <f t="shared" si="1489"/>
        <v>0</v>
      </c>
      <c r="V2087" s="44">
        <f t="shared" si="1489"/>
        <v>0</v>
      </c>
      <c r="W2087" s="44">
        <f t="shared" si="1489"/>
        <v>0</v>
      </c>
      <c r="X2087" s="44">
        <f t="shared" si="1489"/>
        <v>0</v>
      </c>
      <c r="Y2087" s="44">
        <f t="shared" si="1489"/>
        <v>0</v>
      </c>
      <c r="Z2087" s="44">
        <f t="shared" si="1489"/>
        <v>0</v>
      </c>
      <c r="AA2087" s="44">
        <f t="shared" si="1489"/>
        <v>0</v>
      </c>
      <c r="AB2087" s="45"/>
      <c r="AC2087" s="38"/>
    </row>
    <row r="2088" spans="1:29" s="39" customFormat="1" ht="18" customHeight="1" x14ac:dyDescent="0.25">
      <c r="A2088" s="46" t="s">
        <v>41</v>
      </c>
      <c r="B2088" s="37">
        <f>[1]consoCURRENT!E38303</f>
        <v>6118633</v>
      </c>
      <c r="C2088" s="37">
        <f>[1]consoCURRENT!F38303</f>
        <v>0</v>
      </c>
      <c r="D2088" s="37">
        <f>[1]consoCURRENT!G38303</f>
        <v>0</v>
      </c>
      <c r="E2088" s="37">
        <f>[1]consoCURRENT!H38303</f>
        <v>1010902.6299999999</v>
      </c>
      <c r="F2088" s="37">
        <f>[1]consoCURRENT!I38303</f>
        <v>1505902.42</v>
      </c>
      <c r="G2088" s="37">
        <f>[1]consoCURRENT!J38303</f>
        <v>1463790.0300000003</v>
      </c>
      <c r="H2088" s="37">
        <f>[1]consoCURRENT!K38303</f>
        <v>421202.02000000008</v>
      </c>
      <c r="I2088" s="37">
        <f>[1]consoCURRENT!L38303</f>
        <v>0</v>
      </c>
      <c r="J2088" s="37">
        <f>[1]consoCURRENT!M38303</f>
        <v>0</v>
      </c>
      <c r="K2088" s="37">
        <f>[1]consoCURRENT!N38303</f>
        <v>0</v>
      </c>
      <c r="L2088" s="37">
        <f>[1]consoCURRENT!O38303</f>
        <v>0</v>
      </c>
      <c r="M2088" s="37">
        <f>[1]consoCURRENT!P38303</f>
        <v>0</v>
      </c>
      <c r="N2088" s="37">
        <f>[1]consoCURRENT!Q38303</f>
        <v>0</v>
      </c>
      <c r="O2088" s="37">
        <f>[1]consoCURRENT!R38303</f>
        <v>484695.62999999995</v>
      </c>
      <c r="P2088" s="37">
        <f>[1]consoCURRENT!S38303</f>
        <v>526207</v>
      </c>
      <c r="Q2088" s="37">
        <f>[1]consoCURRENT!T38303</f>
        <v>534282.08000000007</v>
      </c>
      <c r="R2088" s="37">
        <f>[1]consoCURRENT!U38303</f>
        <v>392733.9</v>
      </c>
      <c r="S2088" s="37">
        <f>[1]consoCURRENT!V38303</f>
        <v>578886.43999999994</v>
      </c>
      <c r="T2088" s="37">
        <f>[1]consoCURRENT!W38303</f>
        <v>468284.15000000014</v>
      </c>
      <c r="U2088" s="37">
        <f>[1]consoCURRENT!X38303</f>
        <v>433132.82000000012</v>
      </c>
      <c r="V2088" s="37">
        <f>[1]consoCURRENT!Y38303</f>
        <v>562373.06000000006</v>
      </c>
      <c r="W2088" s="37">
        <f>[1]consoCURRENT!Z38303</f>
        <v>421202.02000000008</v>
      </c>
      <c r="X2088" s="37">
        <f>[1]consoCURRENT!AA38303</f>
        <v>0</v>
      </c>
      <c r="Y2088" s="37">
        <f>[1]consoCURRENT!AB38303</f>
        <v>0</v>
      </c>
      <c r="Z2088" s="37">
        <f t="shared" ref="Z2088" si="1490">SUM(M2088:Y2088)</f>
        <v>4401797.1000000006</v>
      </c>
      <c r="AA2088" s="37">
        <f t="shared" ref="AA2088" si="1491">B2088-Z2088</f>
        <v>1716835.8999999994</v>
      </c>
      <c r="AB2088" s="42">
        <f t="shared" ref="AB2088:AB2089" si="1492">Z2088/B2088</f>
        <v>0.71940858358394766</v>
      </c>
      <c r="AC2088" s="38"/>
    </row>
    <row r="2089" spans="1:29" s="39" customFormat="1" ht="18" customHeight="1" x14ac:dyDescent="0.25">
      <c r="A2089" s="43" t="s">
        <v>42</v>
      </c>
      <c r="B2089" s="44">
        <f>B2088+B2087</f>
        <v>6118633</v>
      </c>
      <c r="C2089" s="44">
        <f t="shared" ref="C2089:AA2089" si="1493">C2088+C2087</f>
        <v>0</v>
      </c>
      <c r="D2089" s="44">
        <f t="shared" si="1493"/>
        <v>0</v>
      </c>
      <c r="E2089" s="44">
        <f t="shared" si="1493"/>
        <v>1010902.6299999999</v>
      </c>
      <c r="F2089" s="44">
        <f t="shared" si="1493"/>
        <v>1505902.42</v>
      </c>
      <c r="G2089" s="44">
        <f t="shared" si="1493"/>
        <v>1463790.0300000003</v>
      </c>
      <c r="H2089" s="44">
        <f t="shared" si="1493"/>
        <v>421202.02000000008</v>
      </c>
      <c r="I2089" s="44">
        <f t="shared" si="1493"/>
        <v>0</v>
      </c>
      <c r="J2089" s="44">
        <f t="shared" si="1493"/>
        <v>0</v>
      </c>
      <c r="K2089" s="44">
        <f t="shared" si="1493"/>
        <v>0</v>
      </c>
      <c r="L2089" s="44">
        <f t="shared" si="1493"/>
        <v>0</v>
      </c>
      <c r="M2089" s="44">
        <f t="shared" si="1493"/>
        <v>0</v>
      </c>
      <c r="N2089" s="44">
        <f t="shared" si="1493"/>
        <v>0</v>
      </c>
      <c r="O2089" s="44">
        <f t="shared" si="1493"/>
        <v>484695.62999999995</v>
      </c>
      <c r="P2089" s="44">
        <f t="shared" si="1493"/>
        <v>526207</v>
      </c>
      <c r="Q2089" s="44">
        <f t="shared" si="1493"/>
        <v>534282.08000000007</v>
      </c>
      <c r="R2089" s="44">
        <f t="shared" si="1493"/>
        <v>392733.9</v>
      </c>
      <c r="S2089" s="44">
        <f t="shared" si="1493"/>
        <v>578886.43999999994</v>
      </c>
      <c r="T2089" s="44">
        <f t="shared" si="1493"/>
        <v>468284.15000000014</v>
      </c>
      <c r="U2089" s="44">
        <f t="shared" si="1493"/>
        <v>433132.82000000012</v>
      </c>
      <c r="V2089" s="44">
        <f t="shared" si="1493"/>
        <v>562373.06000000006</v>
      </c>
      <c r="W2089" s="44">
        <f t="shared" si="1493"/>
        <v>421202.02000000008</v>
      </c>
      <c r="X2089" s="44">
        <f t="shared" si="1493"/>
        <v>0</v>
      </c>
      <c r="Y2089" s="44">
        <f t="shared" si="1493"/>
        <v>0</v>
      </c>
      <c r="Z2089" s="44">
        <f t="shared" si="1493"/>
        <v>4401797.1000000006</v>
      </c>
      <c r="AA2089" s="44">
        <f t="shared" si="1493"/>
        <v>1716835.8999999994</v>
      </c>
      <c r="AB2089" s="45">
        <f t="shared" si="1492"/>
        <v>0.71940858358394766</v>
      </c>
      <c r="AC2089" s="47"/>
    </row>
    <row r="2090" spans="1:29" s="39" customFormat="1" ht="15" customHeight="1" x14ac:dyDescent="0.25">
      <c r="A2090" s="36"/>
      <c r="B2090" s="37"/>
      <c r="C2090" s="37"/>
      <c r="D2090" s="37"/>
      <c r="E2090" s="37"/>
      <c r="F2090" s="37"/>
      <c r="G2090" s="37"/>
      <c r="H2090" s="37"/>
      <c r="I2090" s="37"/>
      <c r="J2090" s="37"/>
      <c r="K2090" s="37"/>
      <c r="L2090" s="37"/>
      <c r="M2090" s="37"/>
      <c r="N2090" s="37"/>
      <c r="O2090" s="37"/>
      <c r="P2090" s="37"/>
      <c r="Q2090" s="37"/>
      <c r="R2090" s="37"/>
      <c r="S2090" s="37"/>
      <c r="T2090" s="37"/>
      <c r="U2090" s="37"/>
      <c r="V2090" s="37"/>
      <c r="W2090" s="37"/>
      <c r="X2090" s="37"/>
      <c r="Y2090" s="37"/>
      <c r="Z2090" s="37"/>
      <c r="AA2090" s="37"/>
      <c r="AB2090" s="37"/>
      <c r="AC2090" s="38"/>
    </row>
    <row r="2091" spans="1:29" s="39" customFormat="1" ht="15" customHeight="1" x14ac:dyDescent="0.25">
      <c r="A2091" s="36"/>
      <c r="B2091" s="37"/>
      <c r="C2091" s="37"/>
      <c r="D2091" s="37"/>
      <c r="E2091" s="37"/>
      <c r="F2091" s="37"/>
      <c r="G2091" s="37"/>
      <c r="H2091" s="37"/>
      <c r="I2091" s="37"/>
      <c r="J2091" s="37"/>
      <c r="K2091" s="37"/>
      <c r="L2091" s="37"/>
      <c r="M2091" s="37"/>
      <c r="N2091" s="37"/>
      <c r="O2091" s="37"/>
      <c r="P2091" s="37"/>
      <c r="Q2091" s="37"/>
      <c r="R2091" s="37"/>
      <c r="S2091" s="37"/>
      <c r="T2091" s="37"/>
      <c r="U2091" s="37"/>
      <c r="V2091" s="37"/>
      <c r="W2091" s="37"/>
      <c r="X2091" s="37"/>
      <c r="Y2091" s="37"/>
      <c r="Z2091" s="37"/>
      <c r="AA2091" s="37"/>
      <c r="AB2091" s="37"/>
      <c r="AC2091" s="38"/>
    </row>
    <row r="2092" spans="1:29" s="39" customFormat="1" ht="15" customHeight="1" x14ac:dyDescent="0.3">
      <c r="A2092" s="40" t="s">
        <v>127</v>
      </c>
      <c r="B2092" s="37"/>
      <c r="C2092" s="37"/>
      <c r="D2092" s="37"/>
      <c r="E2092" s="37"/>
      <c r="F2092" s="37"/>
      <c r="G2092" s="37"/>
      <c r="H2092" s="37"/>
      <c r="I2092" s="37"/>
      <c r="J2092" s="37"/>
      <c r="K2092" s="37"/>
      <c r="L2092" s="37"/>
      <c r="M2092" s="37"/>
      <c r="N2092" s="37"/>
      <c r="O2092" s="37"/>
      <c r="P2092" s="37"/>
      <c r="Q2092" s="37"/>
      <c r="R2092" s="37"/>
      <c r="S2092" s="37"/>
      <c r="T2092" s="37"/>
      <c r="U2092" s="37"/>
      <c r="V2092" s="37"/>
      <c r="W2092" s="37"/>
      <c r="X2092" s="37"/>
      <c r="Y2092" s="37"/>
      <c r="Z2092" s="37"/>
      <c r="AA2092" s="37"/>
      <c r="AB2092" s="37"/>
      <c r="AC2092" s="38"/>
    </row>
    <row r="2093" spans="1:29" s="39" customFormat="1" ht="18" customHeight="1" x14ac:dyDescent="0.25">
      <c r="A2093" s="41" t="s">
        <v>36</v>
      </c>
      <c r="B2093" s="37"/>
      <c r="C2093" s="37"/>
      <c r="D2093" s="37"/>
      <c r="E2093" s="37"/>
      <c r="F2093" s="37"/>
      <c r="G2093" s="37"/>
      <c r="H2093" s="37"/>
      <c r="I2093" s="37"/>
      <c r="J2093" s="37"/>
      <c r="K2093" s="37"/>
      <c r="L2093" s="37"/>
      <c r="M2093" s="37"/>
      <c r="N2093" s="37"/>
      <c r="O2093" s="37"/>
      <c r="P2093" s="37"/>
      <c r="Q2093" s="37"/>
      <c r="R2093" s="37"/>
      <c r="S2093" s="37"/>
      <c r="T2093" s="37"/>
      <c r="U2093" s="37"/>
      <c r="V2093" s="37"/>
      <c r="W2093" s="37"/>
      <c r="X2093" s="37"/>
      <c r="Y2093" s="37"/>
      <c r="Z2093" s="37">
        <f>SUM(M2093:Y2093)</f>
        <v>0</v>
      </c>
      <c r="AA2093" s="37">
        <f>B2093-Z2093</f>
        <v>0</v>
      </c>
      <c r="AB2093" s="42"/>
      <c r="AC2093" s="38"/>
    </row>
    <row r="2094" spans="1:29" s="39" customFormat="1" ht="18" customHeight="1" x14ac:dyDescent="0.25">
      <c r="A2094" s="41" t="s">
        <v>37</v>
      </c>
      <c r="B2094" s="37"/>
      <c r="C2094" s="37"/>
      <c r="D2094" s="37"/>
      <c r="E2094" s="37"/>
      <c r="F2094" s="37"/>
      <c r="G2094" s="37"/>
      <c r="H2094" s="37"/>
      <c r="I2094" s="37"/>
      <c r="J2094" s="37"/>
      <c r="K2094" s="37"/>
      <c r="L2094" s="37"/>
      <c r="M2094" s="37"/>
      <c r="N2094" s="37"/>
      <c r="O2094" s="37"/>
      <c r="P2094" s="37"/>
      <c r="Q2094" s="37"/>
      <c r="R2094" s="37"/>
      <c r="S2094" s="37"/>
      <c r="T2094" s="37"/>
      <c r="U2094" s="37"/>
      <c r="V2094" s="37"/>
      <c r="W2094" s="37"/>
      <c r="X2094" s="37"/>
      <c r="Y2094" s="37"/>
      <c r="Z2094" s="37">
        <f t="shared" ref="Z2094:Z2098" si="1494">SUM(M2094:Y2094)</f>
        <v>0</v>
      </c>
      <c r="AA2094" s="37">
        <f t="shared" ref="AA2094:AA2096" si="1495">B2094-Z2094</f>
        <v>0</v>
      </c>
      <c r="AB2094" s="42"/>
      <c r="AC2094" s="38"/>
    </row>
    <row r="2095" spans="1:29" s="39" customFormat="1" ht="18" customHeight="1" x14ac:dyDescent="0.25">
      <c r="A2095" s="41" t="s">
        <v>38</v>
      </c>
      <c r="B2095" s="37"/>
      <c r="C2095" s="37"/>
      <c r="D2095" s="37"/>
      <c r="E2095" s="37"/>
      <c r="F2095" s="37"/>
      <c r="G2095" s="37"/>
      <c r="H2095" s="37"/>
      <c r="I2095" s="37"/>
      <c r="J2095" s="37"/>
      <c r="K2095" s="37"/>
      <c r="L2095" s="37"/>
      <c r="M2095" s="37"/>
      <c r="N2095" s="37"/>
      <c r="O2095" s="37"/>
      <c r="P2095" s="37"/>
      <c r="Q2095" s="37"/>
      <c r="R2095" s="37"/>
      <c r="S2095" s="37"/>
      <c r="T2095" s="37"/>
      <c r="U2095" s="37"/>
      <c r="V2095" s="37"/>
      <c r="W2095" s="37"/>
      <c r="X2095" s="37"/>
      <c r="Y2095" s="37"/>
      <c r="Z2095" s="37">
        <f t="shared" si="1494"/>
        <v>0</v>
      </c>
      <c r="AA2095" s="37">
        <f t="shared" si="1495"/>
        <v>0</v>
      </c>
      <c r="AB2095" s="42"/>
      <c r="AC2095" s="38"/>
    </row>
    <row r="2096" spans="1:29" s="39" customFormat="1" ht="18" customHeight="1" x14ac:dyDescent="0.25">
      <c r="A2096" s="41" t="s">
        <v>39</v>
      </c>
      <c r="B2096" s="37"/>
      <c r="C2096" s="37"/>
      <c r="D2096" s="37"/>
      <c r="E2096" s="37"/>
      <c r="F2096" s="37"/>
      <c r="G2096" s="37"/>
      <c r="H2096" s="37"/>
      <c r="I2096" s="37"/>
      <c r="J2096" s="37"/>
      <c r="K2096" s="37"/>
      <c r="L2096" s="37"/>
      <c r="M2096" s="37"/>
      <c r="N2096" s="37"/>
      <c r="O2096" s="37"/>
      <c r="P2096" s="37"/>
      <c r="Q2096" s="37"/>
      <c r="R2096" s="37"/>
      <c r="S2096" s="37"/>
      <c r="T2096" s="37"/>
      <c r="U2096" s="37"/>
      <c r="V2096" s="37"/>
      <c r="W2096" s="37"/>
      <c r="X2096" s="37"/>
      <c r="Y2096" s="37"/>
      <c r="Z2096" s="37">
        <f t="shared" si="1494"/>
        <v>0</v>
      </c>
      <c r="AA2096" s="37">
        <f t="shared" si="1495"/>
        <v>0</v>
      </c>
      <c r="AB2096" s="42"/>
      <c r="AC2096" s="38"/>
    </row>
    <row r="2097" spans="1:29" s="39" customFormat="1" ht="18" customHeight="1" x14ac:dyDescent="0.25">
      <c r="A2097" s="43" t="s">
        <v>40</v>
      </c>
      <c r="B2097" s="44">
        <f>SUM(B2093:B2096)</f>
        <v>0</v>
      </c>
      <c r="C2097" s="44">
        <f t="shared" ref="C2097:AA2097" si="1496">SUM(C2093:C2096)</f>
        <v>0</v>
      </c>
      <c r="D2097" s="44">
        <f t="shared" si="1496"/>
        <v>0</v>
      </c>
      <c r="E2097" s="44">
        <f t="shared" si="1496"/>
        <v>0</v>
      </c>
      <c r="F2097" s="44">
        <f t="shared" si="1496"/>
        <v>0</v>
      </c>
      <c r="G2097" s="44">
        <f t="shared" si="1496"/>
        <v>0</v>
      </c>
      <c r="H2097" s="44">
        <f t="shared" si="1496"/>
        <v>0</v>
      </c>
      <c r="I2097" s="44">
        <f t="shared" si="1496"/>
        <v>0</v>
      </c>
      <c r="J2097" s="44">
        <f t="shared" si="1496"/>
        <v>0</v>
      </c>
      <c r="K2097" s="44">
        <f t="shared" si="1496"/>
        <v>0</v>
      </c>
      <c r="L2097" s="44">
        <f t="shared" si="1496"/>
        <v>0</v>
      </c>
      <c r="M2097" s="44">
        <f t="shared" si="1496"/>
        <v>0</v>
      </c>
      <c r="N2097" s="44">
        <f t="shared" si="1496"/>
        <v>0</v>
      </c>
      <c r="O2097" s="44">
        <f t="shared" si="1496"/>
        <v>0</v>
      </c>
      <c r="P2097" s="44">
        <f t="shared" si="1496"/>
        <v>0</v>
      </c>
      <c r="Q2097" s="44">
        <f t="shared" si="1496"/>
        <v>0</v>
      </c>
      <c r="R2097" s="44">
        <f t="shared" si="1496"/>
        <v>0</v>
      </c>
      <c r="S2097" s="44">
        <f t="shared" si="1496"/>
        <v>0</v>
      </c>
      <c r="T2097" s="44">
        <f t="shared" si="1496"/>
        <v>0</v>
      </c>
      <c r="U2097" s="44">
        <f t="shared" si="1496"/>
        <v>0</v>
      </c>
      <c r="V2097" s="44">
        <f t="shared" si="1496"/>
        <v>0</v>
      </c>
      <c r="W2097" s="44">
        <f t="shared" si="1496"/>
        <v>0</v>
      </c>
      <c r="X2097" s="44">
        <f t="shared" si="1496"/>
        <v>0</v>
      </c>
      <c r="Y2097" s="44">
        <f t="shared" si="1496"/>
        <v>0</v>
      </c>
      <c r="Z2097" s="44">
        <f t="shared" si="1496"/>
        <v>0</v>
      </c>
      <c r="AA2097" s="44">
        <f t="shared" si="1496"/>
        <v>0</v>
      </c>
      <c r="AB2097" s="45"/>
      <c r="AC2097" s="38"/>
    </row>
    <row r="2098" spans="1:29" s="39" customFormat="1" ht="18" customHeight="1" x14ac:dyDescent="0.25">
      <c r="A2098" s="46" t="s">
        <v>41</v>
      </c>
      <c r="B2098" s="37">
        <f>[1]consoCURRENT!E38478</f>
        <v>1302425</v>
      </c>
      <c r="C2098" s="37">
        <f>[1]consoCURRENT!F38478</f>
        <v>1302425</v>
      </c>
      <c r="D2098" s="37">
        <f>[1]consoCURRENT!G38478</f>
        <v>0</v>
      </c>
      <c r="E2098" s="37">
        <f>[1]consoCURRENT!H38478</f>
        <v>0</v>
      </c>
      <c r="F2098" s="37">
        <f>[1]consoCURRENT!I38478</f>
        <v>0</v>
      </c>
      <c r="G2098" s="37">
        <f>[1]consoCURRENT!J38478</f>
        <v>0</v>
      </c>
      <c r="H2098" s="37">
        <f>[1]consoCURRENT!K38478</f>
        <v>1295795.8999999999</v>
      </c>
      <c r="I2098" s="37">
        <f>[1]consoCURRENT!L38478</f>
        <v>0</v>
      </c>
      <c r="J2098" s="37">
        <f>[1]consoCURRENT!M38478</f>
        <v>0</v>
      </c>
      <c r="K2098" s="37">
        <f>[1]consoCURRENT!N38478</f>
        <v>0</v>
      </c>
      <c r="L2098" s="37">
        <f>[1]consoCURRENT!O38478</f>
        <v>0</v>
      </c>
      <c r="M2098" s="37">
        <f>[1]consoCURRENT!P38478</f>
        <v>0</v>
      </c>
      <c r="N2098" s="37">
        <f>[1]consoCURRENT!Q38478</f>
        <v>0</v>
      </c>
      <c r="O2098" s="37">
        <f>[1]consoCURRENT!R38478</f>
        <v>0</v>
      </c>
      <c r="P2098" s="37">
        <f>[1]consoCURRENT!S38478</f>
        <v>0</v>
      </c>
      <c r="Q2098" s="37">
        <f>[1]consoCURRENT!T38478</f>
        <v>0</v>
      </c>
      <c r="R2098" s="37">
        <f>[1]consoCURRENT!U38478</f>
        <v>0</v>
      </c>
      <c r="S2098" s="37">
        <f>[1]consoCURRENT!V38478</f>
        <v>0</v>
      </c>
      <c r="T2098" s="37">
        <f>[1]consoCURRENT!W38478</f>
        <v>0</v>
      </c>
      <c r="U2098" s="37">
        <f>[1]consoCURRENT!X38478</f>
        <v>0</v>
      </c>
      <c r="V2098" s="37">
        <f>[1]consoCURRENT!Y38478</f>
        <v>0</v>
      </c>
      <c r="W2098" s="37">
        <f>[1]consoCURRENT!Z38478</f>
        <v>1295795.8999999999</v>
      </c>
      <c r="X2098" s="37">
        <f>[1]consoCURRENT!AA38478</f>
        <v>0</v>
      </c>
      <c r="Y2098" s="37">
        <f>[1]consoCURRENT!AB38478</f>
        <v>0</v>
      </c>
      <c r="Z2098" s="37">
        <f t="shared" si="1494"/>
        <v>1295795.8999999999</v>
      </c>
      <c r="AA2098" s="37">
        <f t="shared" ref="AA2098" si="1497">B2098-Z2098</f>
        <v>6629.1000000000931</v>
      </c>
      <c r="AB2098" s="42">
        <f t="shared" ref="AB2098:AB2099" si="1498">Z2098/B2098</f>
        <v>0.99491018676699228</v>
      </c>
      <c r="AC2098" s="38"/>
    </row>
    <row r="2099" spans="1:29" s="39" customFormat="1" ht="18" customHeight="1" x14ac:dyDescent="0.25">
      <c r="A2099" s="43" t="s">
        <v>42</v>
      </c>
      <c r="B2099" s="44">
        <f>B2098+B2097</f>
        <v>1302425</v>
      </c>
      <c r="C2099" s="44">
        <f t="shared" ref="C2099:AA2099" si="1499">C2098+C2097</f>
        <v>1302425</v>
      </c>
      <c r="D2099" s="44">
        <f t="shared" si="1499"/>
        <v>0</v>
      </c>
      <c r="E2099" s="44">
        <f t="shared" si="1499"/>
        <v>0</v>
      </c>
      <c r="F2099" s="44">
        <f t="shared" si="1499"/>
        <v>0</v>
      </c>
      <c r="G2099" s="44">
        <f t="shared" si="1499"/>
        <v>0</v>
      </c>
      <c r="H2099" s="44">
        <f t="shared" si="1499"/>
        <v>1295795.8999999999</v>
      </c>
      <c r="I2099" s="44">
        <f t="shared" si="1499"/>
        <v>0</v>
      </c>
      <c r="J2099" s="44">
        <f t="shared" si="1499"/>
        <v>0</v>
      </c>
      <c r="K2099" s="44">
        <f t="shared" si="1499"/>
        <v>0</v>
      </c>
      <c r="L2099" s="44">
        <f t="shared" si="1499"/>
        <v>0</v>
      </c>
      <c r="M2099" s="44">
        <f t="shared" si="1499"/>
        <v>0</v>
      </c>
      <c r="N2099" s="44">
        <f t="shared" si="1499"/>
        <v>0</v>
      </c>
      <c r="O2099" s="44">
        <f t="shared" si="1499"/>
        <v>0</v>
      </c>
      <c r="P2099" s="44">
        <f t="shared" si="1499"/>
        <v>0</v>
      </c>
      <c r="Q2099" s="44">
        <f t="shared" si="1499"/>
        <v>0</v>
      </c>
      <c r="R2099" s="44">
        <f t="shared" si="1499"/>
        <v>0</v>
      </c>
      <c r="S2099" s="44">
        <f t="shared" si="1499"/>
        <v>0</v>
      </c>
      <c r="T2099" s="44">
        <f t="shared" si="1499"/>
        <v>0</v>
      </c>
      <c r="U2099" s="44">
        <f t="shared" si="1499"/>
        <v>0</v>
      </c>
      <c r="V2099" s="44">
        <f t="shared" si="1499"/>
        <v>0</v>
      </c>
      <c r="W2099" s="44">
        <f t="shared" si="1499"/>
        <v>1295795.8999999999</v>
      </c>
      <c r="X2099" s="44">
        <f t="shared" si="1499"/>
        <v>0</v>
      </c>
      <c r="Y2099" s="44">
        <f t="shared" si="1499"/>
        <v>0</v>
      </c>
      <c r="Z2099" s="44">
        <f t="shared" si="1499"/>
        <v>1295795.8999999999</v>
      </c>
      <c r="AA2099" s="44">
        <f t="shared" si="1499"/>
        <v>6629.1000000000931</v>
      </c>
      <c r="AB2099" s="45">
        <f t="shared" si="1498"/>
        <v>0.99491018676699228</v>
      </c>
      <c r="AC2099" s="47"/>
    </row>
    <row r="2100" spans="1:29" s="39" customFormat="1" ht="15" customHeight="1" x14ac:dyDescent="0.25">
      <c r="A2100" s="36"/>
      <c r="B2100" s="37"/>
      <c r="C2100" s="37"/>
      <c r="D2100" s="37"/>
      <c r="E2100" s="37"/>
      <c r="F2100" s="37"/>
      <c r="G2100" s="37"/>
      <c r="H2100" s="37"/>
      <c r="I2100" s="37"/>
      <c r="J2100" s="37"/>
      <c r="K2100" s="37"/>
      <c r="L2100" s="37"/>
      <c r="M2100" s="37"/>
      <c r="N2100" s="37"/>
      <c r="O2100" s="37"/>
      <c r="P2100" s="37"/>
      <c r="Q2100" s="37"/>
      <c r="R2100" s="37"/>
      <c r="S2100" s="37"/>
      <c r="T2100" s="37"/>
      <c r="U2100" s="37"/>
      <c r="V2100" s="37"/>
      <c r="W2100" s="37"/>
      <c r="X2100" s="37"/>
      <c r="Y2100" s="37"/>
      <c r="Z2100" s="37"/>
      <c r="AA2100" s="37"/>
      <c r="AB2100" s="37"/>
      <c r="AC2100" s="38"/>
    </row>
    <row r="2101" spans="1:29" s="39" customFormat="1" ht="15" customHeight="1" x14ac:dyDescent="0.25">
      <c r="A2101" s="36"/>
      <c r="B2101" s="37"/>
      <c r="C2101" s="37"/>
      <c r="D2101" s="37"/>
      <c r="E2101" s="37"/>
      <c r="F2101" s="37"/>
      <c r="G2101" s="37"/>
      <c r="H2101" s="37"/>
      <c r="I2101" s="37"/>
      <c r="J2101" s="37"/>
      <c r="K2101" s="37"/>
      <c r="L2101" s="37"/>
      <c r="M2101" s="37"/>
      <c r="N2101" s="37"/>
      <c r="O2101" s="37"/>
      <c r="P2101" s="37"/>
      <c r="Q2101" s="37"/>
      <c r="R2101" s="37"/>
      <c r="S2101" s="37"/>
      <c r="T2101" s="37"/>
      <c r="U2101" s="37"/>
      <c r="V2101" s="37"/>
      <c r="W2101" s="37"/>
      <c r="X2101" s="37"/>
      <c r="Y2101" s="37"/>
      <c r="Z2101" s="37"/>
      <c r="AA2101" s="37"/>
      <c r="AB2101" s="37"/>
      <c r="AC2101" s="38"/>
    </row>
    <row r="2102" spans="1:29" s="39" customFormat="1" ht="15" hidden="1" customHeight="1" x14ac:dyDescent="0.3">
      <c r="A2102" s="40" t="s">
        <v>128</v>
      </c>
      <c r="B2102" s="37"/>
      <c r="C2102" s="37"/>
      <c r="D2102" s="37"/>
      <c r="E2102" s="37"/>
      <c r="F2102" s="37"/>
      <c r="G2102" s="37"/>
      <c r="H2102" s="37"/>
      <c r="I2102" s="37"/>
      <c r="J2102" s="37"/>
      <c r="K2102" s="37"/>
      <c r="L2102" s="37"/>
      <c r="M2102" s="37"/>
      <c r="N2102" s="37"/>
      <c r="O2102" s="37"/>
      <c r="P2102" s="37"/>
      <c r="Q2102" s="37"/>
      <c r="R2102" s="37"/>
      <c r="S2102" s="37"/>
      <c r="T2102" s="37"/>
      <c r="U2102" s="37"/>
      <c r="V2102" s="37"/>
      <c r="W2102" s="37"/>
      <c r="X2102" s="37"/>
      <c r="Y2102" s="37"/>
      <c r="Z2102" s="37"/>
      <c r="AA2102" s="37"/>
      <c r="AB2102" s="37"/>
      <c r="AC2102" s="38"/>
    </row>
    <row r="2103" spans="1:29" s="39" customFormat="1" ht="18" hidden="1" customHeight="1" x14ac:dyDescent="0.25">
      <c r="A2103" s="41" t="s">
        <v>36</v>
      </c>
      <c r="B2103" s="37">
        <f>[1]consoCURRENT!E38653</f>
        <v>0</v>
      </c>
      <c r="C2103" s="37">
        <f>[1]consoCURRENT!F38653</f>
        <v>0</v>
      </c>
      <c r="D2103" s="37">
        <f>[1]consoCURRENT!G38653</f>
        <v>0</v>
      </c>
      <c r="E2103" s="37">
        <f>[1]consoCURRENT!H38653</f>
        <v>0</v>
      </c>
      <c r="F2103" s="37">
        <f>[1]consoCURRENT!I38653</f>
        <v>0</v>
      </c>
      <c r="G2103" s="37">
        <f>[1]consoCURRENT!J38653</f>
        <v>0</v>
      </c>
      <c r="H2103" s="37">
        <f>[1]consoCURRENT!K38653</f>
        <v>0</v>
      </c>
      <c r="I2103" s="37">
        <f>[1]consoCURRENT!L38653</f>
        <v>0</v>
      </c>
      <c r="J2103" s="37">
        <f>[1]consoCURRENT!M38653</f>
        <v>0</v>
      </c>
      <c r="K2103" s="37">
        <f>[1]consoCURRENT!N38653</f>
        <v>0</v>
      </c>
      <c r="L2103" s="37">
        <f>[1]consoCURRENT!O38653</f>
        <v>0</v>
      </c>
      <c r="M2103" s="37">
        <f>[1]consoCURRENT!P38653</f>
        <v>0</v>
      </c>
      <c r="N2103" s="37">
        <f>[1]consoCURRENT!Q38653</f>
        <v>0</v>
      </c>
      <c r="O2103" s="37">
        <f>[1]consoCURRENT!R38653</f>
        <v>0</v>
      </c>
      <c r="P2103" s="37">
        <f>[1]consoCURRENT!S38653</f>
        <v>0</v>
      </c>
      <c r="Q2103" s="37">
        <f>[1]consoCURRENT!T38653</f>
        <v>0</v>
      </c>
      <c r="R2103" s="37">
        <f>[1]consoCURRENT!U38653</f>
        <v>0</v>
      </c>
      <c r="S2103" s="37">
        <f>[1]consoCURRENT!V38653</f>
        <v>0</v>
      </c>
      <c r="T2103" s="37">
        <f>[1]consoCURRENT!W38653</f>
        <v>0</v>
      </c>
      <c r="U2103" s="37">
        <f>[1]consoCURRENT!X38653</f>
        <v>0</v>
      </c>
      <c r="V2103" s="37">
        <f>[1]consoCURRENT!Y38653</f>
        <v>0</v>
      </c>
      <c r="W2103" s="37">
        <f>[1]consoCURRENT!Z38653</f>
        <v>0</v>
      </c>
      <c r="X2103" s="37">
        <f>[1]consoCURRENT!AA38653</f>
        <v>0</v>
      </c>
      <c r="Y2103" s="37">
        <f>[1]consoCURRENT!AB38653</f>
        <v>0</v>
      </c>
      <c r="Z2103" s="37">
        <f>SUM(M2103:Y2103)</f>
        <v>0</v>
      </c>
      <c r="AA2103" s="37">
        <f>B2103-Z2103</f>
        <v>0</v>
      </c>
      <c r="AB2103" s="42" t="e">
        <f>Z2103/B2103</f>
        <v>#DIV/0!</v>
      </c>
      <c r="AC2103" s="38"/>
    </row>
    <row r="2104" spans="1:29" s="39" customFormat="1" ht="18" hidden="1" customHeight="1" x14ac:dyDescent="0.25">
      <c r="A2104" s="41" t="s">
        <v>37</v>
      </c>
      <c r="B2104" s="37">
        <f>[1]consoCURRENT!E38729</f>
        <v>0</v>
      </c>
      <c r="C2104" s="37">
        <f>[1]consoCURRENT!F38729</f>
        <v>0</v>
      </c>
      <c r="D2104" s="37">
        <f>[1]consoCURRENT!G38729</f>
        <v>0</v>
      </c>
      <c r="E2104" s="37">
        <f>[1]consoCURRENT!H38729</f>
        <v>0</v>
      </c>
      <c r="F2104" s="37">
        <f>[1]consoCURRENT!I38729</f>
        <v>0</v>
      </c>
      <c r="G2104" s="37">
        <f>[1]consoCURRENT!J38729</f>
        <v>0</v>
      </c>
      <c r="H2104" s="37">
        <f>[1]consoCURRENT!K38729</f>
        <v>0</v>
      </c>
      <c r="I2104" s="37">
        <f>[1]consoCURRENT!L38729</f>
        <v>0</v>
      </c>
      <c r="J2104" s="37">
        <f>[1]consoCURRENT!M38729</f>
        <v>0</v>
      </c>
      <c r="K2104" s="37">
        <f>[1]consoCURRENT!N38729</f>
        <v>0</v>
      </c>
      <c r="L2104" s="37">
        <f>[1]consoCURRENT!O38729</f>
        <v>0</v>
      </c>
      <c r="M2104" s="37">
        <f>[1]consoCURRENT!P38729</f>
        <v>0</v>
      </c>
      <c r="N2104" s="37">
        <f>[1]consoCURRENT!Q38729</f>
        <v>0</v>
      </c>
      <c r="O2104" s="37">
        <f>[1]consoCURRENT!R38729</f>
        <v>0</v>
      </c>
      <c r="P2104" s="37">
        <f>[1]consoCURRENT!S38729</f>
        <v>0</v>
      </c>
      <c r="Q2104" s="37">
        <f>[1]consoCURRENT!T38729</f>
        <v>0</v>
      </c>
      <c r="R2104" s="37">
        <f>[1]consoCURRENT!U38729</f>
        <v>0</v>
      </c>
      <c r="S2104" s="37">
        <f>[1]consoCURRENT!V38729</f>
        <v>0</v>
      </c>
      <c r="T2104" s="37">
        <f>[1]consoCURRENT!W38729</f>
        <v>0</v>
      </c>
      <c r="U2104" s="37">
        <f>[1]consoCURRENT!X38729</f>
        <v>0</v>
      </c>
      <c r="V2104" s="37">
        <f>[1]consoCURRENT!Y38729</f>
        <v>0</v>
      </c>
      <c r="W2104" s="37">
        <f>[1]consoCURRENT!Z38729</f>
        <v>0</v>
      </c>
      <c r="X2104" s="37">
        <f>[1]consoCURRENT!AA38729</f>
        <v>0</v>
      </c>
      <c r="Y2104" s="37">
        <f>[1]consoCURRENT!AB38729</f>
        <v>0</v>
      </c>
      <c r="Z2104" s="37">
        <f t="shared" ref="Z2104:Z2106" si="1500">SUM(M2104:Y2104)</f>
        <v>0</v>
      </c>
      <c r="AA2104" s="37">
        <f t="shared" ref="AA2104:AA2106" si="1501">B2104-Z2104</f>
        <v>0</v>
      </c>
      <c r="AB2104" s="42" t="e">
        <f t="shared" ref="AB2104:AB2109" si="1502">Z2104/B2104</f>
        <v>#DIV/0!</v>
      </c>
      <c r="AC2104" s="38"/>
    </row>
    <row r="2105" spans="1:29" s="39" customFormat="1" ht="18" hidden="1" customHeight="1" x14ac:dyDescent="0.25">
      <c r="A2105" s="41" t="s">
        <v>38</v>
      </c>
      <c r="B2105" s="37">
        <f>[1]consoCURRENT!E38735</f>
        <v>0</v>
      </c>
      <c r="C2105" s="37">
        <f>[1]consoCURRENT!F38735</f>
        <v>0</v>
      </c>
      <c r="D2105" s="37">
        <f>[1]consoCURRENT!G38735</f>
        <v>0</v>
      </c>
      <c r="E2105" s="37">
        <f>[1]consoCURRENT!H38735</f>
        <v>0</v>
      </c>
      <c r="F2105" s="37">
        <f>[1]consoCURRENT!I38735</f>
        <v>0</v>
      </c>
      <c r="G2105" s="37">
        <f>[1]consoCURRENT!J38735</f>
        <v>0</v>
      </c>
      <c r="H2105" s="37">
        <f>[1]consoCURRENT!K38735</f>
        <v>0</v>
      </c>
      <c r="I2105" s="37">
        <f>[1]consoCURRENT!L38735</f>
        <v>0</v>
      </c>
      <c r="J2105" s="37">
        <f>[1]consoCURRENT!M38735</f>
        <v>0</v>
      </c>
      <c r="K2105" s="37">
        <f>[1]consoCURRENT!N38735</f>
        <v>0</v>
      </c>
      <c r="L2105" s="37">
        <f>[1]consoCURRENT!O38735</f>
        <v>0</v>
      </c>
      <c r="M2105" s="37">
        <f>[1]consoCURRENT!P38735</f>
        <v>0</v>
      </c>
      <c r="N2105" s="37">
        <f>[1]consoCURRENT!Q38735</f>
        <v>0</v>
      </c>
      <c r="O2105" s="37">
        <f>[1]consoCURRENT!R38735</f>
        <v>0</v>
      </c>
      <c r="P2105" s="37">
        <f>[1]consoCURRENT!S38735</f>
        <v>0</v>
      </c>
      <c r="Q2105" s="37">
        <f>[1]consoCURRENT!T38735</f>
        <v>0</v>
      </c>
      <c r="R2105" s="37">
        <f>[1]consoCURRENT!U38735</f>
        <v>0</v>
      </c>
      <c r="S2105" s="37">
        <f>[1]consoCURRENT!V38735</f>
        <v>0</v>
      </c>
      <c r="T2105" s="37">
        <f>[1]consoCURRENT!W38735</f>
        <v>0</v>
      </c>
      <c r="U2105" s="37">
        <f>[1]consoCURRENT!X38735</f>
        <v>0</v>
      </c>
      <c r="V2105" s="37">
        <f>[1]consoCURRENT!Y38735</f>
        <v>0</v>
      </c>
      <c r="W2105" s="37">
        <f>[1]consoCURRENT!Z38735</f>
        <v>0</v>
      </c>
      <c r="X2105" s="37">
        <f>[1]consoCURRENT!AA38735</f>
        <v>0</v>
      </c>
      <c r="Y2105" s="37">
        <f>[1]consoCURRENT!AB38735</f>
        <v>0</v>
      </c>
      <c r="Z2105" s="37">
        <f t="shared" si="1500"/>
        <v>0</v>
      </c>
      <c r="AA2105" s="37">
        <f t="shared" si="1501"/>
        <v>0</v>
      </c>
      <c r="AB2105" s="42" t="e">
        <f t="shared" si="1502"/>
        <v>#DIV/0!</v>
      </c>
      <c r="AC2105" s="38"/>
    </row>
    <row r="2106" spans="1:29" s="39" customFormat="1" ht="18" hidden="1" customHeight="1" x14ac:dyDescent="0.25">
      <c r="A2106" s="41" t="s">
        <v>39</v>
      </c>
      <c r="B2106" s="37">
        <f>[1]consoCURRENT!E38764</f>
        <v>0</v>
      </c>
      <c r="C2106" s="37">
        <f>[1]consoCURRENT!F38764</f>
        <v>0</v>
      </c>
      <c r="D2106" s="37">
        <f>[1]consoCURRENT!G38764</f>
        <v>0</v>
      </c>
      <c r="E2106" s="37">
        <f>[1]consoCURRENT!H38764</f>
        <v>0</v>
      </c>
      <c r="F2106" s="37">
        <f>[1]consoCURRENT!I38764</f>
        <v>0</v>
      </c>
      <c r="G2106" s="37">
        <f>[1]consoCURRENT!J38764</f>
        <v>0</v>
      </c>
      <c r="H2106" s="37">
        <f>[1]consoCURRENT!K38764</f>
        <v>0</v>
      </c>
      <c r="I2106" s="37">
        <f>[1]consoCURRENT!L38764</f>
        <v>0</v>
      </c>
      <c r="J2106" s="37">
        <f>[1]consoCURRENT!M38764</f>
        <v>0</v>
      </c>
      <c r="K2106" s="37">
        <f>[1]consoCURRENT!N38764</f>
        <v>0</v>
      </c>
      <c r="L2106" s="37">
        <f>[1]consoCURRENT!O38764</f>
        <v>0</v>
      </c>
      <c r="M2106" s="37">
        <f>[1]consoCURRENT!P38764</f>
        <v>0</v>
      </c>
      <c r="N2106" s="37">
        <f>[1]consoCURRENT!Q38764</f>
        <v>0</v>
      </c>
      <c r="O2106" s="37">
        <f>[1]consoCURRENT!R38764</f>
        <v>0</v>
      </c>
      <c r="P2106" s="37">
        <f>[1]consoCURRENT!S38764</f>
        <v>0</v>
      </c>
      <c r="Q2106" s="37">
        <f>[1]consoCURRENT!T38764</f>
        <v>0</v>
      </c>
      <c r="R2106" s="37">
        <f>[1]consoCURRENT!U38764</f>
        <v>0</v>
      </c>
      <c r="S2106" s="37">
        <f>[1]consoCURRENT!V38764</f>
        <v>0</v>
      </c>
      <c r="T2106" s="37">
        <f>[1]consoCURRENT!W38764</f>
        <v>0</v>
      </c>
      <c r="U2106" s="37">
        <f>[1]consoCURRENT!X38764</f>
        <v>0</v>
      </c>
      <c r="V2106" s="37">
        <f>[1]consoCURRENT!Y38764</f>
        <v>0</v>
      </c>
      <c r="W2106" s="37">
        <f>[1]consoCURRENT!Z38764</f>
        <v>0</v>
      </c>
      <c r="X2106" s="37">
        <f>[1]consoCURRENT!AA38764</f>
        <v>0</v>
      </c>
      <c r="Y2106" s="37">
        <f>[1]consoCURRENT!AB38764</f>
        <v>0</v>
      </c>
      <c r="Z2106" s="37">
        <f t="shared" si="1500"/>
        <v>0</v>
      </c>
      <c r="AA2106" s="37">
        <f t="shared" si="1501"/>
        <v>0</v>
      </c>
      <c r="AB2106" s="42" t="e">
        <f t="shared" si="1502"/>
        <v>#DIV/0!</v>
      </c>
      <c r="AC2106" s="38"/>
    </row>
    <row r="2107" spans="1:29" s="39" customFormat="1" ht="18" hidden="1" customHeight="1" x14ac:dyDescent="0.25">
      <c r="A2107" s="43" t="s">
        <v>40</v>
      </c>
      <c r="B2107" s="44">
        <f>SUM(B2103:B2106)</f>
        <v>0</v>
      </c>
      <c r="C2107" s="44">
        <f t="shared" ref="C2107:AA2107" si="1503">SUM(C2103:C2106)</f>
        <v>0</v>
      </c>
      <c r="D2107" s="44">
        <f t="shared" si="1503"/>
        <v>0</v>
      </c>
      <c r="E2107" s="44">
        <f t="shared" si="1503"/>
        <v>0</v>
      </c>
      <c r="F2107" s="44">
        <f t="shared" si="1503"/>
        <v>0</v>
      </c>
      <c r="G2107" s="44">
        <f t="shared" si="1503"/>
        <v>0</v>
      </c>
      <c r="H2107" s="44">
        <f t="shared" si="1503"/>
        <v>0</v>
      </c>
      <c r="I2107" s="44">
        <f t="shared" si="1503"/>
        <v>0</v>
      </c>
      <c r="J2107" s="44">
        <f t="shared" si="1503"/>
        <v>0</v>
      </c>
      <c r="K2107" s="44">
        <f t="shared" si="1503"/>
        <v>0</v>
      </c>
      <c r="L2107" s="44">
        <f t="shared" si="1503"/>
        <v>0</v>
      </c>
      <c r="M2107" s="44">
        <f t="shared" si="1503"/>
        <v>0</v>
      </c>
      <c r="N2107" s="44">
        <f t="shared" si="1503"/>
        <v>0</v>
      </c>
      <c r="O2107" s="44">
        <f t="shared" si="1503"/>
        <v>0</v>
      </c>
      <c r="P2107" s="44">
        <f t="shared" si="1503"/>
        <v>0</v>
      </c>
      <c r="Q2107" s="44">
        <f t="shared" si="1503"/>
        <v>0</v>
      </c>
      <c r="R2107" s="44">
        <f t="shared" si="1503"/>
        <v>0</v>
      </c>
      <c r="S2107" s="44">
        <f t="shared" si="1503"/>
        <v>0</v>
      </c>
      <c r="T2107" s="44">
        <f t="shared" si="1503"/>
        <v>0</v>
      </c>
      <c r="U2107" s="44">
        <f t="shared" si="1503"/>
        <v>0</v>
      </c>
      <c r="V2107" s="44">
        <f t="shared" si="1503"/>
        <v>0</v>
      </c>
      <c r="W2107" s="44">
        <f t="shared" si="1503"/>
        <v>0</v>
      </c>
      <c r="X2107" s="44">
        <f t="shared" si="1503"/>
        <v>0</v>
      </c>
      <c r="Y2107" s="44">
        <f t="shared" si="1503"/>
        <v>0</v>
      </c>
      <c r="Z2107" s="44">
        <f t="shared" si="1503"/>
        <v>0</v>
      </c>
      <c r="AA2107" s="44">
        <f t="shared" si="1503"/>
        <v>0</v>
      </c>
      <c r="AB2107" s="45" t="e">
        <f t="shared" si="1502"/>
        <v>#DIV/0!</v>
      </c>
      <c r="AC2107" s="38"/>
    </row>
    <row r="2108" spans="1:29" s="39" customFormat="1" ht="18" hidden="1" customHeight="1" x14ac:dyDescent="0.25">
      <c r="A2108" s="46" t="s">
        <v>41</v>
      </c>
      <c r="B2108" s="37">
        <f>[1]consoCURRENT!E38768</f>
        <v>0</v>
      </c>
      <c r="C2108" s="37">
        <f>[1]consoCURRENT!F38768</f>
        <v>0</v>
      </c>
      <c r="D2108" s="37">
        <f>[1]consoCURRENT!G38768</f>
        <v>0</v>
      </c>
      <c r="E2108" s="37">
        <f>[1]consoCURRENT!H38768</f>
        <v>0</v>
      </c>
      <c r="F2108" s="37">
        <f>[1]consoCURRENT!I38768</f>
        <v>0</v>
      </c>
      <c r="G2108" s="37">
        <f>[1]consoCURRENT!J38768</f>
        <v>0</v>
      </c>
      <c r="H2108" s="37">
        <f>[1]consoCURRENT!K38768</f>
        <v>0</v>
      </c>
      <c r="I2108" s="37">
        <f>[1]consoCURRENT!L38768</f>
        <v>0</v>
      </c>
      <c r="J2108" s="37">
        <f>[1]consoCURRENT!M38768</f>
        <v>0</v>
      </c>
      <c r="K2108" s="37">
        <f>[1]consoCURRENT!N38768</f>
        <v>0</v>
      </c>
      <c r="L2108" s="37">
        <f>[1]consoCURRENT!O38768</f>
        <v>0</v>
      </c>
      <c r="M2108" s="37">
        <f>[1]consoCURRENT!P38768</f>
        <v>0</v>
      </c>
      <c r="N2108" s="37">
        <f>[1]consoCURRENT!Q38768</f>
        <v>0</v>
      </c>
      <c r="O2108" s="37">
        <f>[1]consoCURRENT!R38768</f>
        <v>0</v>
      </c>
      <c r="P2108" s="37">
        <f>[1]consoCURRENT!S38768</f>
        <v>0</v>
      </c>
      <c r="Q2108" s="37">
        <f>[1]consoCURRENT!T38768</f>
        <v>0</v>
      </c>
      <c r="R2108" s="37">
        <f>[1]consoCURRENT!U38768</f>
        <v>0</v>
      </c>
      <c r="S2108" s="37">
        <f>[1]consoCURRENT!V38768</f>
        <v>0</v>
      </c>
      <c r="T2108" s="37">
        <f>[1]consoCURRENT!W38768</f>
        <v>0</v>
      </c>
      <c r="U2108" s="37">
        <f>[1]consoCURRENT!X38768</f>
        <v>0</v>
      </c>
      <c r="V2108" s="37">
        <f>[1]consoCURRENT!Y38768</f>
        <v>0</v>
      </c>
      <c r="W2108" s="37">
        <f>[1]consoCURRENT!Z38768</f>
        <v>0</v>
      </c>
      <c r="X2108" s="37">
        <f>[1]consoCURRENT!AA38768</f>
        <v>0</v>
      </c>
      <c r="Y2108" s="37">
        <f>[1]consoCURRENT!AB38768</f>
        <v>0</v>
      </c>
      <c r="Z2108" s="37">
        <f t="shared" ref="Z2108" si="1504">SUM(M2108:Y2108)</f>
        <v>0</v>
      </c>
      <c r="AA2108" s="37">
        <f t="shared" ref="AA2108" si="1505">B2108-Z2108</f>
        <v>0</v>
      </c>
      <c r="AB2108" s="42" t="e">
        <f t="shared" si="1502"/>
        <v>#DIV/0!</v>
      </c>
      <c r="AC2108" s="38"/>
    </row>
    <row r="2109" spans="1:29" s="39" customFormat="1" ht="18" hidden="1" customHeight="1" x14ac:dyDescent="0.25">
      <c r="A2109" s="43" t="s">
        <v>42</v>
      </c>
      <c r="B2109" s="44">
        <f>B2108+B2107</f>
        <v>0</v>
      </c>
      <c r="C2109" s="44">
        <f t="shared" ref="C2109:AA2109" si="1506">C2108+C2107</f>
        <v>0</v>
      </c>
      <c r="D2109" s="44">
        <f t="shared" si="1506"/>
        <v>0</v>
      </c>
      <c r="E2109" s="44">
        <f t="shared" si="1506"/>
        <v>0</v>
      </c>
      <c r="F2109" s="44">
        <f t="shared" si="1506"/>
        <v>0</v>
      </c>
      <c r="G2109" s="44">
        <f t="shared" si="1506"/>
        <v>0</v>
      </c>
      <c r="H2109" s="44">
        <f t="shared" si="1506"/>
        <v>0</v>
      </c>
      <c r="I2109" s="44">
        <f t="shared" si="1506"/>
        <v>0</v>
      </c>
      <c r="J2109" s="44">
        <f t="shared" si="1506"/>
        <v>0</v>
      </c>
      <c r="K2109" s="44">
        <f t="shared" si="1506"/>
        <v>0</v>
      </c>
      <c r="L2109" s="44">
        <f t="shared" si="1506"/>
        <v>0</v>
      </c>
      <c r="M2109" s="44">
        <f t="shared" si="1506"/>
        <v>0</v>
      </c>
      <c r="N2109" s="44">
        <f t="shared" si="1506"/>
        <v>0</v>
      </c>
      <c r="O2109" s="44">
        <f t="shared" si="1506"/>
        <v>0</v>
      </c>
      <c r="P2109" s="44">
        <f t="shared" si="1506"/>
        <v>0</v>
      </c>
      <c r="Q2109" s="44">
        <f t="shared" si="1506"/>
        <v>0</v>
      </c>
      <c r="R2109" s="44">
        <f t="shared" si="1506"/>
        <v>0</v>
      </c>
      <c r="S2109" s="44">
        <f t="shared" si="1506"/>
        <v>0</v>
      </c>
      <c r="T2109" s="44">
        <f t="shared" si="1506"/>
        <v>0</v>
      </c>
      <c r="U2109" s="44">
        <f t="shared" si="1506"/>
        <v>0</v>
      </c>
      <c r="V2109" s="44">
        <f t="shared" si="1506"/>
        <v>0</v>
      </c>
      <c r="W2109" s="44">
        <f t="shared" si="1506"/>
        <v>0</v>
      </c>
      <c r="X2109" s="44">
        <f t="shared" si="1506"/>
        <v>0</v>
      </c>
      <c r="Y2109" s="44">
        <f t="shared" si="1506"/>
        <v>0</v>
      </c>
      <c r="Z2109" s="44">
        <f t="shared" si="1506"/>
        <v>0</v>
      </c>
      <c r="AA2109" s="44">
        <f t="shared" si="1506"/>
        <v>0</v>
      </c>
      <c r="AB2109" s="45" t="e">
        <f t="shared" si="1502"/>
        <v>#DIV/0!</v>
      </c>
      <c r="AC2109" s="47"/>
    </row>
    <row r="2110" spans="1:29" s="39" customFormat="1" ht="15" hidden="1" customHeight="1" x14ac:dyDescent="0.25">
      <c r="A2110" s="36"/>
      <c r="B2110" s="37"/>
      <c r="C2110" s="37"/>
      <c r="D2110" s="37"/>
      <c r="E2110" s="37"/>
      <c r="F2110" s="37"/>
      <c r="G2110" s="37"/>
      <c r="H2110" s="37"/>
      <c r="I2110" s="37"/>
      <c r="J2110" s="37"/>
      <c r="K2110" s="37"/>
      <c r="L2110" s="37"/>
      <c r="M2110" s="37"/>
      <c r="N2110" s="37"/>
      <c r="O2110" s="37"/>
      <c r="P2110" s="37"/>
      <c r="Q2110" s="37"/>
      <c r="R2110" s="37"/>
      <c r="S2110" s="37"/>
      <c r="T2110" s="37"/>
      <c r="U2110" s="37"/>
      <c r="V2110" s="37"/>
      <c r="W2110" s="37"/>
      <c r="X2110" s="37"/>
      <c r="Y2110" s="37"/>
      <c r="Z2110" s="37"/>
      <c r="AA2110" s="37"/>
      <c r="AB2110" s="37"/>
      <c r="AC2110" s="38"/>
    </row>
    <row r="2111" spans="1:29" s="39" customFormat="1" ht="15" hidden="1" customHeight="1" x14ac:dyDescent="0.25">
      <c r="A2111" s="36"/>
      <c r="B2111" s="37"/>
      <c r="C2111" s="37"/>
      <c r="D2111" s="37"/>
      <c r="E2111" s="37"/>
      <c r="F2111" s="37"/>
      <c r="G2111" s="37"/>
      <c r="H2111" s="37"/>
      <c r="I2111" s="37"/>
      <c r="J2111" s="37"/>
      <c r="K2111" s="37"/>
      <c r="L2111" s="37"/>
      <c r="M2111" s="37"/>
      <c r="N2111" s="37"/>
      <c r="O2111" s="37"/>
      <c r="P2111" s="37"/>
      <c r="Q2111" s="37"/>
      <c r="R2111" s="37"/>
      <c r="S2111" s="37"/>
      <c r="T2111" s="37"/>
      <c r="U2111" s="37"/>
      <c r="V2111" s="37"/>
      <c r="W2111" s="37"/>
      <c r="X2111" s="37"/>
      <c r="Y2111" s="37"/>
      <c r="Z2111" s="37"/>
      <c r="AA2111" s="37"/>
      <c r="AB2111" s="37"/>
      <c r="AC2111" s="38"/>
    </row>
    <row r="2112" spans="1:29" s="39" customFormat="1" ht="15" customHeight="1" x14ac:dyDescent="0.3">
      <c r="A2112" s="40" t="s">
        <v>129</v>
      </c>
      <c r="B2112" s="37"/>
      <c r="C2112" s="37"/>
      <c r="D2112" s="37"/>
      <c r="E2112" s="37"/>
      <c r="F2112" s="37"/>
      <c r="G2112" s="37"/>
      <c r="H2112" s="37"/>
      <c r="I2112" s="37"/>
      <c r="J2112" s="37"/>
      <c r="K2112" s="37"/>
      <c r="L2112" s="37"/>
      <c r="M2112" s="37"/>
      <c r="N2112" s="37"/>
      <c r="O2112" s="37"/>
      <c r="P2112" s="37"/>
      <c r="Q2112" s="37"/>
      <c r="R2112" s="37"/>
      <c r="S2112" s="37"/>
      <c r="T2112" s="37"/>
      <c r="U2112" s="37"/>
      <c r="V2112" s="37"/>
      <c r="W2112" s="37"/>
      <c r="X2112" s="37"/>
      <c r="Y2112" s="37"/>
      <c r="Z2112" s="37"/>
      <c r="AA2112" s="37"/>
      <c r="AB2112" s="37"/>
      <c r="AC2112" s="38"/>
    </row>
    <row r="2113" spans="1:29" s="39" customFormat="1" ht="18" customHeight="1" x14ac:dyDescent="0.25">
      <c r="A2113" s="41" t="s">
        <v>36</v>
      </c>
      <c r="B2113" s="37">
        <f>B2103+B2073</f>
        <v>0</v>
      </c>
      <c r="C2113" s="37">
        <f t="shared" ref="C2113:Y2118" si="1507">C2103+C2073</f>
        <v>0</v>
      </c>
      <c r="D2113" s="37">
        <f t="shared" si="1507"/>
        <v>0</v>
      </c>
      <c r="E2113" s="37">
        <f t="shared" si="1507"/>
        <v>0</v>
      </c>
      <c r="F2113" s="37">
        <f t="shared" si="1507"/>
        <v>0</v>
      </c>
      <c r="G2113" s="37">
        <f t="shared" si="1507"/>
        <v>0</v>
      </c>
      <c r="H2113" s="37">
        <f t="shared" si="1507"/>
        <v>0</v>
      </c>
      <c r="I2113" s="37">
        <f t="shared" si="1507"/>
        <v>0</v>
      </c>
      <c r="J2113" s="37">
        <f t="shared" si="1507"/>
        <v>0</v>
      </c>
      <c r="K2113" s="37">
        <f t="shared" si="1507"/>
        <v>0</v>
      </c>
      <c r="L2113" s="37">
        <f t="shared" si="1507"/>
        <v>0</v>
      </c>
      <c r="M2113" s="37">
        <f t="shared" si="1507"/>
        <v>0</v>
      </c>
      <c r="N2113" s="37">
        <f t="shared" si="1507"/>
        <v>0</v>
      </c>
      <c r="O2113" s="37">
        <f t="shared" si="1507"/>
        <v>0</v>
      </c>
      <c r="P2113" s="37">
        <f t="shared" si="1507"/>
        <v>0</v>
      </c>
      <c r="Q2113" s="37">
        <f t="shared" si="1507"/>
        <v>0</v>
      </c>
      <c r="R2113" s="37">
        <f t="shared" si="1507"/>
        <v>0</v>
      </c>
      <c r="S2113" s="37">
        <f t="shared" si="1507"/>
        <v>0</v>
      </c>
      <c r="T2113" s="37">
        <f t="shared" si="1507"/>
        <v>0</v>
      </c>
      <c r="U2113" s="37">
        <f t="shared" si="1507"/>
        <v>0</v>
      </c>
      <c r="V2113" s="37">
        <f t="shared" si="1507"/>
        <v>0</v>
      </c>
      <c r="W2113" s="37">
        <f t="shared" si="1507"/>
        <v>0</v>
      </c>
      <c r="X2113" s="37">
        <f t="shared" si="1507"/>
        <v>0</v>
      </c>
      <c r="Y2113" s="37">
        <f t="shared" si="1507"/>
        <v>0</v>
      </c>
      <c r="Z2113" s="37">
        <f>SUM(M2113:Y2113)</f>
        <v>0</v>
      </c>
      <c r="AA2113" s="37">
        <f>B2113-Z2113</f>
        <v>0</v>
      </c>
      <c r="AB2113" s="42"/>
      <c r="AC2113" s="38"/>
    </row>
    <row r="2114" spans="1:29" s="39" customFormat="1" ht="18" customHeight="1" x14ac:dyDescent="0.25">
      <c r="A2114" s="41" t="s">
        <v>37</v>
      </c>
      <c r="B2114" s="37">
        <f t="shared" ref="B2114:Q2118" si="1508">B2104+B2074</f>
        <v>0</v>
      </c>
      <c r="C2114" s="37">
        <f t="shared" si="1508"/>
        <v>0</v>
      </c>
      <c r="D2114" s="37">
        <f t="shared" si="1508"/>
        <v>0</v>
      </c>
      <c r="E2114" s="37">
        <f t="shared" si="1508"/>
        <v>0</v>
      </c>
      <c r="F2114" s="37">
        <f t="shared" si="1508"/>
        <v>0</v>
      </c>
      <c r="G2114" s="37">
        <f t="shared" si="1508"/>
        <v>0</v>
      </c>
      <c r="H2114" s="37">
        <f t="shared" si="1508"/>
        <v>0</v>
      </c>
      <c r="I2114" s="37">
        <f t="shared" si="1508"/>
        <v>0</v>
      </c>
      <c r="J2114" s="37">
        <f t="shared" si="1508"/>
        <v>0</v>
      </c>
      <c r="K2114" s="37">
        <f t="shared" si="1508"/>
        <v>0</v>
      </c>
      <c r="L2114" s="37">
        <f t="shared" si="1508"/>
        <v>0</v>
      </c>
      <c r="M2114" s="37">
        <f t="shared" si="1508"/>
        <v>0</v>
      </c>
      <c r="N2114" s="37">
        <f t="shared" si="1508"/>
        <v>0</v>
      </c>
      <c r="O2114" s="37">
        <f t="shared" si="1508"/>
        <v>0</v>
      </c>
      <c r="P2114" s="37">
        <f t="shared" si="1508"/>
        <v>0</v>
      </c>
      <c r="Q2114" s="37">
        <f t="shared" si="1508"/>
        <v>0</v>
      </c>
      <c r="R2114" s="37">
        <f t="shared" si="1507"/>
        <v>0</v>
      </c>
      <c r="S2114" s="37">
        <f t="shared" si="1507"/>
        <v>0</v>
      </c>
      <c r="T2114" s="37">
        <f t="shared" si="1507"/>
        <v>0</v>
      </c>
      <c r="U2114" s="37">
        <f t="shared" si="1507"/>
        <v>0</v>
      </c>
      <c r="V2114" s="37">
        <f t="shared" si="1507"/>
        <v>0</v>
      </c>
      <c r="W2114" s="37">
        <f t="shared" si="1507"/>
        <v>0</v>
      </c>
      <c r="X2114" s="37">
        <f t="shared" si="1507"/>
        <v>0</v>
      </c>
      <c r="Y2114" s="37">
        <f t="shared" si="1507"/>
        <v>0</v>
      </c>
      <c r="Z2114" s="37">
        <f t="shared" ref="Z2114:Z2116" si="1509">SUM(M2114:Y2114)</f>
        <v>0</v>
      </c>
      <c r="AA2114" s="37">
        <f t="shared" ref="AA2114:AA2116" si="1510">B2114-Z2114</f>
        <v>0</v>
      </c>
      <c r="AB2114" s="42"/>
      <c r="AC2114" s="38"/>
    </row>
    <row r="2115" spans="1:29" s="39" customFormat="1" ht="18" customHeight="1" x14ac:dyDescent="0.25">
      <c r="A2115" s="41" t="s">
        <v>38</v>
      </c>
      <c r="B2115" s="37">
        <f t="shared" si="1508"/>
        <v>0</v>
      </c>
      <c r="C2115" s="37">
        <f t="shared" si="1507"/>
        <v>0</v>
      </c>
      <c r="D2115" s="37">
        <f t="shared" si="1507"/>
        <v>0</v>
      </c>
      <c r="E2115" s="37">
        <f t="shared" si="1507"/>
        <v>0</v>
      </c>
      <c r="F2115" s="37">
        <f t="shared" si="1507"/>
        <v>0</v>
      </c>
      <c r="G2115" s="37">
        <f t="shared" si="1507"/>
        <v>0</v>
      </c>
      <c r="H2115" s="37">
        <f t="shared" si="1507"/>
        <v>0</v>
      </c>
      <c r="I2115" s="37">
        <f t="shared" si="1507"/>
        <v>0</v>
      </c>
      <c r="J2115" s="37">
        <f t="shared" si="1507"/>
        <v>0</v>
      </c>
      <c r="K2115" s="37">
        <f t="shared" si="1507"/>
        <v>0</v>
      </c>
      <c r="L2115" s="37">
        <f t="shared" si="1507"/>
        <v>0</v>
      </c>
      <c r="M2115" s="37">
        <f t="shared" si="1507"/>
        <v>0</v>
      </c>
      <c r="N2115" s="37">
        <f t="shared" si="1507"/>
        <v>0</v>
      </c>
      <c r="O2115" s="37">
        <f t="shared" si="1507"/>
        <v>0</v>
      </c>
      <c r="P2115" s="37">
        <f t="shared" si="1507"/>
        <v>0</v>
      </c>
      <c r="Q2115" s="37">
        <f t="shared" si="1507"/>
        <v>0</v>
      </c>
      <c r="R2115" s="37">
        <f t="shared" si="1507"/>
        <v>0</v>
      </c>
      <c r="S2115" s="37">
        <f t="shared" si="1507"/>
        <v>0</v>
      </c>
      <c r="T2115" s="37">
        <f t="shared" si="1507"/>
        <v>0</v>
      </c>
      <c r="U2115" s="37">
        <f t="shared" si="1507"/>
        <v>0</v>
      </c>
      <c r="V2115" s="37">
        <f t="shared" si="1507"/>
        <v>0</v>
      </c>
      <c r="W2115" s="37">
        <f t="shared" si="1507"/>
        <v>0</v>
      </c>
      <c r="X2115" s="37">
        <f t="shared" si="1507"/>
        <v>0</v>
      </c>
      <c r="Y2115" s="37">
        <f t="shared" si="1507"/>
        <v>0</v>
      </c>
      <c r="Z2115" s="37">
        <f t="shared" si="1509"/>
        <v>0</v>
      </c>
      <c r="AA2115" s="37">
        <f t="shared" si="1510"/>
        <v>0</v>
      </c>
      <c r="AB2115" s="42"/>
      <c r="AC2115" s="38"/>
    </row>
    <row r="2116" spans="1:29" s="39" customFormat="1" ht="18" customHeight="1" x14ac:dyDescent="0.25">
      <c r="A2116" s="41" t="s">
        <v>39</v>
      </c>
      <c r="B2116" s="37">
        <f t="shared" si="1508"/>
        <v>0</v>
      </c>
      <c r="C2116" s="37">
        <f t="shared" si="1507"/>
        <v>0</v>
      </c>
      <c r="D2116" s="37">
        <f t="shared" si="1507"/>
        <v>0</v>
      </c>
      <c r="E2116" s="37">
        <f t="shared" si="1507"/>
        <v>0</v>
      </c>
      <c r="F2116" s="37">
        <f t="shared" si="1507"/>
        <v>0</v>
      </c>
      <c r="G2116" s="37">
        <f t="shared" si="1507"/>
        <v>0</v>
      </c>
      <c r="H2116" s="37">
        <f t="shared" si="1507"/>
        <v>0</v>
      </c>
      <c r="I2116" s="37">
        <f t="shared" si="1507"/>
        <v>0</v>
      </c>
      <c r="J2116" s="37">
        <f t="shared" si="1507"/>
        <v>0</v>
      </c>
      <c r="K2116" s="37">
        <f t="shared" si="1507"/>
        <v>0</v>
      </c>
      <c r="L2116" s="37">
        <f t="shared" si="1507"/>
        <v>0</v>
      </c>
      <c r="M2116" s="37">
        <f t="shared" si="1507"/>
        <v>0</v>
      </c>
      <c r="N2116" s="37">
        <f t="shared" si="1507"/>
        <v>0</v>
      </c>
      <c r="O2116" s="37">
        <f t="shared" si="1507"/>
        <v>0</v>
      </c>
      <c r="P2116" s="37">
        <f t="shared" si="1507"/>
        <v>0</v>
      </c>
      <c r="Q2116" s="37">
        <f t="shared" si="1507"/>
        <v>0</v>
      </c>
      <c r="R2116" s="37">
        <f t="shared" si="1507"/>
        <v>0</v>
      </c>
      <c r="S2116" s="37">
        <f t="shared" si="1507"/>
        <v>0</v>
      </c>
      <c r="T2116" s="37">
        <f t="shared" si="1507"/>
        <v>0</v>
      </c>
      <c r="U2116" s="37">
        <f t="shared" si="1507"/>
        <v>0</v>
      </c>
      <c r="V2116" s="37">
        <f t="shared" si="1507"/>
        <v>0</v>
      </c>
      <c r="W2116" s="37">
        <f t="shared" si="1507"/>
        <v>0</v>
      </c>
      <c r="X2116" s="37">
        <f t="shared" si="1507"/>
        <v>0</v>
      </c>
      <c r="Y2116" s="37">
        <f t="shared" si="1507"/>
        <v>0</v>
      </c>
      <c r="Z2116" s="37">
        <f t="shared" si="1509"/>
        <v>0</v>
      </c>
      <c r="AA2116" s="37">
        <f t="shared" si="1510"/>
        <v>0</v>
      </c>
      <c r="AB2116" s="42"/>
      <c r="AC2116" s="38"/>
    </row>
    <row r="2117" spans="1:29" s="39" customFormat="1" ht="18" customHeight="1" x14ac:dyDescent="0.25">
      <c r="A2117" s="43" t="s">
        <v>40</v>
      </c>
      <c r="B2117" s="44">
        <f>SUM(B2113:B2116)</f>
        <v>0</v>
      </c>
      <c r="C2117" s="44">
        <f t="shared" ref="C2117:AA2117" si="1511">SUM(C2113:C2116)</f>
        <v>0</v>
      </c>
      <c r="D2117" s="44">
        <f t="shared" si="1511"/>
        <v>0</v>
      </c>
      <c r="E2117" s="44">
        <f t="shared" si="1511"/>
        <v>0</v>
      </c>
      <c r="F2117" s="44">
        <f t="shared" si="1511"/>
        <v>0</v>
      </c>
      <c r="G2117" s="44">
        <f t="shared" si="1511"/>
        <v>0</v>
      </c>
      <c r="H2117" s="44">
        <f t="shared" si="1511"/>
        <v>0</v>
      </c>
      <c r="I2117" s="44">
        <f t="shared" si="1511"/>
        <v>0</v>
      </c>
      <c r="J2117" s="44">
        <f t="shared" si="1511"/>
        <v>0</v>
      </c>
      <c r="K2117" s="44">
        <f t="shared" si="1511"/>
        <v>0</v>
      </c>
      <c r="L2117" s="44">
        <f t="shared" si="1511"/>
        <v>0</v>
      </c>
      <c r="M2117" s="44">
        <f t="shared" si="1511"/>
        <v>0</v>
      </c>
      <c r="N2117" s="44">
        <f t="shared" si="1511"/>
        <v>0</v>
      </c>
      <c r="O2117" s="44">
        <f t="shared" si="1511"/>
        <v>0</v>
      </c>
      <c r="P2117" s="44">
        <f t="shared" si="1511"/>
        <v>0</v>
      </c>
      <c r="Q2117" s="44">
        <f t="shared" si="1511"/>
        <v>0</v>
      </c>
      <c r="R2117" s="44">
        <f t="shared" si="1511"/>
        <v>0</v>
      </c>
      <c r="S2117" s="44">
        <f t="shared" si="1511"/>
        <v>0</v>
      </c>
      <c r="T2117" s="44">
        <f t="shared" si="1511"/>
        <v>0</v>
      </c>
      <c r="U2117" s="44">
        <f t="shared" si="1511"/>
        <v>0</v>
      </c>
      <c r="V2117" s="44">
        <f t="shared" si="1511"/>
        <v>0</v>
      </c>
      <c r="W2117" s="44">
        <f t="shared" si="1511"/>
        <v>0</v>
      </c>
      <c r="X2117" s="44">
        <f t="shared" si="1511"/>
        <v>0</v>
      </c>
      <c r="Y2117" s="44">
        <f t="shared" si="1511"/>
        <v>0</v>
      </c>
      <c r="Z2117" s="44">
        <f t="shared" si="1511"/>
        <v>0</v>
      </c>
      <c r="AA2117" s="44">
        <f t="shared" si="1511"/>
        <v>0</v>
      </c>
      <c r="AB2117" s="45"/>
      <c r="AC2117" s="38"/>
    </row>
    <row r="2118" spans="1:29" s="39" customFormat="1" ht="18" customHeight="1" x14ac:dyDescent="0.25">
      <c r="A2118" s="46" t="s">
        <v>41</v>
      </c>
      <c r="B2118" s="37">
        <f t="shared" si="1508"/>
        <v>7421058</v>
      </c>
      <c r="C2118" s="37">
        <f t="shared" si="1507"/>
        <v>1302425</v>
      </c>
      <c r="D2118" s="37">
        <f t="shared" si="1507"/>
        <v>0</v>
      </c>
      <c r="E2118" s="37">
        <f t="shared" si="1507"/>
        <v>1010902.6299999999</v>
      </c>
      <c r="F2118" s="37">
        <f t="shared" si="1507"/>
        <v>1505902.42</v>
      </c>
      <c r="G2118" s="37">
        <f t="shared" si="1507"/>
        <v>1463790.0300000003</v>
      </c>
      <c r="H2118" s="37">
        <f t="shared" si="1507"/>
        <v>1716997.92</v>
      </c>
      <c r="I2118" s="37">
        <f t="shared" si="1507"/>
        <v>0</v>
      </c>
      <c r="J2118" s="37">
        <f t="shared" si="1507"/>
        <v>0</v>
      </c>
      <c r="K2118" s="37">
        <f t="shared" si="1507"/>
        <v>0</v>
      </c>
      <c r="L2118" s="37">
        <f t="shared" si="1507"/>
        <v>0</v>
      </c>
      <c r="M2118" s="37">
        <f t="shared" si="1507"/>
        <v>0</v>
      </c>
      <c r="N2118" s="37">
        <f t="shared" si="1507"/>
        <v>0</v>
      </c>
      <c r="O2118" s="37">
        <f t="shared" si="1507"/>
        <v>484695.62999999995</v>
      </c>
      <c r="P2118" s="37">
        <f t="shared" si="1507"/>
        <v>526207</v>
      </c>
      <c r="Q2118" s="37">
        <f t="shared" si="1507"/>
        <v>534282.08000000007</v>
      </c>
      <c r="R2118" s="37">
        <f t="shared" si="1507"/>
        <v>392733.9</v>
      </c>
      <c r="S2118" s="37">
        <f t="shared" si="1507"/>
        <v>578886.43999999994</v>
      </c>
      <c r="T2118" s="37">
        <f t="shared" si="1507"/>
        <v>468284.15000000014</v>
      </c>
      <c r="U2118" s="37">
        <f t="shared" si="1507"/>
        <v>433132.82000000012</v>
      </c>
      <c r="V2118" s="37">
        <f t="shared" si="1507"/>
        <v>562373.06000000006</v>
      </c>
      <c r="W2118" s="37">
        <f t="shared" si="1507"/>
        <v>1716997.92</v>
      </c>
      <c r="X2118" s="37">
        <f t="shared" si="1507"/>
        <v>0</v>
      </c>
      <c r="Y2118" s="37">
        <f t="shared" si="1507"/>
        <v>0</v>
      </c>
      <c r="Z2118" s="37">
        <f t="shared" ref="Z2118" si="1512">SUM(M2118:Y2118)</f>
        <v>5697593</v>
      </c>
      <c r="AA2118" s="37">
        <f t="shared" ref="AA2118" si="1513">B2118-Z2118</f>
        <v>1723465</v>
      </c>
      <c r="AB2118" s="42">
        <f t="shared" ref="AB2118:AB2119" si="1514">Z2118/B2118</f>
        <v>0.76776020346425</v>
      </c>
      <c r="AC2118" s="38"/>
    </row>
    <row r="2119" spans="1:29" s="39" customFormat="1" ht="18" customHeight="1" x14ac:dyDescent="0.25">
      <c r="A2119" s="43" t="s">
        <v>42</v>
      </c>
      <c r="B2119" s="44">
        <f>B2118+B2117</f>
        <v>7421058</v>
      </c>
      <c r="C2119" s="44">
        <f t="shared" ref="C2119:AA2119" si="1515">C2118+C2117</f>
        <v>1302425</v>
      </c>
      <c r="D2119" s="44">
        <f t="shared" si="1515"/>
        <v>0</v>
      </c>
      <c r="E2119" s="44">
        <f t="shared" si="1515"/>
        <v>1010902.6299999999</v>
      </c>
      <c r="F2119" s="44">
        <f t="shared" si="1515"/>
        <v>1505902.42</v>
      </c>
      <c r="G2119" s="44">
        <f t="shared" si="1515"/>
        <v>1463790.0300000003</v>
      </c>
      <c r="H2119" s="44">
        <f t="shared" si="1515"/>
        <v>1716997.92</v>
      </c>
      <c r="I2119" s="44">
        <f t="shared" si="1515"/>
        <v>0</v>
      </c>
      <c r="J2119" s="44">
        <f t="shared" si="1515"/>
        <v>0</v>
      </c>
      <c r="K2119" s="44">
        <f t="shared" si="1515"/>
        <v>0</v>
      </c>
      <c r="L2119" s="44">
        <f t="shared" si="1515"/>
        <v>0</v>
      </c>
      <c r="M2119" s="44">
        <f t="shared" si="1515"/>
        <v>0</v>
      </c>
      <c r="N2119" s="44">
        <f t="shared" si="1515"/>
        <v>0</v>
      </c>
      <c r="O2119" s="44">
        <f t="shared" si="1515"/>
        <v>484695.62999999995</v>
      </c>
      <c r="P2119" s="44">
        <f t="shared" si="1515"/>
        <v>526207</v>
      </c>
      <c r="Q2119" s="44">
        <f t="shared" si="1515"/>
        <v>534282.08000000007</v>
      </c>
      <c r="R2119" s="44">
        <f t="shared" si="1515"/>
        <v>392733.9</v>
      </c>
      <c r="S2119" s="44">
        <f t="shared" si="1515"/>
        <v>578886.43999999994</v>
      </c>
      <c r="T2119" s="44">
        <f t="shared" si="1515"/>
        <v>468284.15000000014</v>
      </c>
      <c r="U2119" s="44">
        <f t="shared" si="1515"/>
        <v>433132.82000000012</v>
      </c>
      <c r="V2119" s="44">
        <f t="shared" si="1515"/>
        <v>562373.06000000006</v>
      </c>
      <c r="W2119" s="44">
        <f t="shared" si="1515"/>
        <v>1716997.92</v>
      </c>
      <c r="X2119" s="44">
        <f t="shared" si="1515"/>
        <v>0</v>
      </c>
      <c r="Y2119" s="44">
        <f t="shared" si="1515"/>
        <v>0</v>
      </c>
      <c r="Z2119" s="44">
        <f t="shared" si="1515"/>
        <v>5697593</v>
      </c>
      <c r="AA2119" s="44">
        <f t="shared" si="1515"/>
        <v>1723465</v>
      </c>
      <c r="AB2119" s="45">
        <f t="shared" si="1514"/>
        <v>0.76776020346425</v>
      </c>
      <c r="AC2119" s="47"/>
    </row>
    <row r="2120" spans="1:29" s="39" customFormat="1" ht="15" customHeight="1" x14ac:dyDescent="0.25">
      <c r="A2120" s="36"/>
      <c r="B2120" s="37"/>
      <c r="C2120" s="37"/>
      <c r="D2120" s="37"/>
      <c r="E2120" s="37"/>
      <c r="F2120" s="37"/>
      <c r="G2120" s="37"/>
      <c r="H2120" s="37"/>
      <c r="I2120" s="37"/>
      <c r="J2120" s="37"/>
      <c r="K2120" s="37"/>
      <c r="L2120" s="37"/>
      <c r="M2120" s="37"/>
      <c r="N2120" s="37"/>
      <c r="O2120" s="37"/>
      <c r="P2120" s="37"/>
      <c r="Q2120" s="37"/>
      <c r="R2120" s="37"/>
      <c r="S2120" s="37"/>
      <c r="T2120" s="37"/>
      <c r="U2120" s="37"/>
      <c r="V2120" s="37"/>
      <c r="W2120" s="37"/>
      <c r="X2120" s="37"/>
      <c r="Y2120" s="37"/>
      <c r="Z2120" s="37"/>
      <c r="AA2120" s="37"/>
      <c r="AB2120" s="37"/>
      <c r="AC2120" s="38"/>
    </row>
    <row r="2121" spans="1:29" s="39" customFormat="1" ht="15" customHeight="1" x14ac:dyDescent="0.25">
      <c r="A2121" s="36"/>
      <c r="B2121" s="37"/>
      <c r="C2121" s="37"/>
      <c r="D2121" s="37"/>
      <c r="E2121" s="37"/>
      <c r="F2121" s="37"/>
      <c r="G2121" s="37"/>
      <c r="H2121" s="37"/>
      <c r="I2121" s="37"/>
      <c r="J2121" s="37"/>
      <c r="K2121" s="37"/>
      <c r="L2121" s="37"/>
      <c r="M2121" s="37"/>
      <c r="N2121" s="37"/>
      <c r="O2121" s="37"/>
      <c r="P2121" s="37"/>
      <c r="Q2121" s="37"/>
      <c r="R2121" s="37"/>
      <c r="S2121" s="37"/>
      <c r="T2121" s="37"/>
      <c r="U2121" s="37"/>
      <c r="V2121" s="37"/>
      <c r="W2121" s="37"/>
      <c r="X2121" s="37"/>
      <c r="Y2121" s="37"/>
      <c r="Z2121" s="37"/>
      <c r="AA2121" s="37"/>
      <c r="AB2121" s="37"/>
      <c r="AC2121" s="38"/>
    </row>
    <row r="2122" spans="1:29" s="39" customFormat="1" ht="15" customHeight="1" x14ac:dyDescent="0.3">
      <c r="A2122" s="40" t="s">
        <v>130</v>
      </c>
      <c r="B2122" s="37"/>
      <c r="C2122" s="37"/>
      <c r="D2122" s="37"/>
      <c r="E2122" s="37"/>
      <c r="F2122" s="37"/>
      <c r="G2122" s="37"/>
      <c r="H2122" s="37"/>
      <c r="I2122" s="37"/>
      <c r="J2122" s="37"/>
      <c r="K2122" s="37"/>
      <c r="L2122" s="37"/>
      <c r="M2122" s="37"/>
      <c r="N2122" s="37"/>
      <c r="O2122" s="37"/>
      <c r="P2122" s="37"/>
      <c r="Q2122" s="37"/>
      <c r="R2122" s="37"/>
      <c r="S2122" s="37"/>
      <c r="T2122" s="37"/>
      <c r="U2122" s="37"/>
      <c r="V2122" s="37"/>
      <c r="W2122" s="37"/>
      <c r="X2122" s="37"/>
      <c r="Y2122" s="37"/>
      <c r="Z2122" s="37"/>
      <c r="AA2122" s="37"/>
      <c r="AB2122" s="37"/>
      <c r="AC2122" s="38"/>
    </row>
    <row r="2123" spans="1:29" s="39" customFormat="1" ht="18" customHeight="1" x14ac:dyDescent="0.25">
      <c r="A2123" s="41" t="s">
        <v>36</v>
      </c>
      <c r="B2123" s="37">
        <f>B2113+B2061</f>
        <v>69711860</v>
      </c>
      <c r="C2123" s="37">
        <f t="shared" ref="C2123:Y2128" si="1516">C2113+C2061</f>
        <v>58785559</v>
      </c>
      <c r="D2123" s="37">
        <f t="shared" si="1516"/>
        <v>0</v>
      </c>
      <c r="E2123" s="37">
        <f t="shared" si="1516"/>
        <v>3332322.97</v>
      </c>
      <c r="F2123" s="37">
        <f t="shared" si="1516"/>
        <v>7575574.5200000005</v>
      </c>
      <c r="G2123" s="37">
        <f t="shared" si="1516"/>
        <v>43637364.719999999</v>
      </c>
      <c r="H2123" s="37">
        <f t="shared" si="1516"/>
        <v>5409712.2599999998</v>
      </c>
      <c r="I2123" s="37">
        <f t="shared" si="1516"/>
        <v>0</v>
      </c>
      <c r="J2123" s="37">
        <f t="shared" si="1516"/>
        <v>0</v>
      </c>
      <c r="K2123" s="37">
        <f t="shared" si="1516"/>
        <v>20082000</v>
      </c>
      <c r="L2123" s="37">
        <f t="shared" si="1516"/>
        <v>0</v>
      </c>
      <c r="M2123" s="37">
        <f t="shared" si="1516"/>
        <v>20082000</v>
      </c>
      <c r="N2123" s="37">
        <f t="shared" si="1516"/>
        <v>154207</v>
      </c>
      <c r="O2123" s="37">
        <f t="shared" si="1516"/>
        <v>426485.7</v>
      </c>
      <c r="P2123" s="37">
        <f t="shared" si="1516"/>
        <v>2751630.27</v>
      </c>
      <c r="Q2123" s="37">
        <f t="shared" si="1516"/>
        <v>2786813.75</v>
      </c>
      <c r="R2123" s="37">
        <f t="shared" si="1516"/>
        <v>2658848.62</v>
      </c>
      <c r="S2123" s="37">
        <f t="shared" si="1516"/>
        <v>2129912.1500000004</v>
      </c>
      <c r="T2123" s="37">
        <f t="shared" si="1516"/>
        <v>2198047.58</v>
      </c>
      <c r="U2123" s="37">
        <f t="shared" si="1516"/>
        <v>372390.94</v>
      </c>
      <c r="V2123" s="37">
        <f t="shared" si="1516"/>
        <v>20984926.200000003</v>
      </c>
      <c r="W2123" s="37">
        <f t="shared" si="1516"/>
        <v>5409712.2599999998</v>
      </c>
      <c r="X2123" s="37">
        <f t="shared" si="1516"/>
        <v>0</v>
      </c>
      <c r="Y2123" s="37">
        <f t="shared" si="1516"/>
        <v>0</v>
      </c>
      <c r="Z2123" s="37">
        <f>SUM(M2123:Y2123)</f>
        <v>59954974.469999999</v>
      </c>
      <c r="AA2123" s="37">
        <f>B2123-Z2123</f>
        <v>9756885.5300000012</v>
      </c>
      <c r="AB2123" s="42">
        <f>Z2123/B2123</f>
        <v>0.8600398048481277</v>
      </c>
      <c r="AC2123" s="38"/>
    </row>
    <row r="2124" spans="1:29" s="39" customFormat="1" ht="18" customHeight="1" x14ac:dyDescent="0.25">
      <c r="A2124" s="41" t="s">
        <v>37</v>
      </c>
      <c r="B2124" s="37">
        <f t="shared" ref="B2124:Q2128" si="1517">B2114+B2062</f>
        <v>1671907890</v>
      </c>
      <c r="C2124" s="37">
        <f t="shared" si="1517"/>
        <v>1300462435</v>
      </c>
      <c r="D2124" s="37">
        <f t="shared" si="1517"/>
        <v>-371445455</v>
      </c>
      <c r="E2124" s="37">
        <f t="shared" si="1517"/>
        <v>0</v>
      </c>
      <c r="F2124" s="37">
        <f t="shared" si="1517"/>
        <v>0</v>
      </c>
      <c r="G2124" s="37">
        <f t="shared" si="1517"/>
        <v>144821660</v>
      </c>
      <c r="H2124" s="37">
        <f t="shared" si="1517"/>
        <v>127695167.38000001</v>
      </c>
      <c r="I2124" s="37">
        <f t="shared" si="1517"/>
        <v>0</v>
      </c>
      <c r="J2124" s="37">
        <f t="shared" si="1517"/>
        <v>0</v>
      </c>
      <c r="K2124" s="37">
        <f t="shared" si="1517"/>
        <v>144821660</v>
      </c>
      <c r="L2124" s="37">
        <f t="shared" si="1517"/>
        <v>0</v>
      </c>
      <c r="M2124" s="37">
        <f t="shared" si="1517"/>
        <v>144821660</v>
      </c>
      <c r="N2124" s="37">
        <f t="shared" si="1517"/>
        <v>0</v>
      </c>
      <c r="O2124" s="37">
        <f t="shared" si="1517"/>
        <v>0</v>
      </c>
      <c r="P2124" s="37">
        <f t="shared" si="1517"/>
        <v>0</v>
      </c>
      <c r="Q2124" s="37">
        <f t="shared" si="1517"/>
        <v>0</v>
      </c>
      <c r="R2124" s="37">
        <f t="shared" si="1516"/>
        <v>0</v>
      </c>
      <c r="S2124" s="37">
        <f t="shared" si="1516"/>
        <v>0</v>
      </c>
      <c r="T2124" s="37">
        <f t="shared" si="1516"/>
        <v>0</v>
      </c>
      <c r="U2124" s="37">
        <f t="shared" si="1516"/>
        <v>0</v>
      </c>
      <c r="V2124" s="37">
        <f t="shared" si="1516"/>
        <v>0</v>
      </c>
      <c r="W2124" s="37">
        <f t="shared" si="1516"/>
        <v>127695167.38000001</v>
      </c>
      <c r="X2124" s="37">
        <f t="shared" si="1516"/>
        <v>0</v>
      </c>
      <c r="Y2124" s="37">
        <f t="shared" si="1516"/>
        <v>0</v>
      </c>
      <c r="Z2124" s="37">
        <f t="shared" ref="Z2124:Z2126" si="1518">SUM(M2124:Y2124)</f>
        <v>272516827.38</v>
      </c>
      <c r="AA2124" s="37">
        <f t="shared" ref="AA2124:AA2126" si="1519">B2124-Z2124</f>
        <v>1399391062.6199999</v>
      </c>
      <c r="AB2124" s="42">
        <f>Z2124/B2124</f>
        <v>0.1629975126081856</v>
      </c>
      <c r="AC2124" s="38"/>
    </row>
    <row r="2125" spans="1:29" s="39" customFormat="1" ht="18" customHeight="1" x14ac:dyDescent="0.25">
      <c r="A2125" s="41" t="s">
        <v>38</v>
      </c>
      <c r="B2125" s="37">
        <f t="shared" si="1517"/>
        <v>0</v>
      </c>
      <c r="C2125" s="37">
        <f t="shared" si="1516"/>
        <v>0</v>
      </c>
      <c r="D2125" s="37">
        <f t="shared" si="1516"/>
        <v>0</v>
      </c>
      <c r="E2125" s="37">
        <f t="shared" si="1516"/>
        <v>0</v>
      </c>
      <c r="F2125" s="37">
        <f t="shared" si="1516"/>
        <v>0</v>
      </c>
      <c r="G2125" s="37">
        <f t="shared" si="1516"/>
        <v>0</v>
      </c>
      <c r="H2125" s="37">
        <f t="shared" si="1516"/>
        <v>0</v>
      </c>
      <c r="I2125" s="37">
        <f t="shared" si="1516"/>
        <v>0</v>
      </c>
      <c r="J2125" s="37">
        <f t="shared" si="1516"/>
        <v>0</v>
      </c>
      <c r="K2125" s="37">
        <f t="shared" si="1516"/>
        <v>0</v>
      </c>
      <c r="L2125" s="37">
        <f t="shared" si="1516"/>
        <v>0</v>
      </c>
      <c r="M2125" s="37">
        <f t="shared" si="1516"/>
        <v>0</v>
      </c>
      <c r="N2125" s="37">
        <f t="shared" si="1516"/>
        <v>0</v>
      </c>
      <c r="O2125" s="37">
        <f t="shared" si="1516"/>
        <v>0</v>
      </c>
      <c r="P2125" s="37">
        <f t="shared" si="1516"/>
        <v>0</v>
      </c>
      <c r="Q2125" s="37">
        <f t="shared" si="1516"/>
        <v>0</v>
      </c>
      <c r="R2125" s="37">
        <f t="shared" si="1516"/>
        <v>0</v>
      </c>
      <c r="S2125" s="37">
        <f t="shared" si="1516"/>
        <v>0</v>
      </c>
      <c r="T2125" s="37">
        <f t="shared" si="1516"/>
        <v>0</v>
      </c>
      <c r="U2125" s="37">
        <f t="shared" si="1516"/>
        <v>0</v>
      </c>
      <c r="V2125" s="37">
        <f t="shared" si="1516"/>
        <v>0</v>
      </c>
      <c r="W2125" s="37">
        <f t="shared" si="1516"/>
        <v>0</v>
      </c>
      <c r="X2125" s="37">
        <f t="shared" si="1516"/>
        <v>0</v>
      </c>
      <c r="Y2125" s="37">
        <f t="shared" si="1516"/>
        <v>0</v>
      </c>
      <c r="Z2125" s="37">
        <f t="shared" si="1518"/>
        <v>0</v>
      </c>
      <c r="AA2125" s="37">
        <f t="shared" si="1519"/>
        <v>0</v>
      </c>
      <c r="AB2125" s="42"/>
      <c r="AC2125" s="38"/>
    </row>
    <row r="2126" spans="1:29" s="39" customFormat="1" ht="18" customHeight="1" x14ac:dyDescent="0.25">
      <c r="A2126" s="41" t="s">
        <v>39</v>
      </c>
      <c r="B2126" s="37">
        <f t="shared" si="1517"/>
        <v>0</v>
      </c>
      <c r="C2126" s="37">
        <f t="shared" si="1516"/>
        <v>0</v>
      </c>
      <c r="D2126" s="37">
        <f t="shared" si="1516"/>
        <v>0</v>
      </c>
      <c r="E2126" s="37">
        <f t="shared" si="1516"/>
        <v>0</v>
      </c>
      <c r="F2126" s="37">
        <f t="shared" si="1516"/>
        <v>0</v>
      </c>
      <c r="G2126" s="37">
        <f t="shared" si="1516"/>
        <v>0</v>
      </c>
      <c r="H2126" s="37">
        <f t="shared" si="1516"/>
        <v>0</v>
      </c>
      <c r="I2126" s="37">
        <f t="shared" si="1516"/>
        <v>0</v>
      </c>
      <c r="J2126" s="37">
        <f t="shared" si="1516"/>
        <v>0</v>
      </c>
      <c r="K2126" s="37">
        <f t="shared" si="1516"/>
        <v>0</v>
      </c>
      <c r="L2126" s="37">
        <f t="shared" si="1516"/>
        <v>0</v>
      </c>
      <c r="M2126" s="37">
        <f t="shared" si="1516"/>
        <v>0</v>
      </c>
      <c r="N2126" s="37">
        <f t="shared" si="1516"/>
        <v>0</v>
      </c>
      <c r="O2126" s="37">
        <f t="shared" si="1516"/>
        <v>0</v>
      </c>
      <c r="P2126" s="37">
        <f t="shared" si="1516"/>
        <v>0</v>
      </c>
      <c r="Q2126" s="37">
        <f t="shared" si="1516"/>
        <v>0</v>
      </c>
      <c r="R2126" s="37">
        <f t="shared" si="1516"/>
        <v>0</v>
      </c>
      <c r="S2126" s="37">
        <f t="shared" si="1516"/>
        <v>0</v>
      </c>
      <c r="T2126" s="37">
        <f t="shared" si="1516"/>
        <v>0</v>
      </c>
      <c r="U2126" s="37">
        <f t="shared" si="1516"/>
        <v>0</v>
      </c>
      <c r="V2126" s="37">
        <f t="shared" si="1516"/>
        <v>0</v>
      </c>
      <c r="W2126" s="37">
        <f t="shared" si="1516"/>
        <v>0</v>
      </c>
      <c r="X2126" s="37">
        <f t="shared" si="1516"/>
        <v>0</v>
      </c>
      <c r="Y2126" s="37">
        <f t="shared" si="1516"/>
        <v>0</v>
      </c>
      <c r="Z2126" s="37">
        <f t="shared" si="1518"/>
        <v>0</v>
      </c>
      <c r="AA2126" s="37">
        <f t="shared" si="1519"/>
        <v>0</v>
      </c>
      <c r="AB2126" s="42"/>
      <c r="AC2126" s="38"/>
    </row>
    <row r="2127" spans="1:29" s="39" customFormat="1" ht="18" customHeight="1" x14ac:dyDescent="0.25">
      <c r="A2127" s="43" t="s">
        <v>40</v>
      </c>
      <c r="B2127" s="44">
        <f>SUM(B2123:B2126)</f>
        <v>1741619750</v>
      </c>
      <c r="C2127" s="44">
        <f t="shared" ref="C2127:AA2127" si="1520">SUM(C2123:C2126)</f>
        <v>1359247994</v>
      </c>
      <c r="D2127" s="44">
        <f t="shared" si="1520"/>
        <v>-371445455</v>
      </c>
      <c r="E2127" s="44">
        <f t="shared" si="1520"/>
        <v>3332322.97</v>
      </c>
      <c r="F2127" s="44">
        <f t="shared" si="1520"/>
        <v>7575574.5200000005</v>
      </c>
      <c r="G2127" s="44">
        <f t="shared" si="1520"/>
        <v>188459024.72</v>
      </c>
      <c r="H2127" s="44">
        <f t="shared" si="1520"/>
        <v>133104879.64000002</v>
      </c>
      <c r="I2127" s="44">
        <f t="shared" si="1520"/>
        <v>0</v>
      </c>
      <c r="J2127" s="44">
        <f t="shared" si="1520"/>
        <v>0</v>
      </c>
      <c r="K2127" s="44">
        <f t="shared" si="1520"/>
        <v>164903660</v>
      </c>
      <c r="L2127" s="44">
        <f t="shared" si="1520"/>
        <v>0</v>
      </c>
      <c r="M2127" s="44">
        <f t="shared" si="1520"/>
        <v>164903660</v>
      </c>
      <c r="N2127" s="44">
        <f t="shared" si="1520"/>
        <v>154207</v>
      </c>
      <c r="O2127" s="44">
        <f t="shared" si="1520"/>
        <v>426485.7</v>
      </c>
      <c r="P2127" s="44">
        <f t="shared" si="1520"/>
        <v>2751630.27</v>
      </c>
      <c r="Q2127" s="44">
        <f t="shared" si="1520"/>
        <v>2786813.75</v>
      </c>
      <c r="R2127" s="44">
        <f t="shared" si="1520"/>
        <v>2658848.62</v>
      </c>
      <c r="S2127" s="44">
        <f t="shared" si="1520"/>
        <v>2129912.1500000004</v>
      </c>
      <c r="T2127" s="44">
        <f t="shared" si="1520"/>
        <v>2198047.58</v>
      </c>
      <c r="U2127" s="44">
        <f t="shared" si="1520"/>
        <v>372390.94</v>
      </c>
      <c r="V2127" s="44">
        <f t="shared" si="1520"/>
        <v>20984926.200000003</v>
      </c>
      <c r="W2127" s="44">
        <f t="shared" si="1520"/>
        <v>133104879.64000002</v>
      </c>
      <c r="X2127" s="44">
        <f t="shared" si="1520"/>
        <v>0</v>
      </c>
      <c r="Y2127" s="44">
        <f t="shared" si="1520"/>
        <v>0</v>
      </c>
      <c r="Z2127" s="44">
        <f t="shared" si="1520"/>
        <v>332471801.85000002</v>
      </c>
      <c r="AA2127" s="44">
        <f t="shared" si="1520"/>
        <v>1409147948.1499999</v>
      </c>
      <c r="AB2127" s="45">
        <f t="shared" ref="AB2127:AB2129" si="1521">Z2127/B2127</f>
        <v>0.19089804295685095</v>
      </c>
      <c r="AC2127" s="38"/>
    </row>
    <row r="2128" spans="1:29" s="39" customFormat="1" ht="18" customHeight="1" x14ac:dyDescent="0.25">
      <c r="A2128" s="46" t="s">
        <v>41</v>
      </c>
      <c r="B2128" s="37">
        <f t="shared" si="1517"/>
        <v>7421058</v>
      </c>
      <c r="C2128" s="37">
        <f t="shared" si="1516"/>
        <v>1302425</v>
      </c>
      <c r="D2128" s="37">
        <f t="shared" si="1516"/>
        <v>0</v>
      </c>
      <c r="E2128" s="37">
        <f t="shared" si="1516"/>
        <v>1010902.6299999999</v>
      </c>
      <c r="F2128" s="37">
        <f t="shared" si="1516"/>
        <v>1505902.42</v>
      </c>
      <c r="G2128" s="37">
        <f t="shared" si="1516"/>
        <v>1463790.0300000003</v>
      </c>
      <c r="H2128" s="37">
        <f t="shared" si="1516"/>
        <v>1716997.92</v>
      </c>
      <c r="I2128" s="37">
        <f t="shared" si="1516"/>
        <v>0</v>
      </c>
      <c r="J2128" s="37">
        <f t="shared" si="1516"/>
        <v>0</v>
      </c>
      <c r="K2128" s="37">
        <f t="shared" si="1516"/>
        <v>0</v>
      </c>
      <c r="L2128" s="37">
        <f t="shared" si="1516"/>
        <v>0</v>
      </c>
      <c r="M2128" s="37">
        <f t="shared" si="1516"/>
        <v>0</v>
      </c>
      <c r="N2128" s="37">
        <f t="shared" si="1516"/>
        <v>0</v>
      </c>
      <c r="O2128" s="37">
        <f t="shared" si="1516"/>
        <v>484695.62999999995</v>
      </c>
      <c r="P2128" s="37">
        <f t="shared" si="1516"/>
        <v>526207</v>
      </c>
      <c r="Q2128" s="37">
        <f t="shared" si="1516"/>
        <v>534282.08000000007</v>
      </c>
      <c r="R2128" s="37">
        <f t="shared" si="1516"/>
        <v>392733.9</v>
      </c>
      <c r="S2128" s="37">
        <f t="shared" si="1516"/>
        <v>578886.43999999994</v>
      </c>
      <c r="T2128" s="37">
        <f t="shared" si="1516"/>
        <v>468284.15000000014</v>
      </c>
      <c r="U2128" s="37">
        <f t="shared" si="1516"/>
        <v>433132.82000000012</v>
      </c>
      <c r="V2128" s="37">
        <f t="shared" si="1516"/>
        <v>562373.06000000006</v>
      </c>
      <c r="W2128" s="37">
        <f t="shared" si="1516"/>
        <v>1716997.92</v>
      </c>
      <c r="X2128" s="37">
        <f t="shared" si="1516"/>
        <v>0</v>
      </c>
      <c r="Y2128" s="37">
        <f t="shared" si="1516"/>
        <v>0</v>
      </c>
      <c r="Z2128" s="37">
        <f t="shared" ref="Z2128" si="1522">SUM(M2128:Y2128)</f>
        <v>5697593</v>
      </c>
      <c r="AA2128" s="37">
        <f t="shared" ref="AA2128" si="1523">B2128-Z2128</f>
        <v>1723465</v>
      </c>
      <c r="AB2128" s="42">
        <f t="shared" si="1521"/>
        <v>0.76776020346425</v>
      </c>
      <c r="AC2128" s="38"/>
    </row>
    <row r="2129" spans="1:29" s="39" customFormat="1" ht="18" customHeight="1" x14ac:dyDescent="0.25">
      <c r="A2129" s="43" t="s">
        <v>42</v>
      </c>
      <c r="B2129" s="44">
        <f>B2128+B2127</f>
        <v>1749040808</v>
      </c>
      <c r="C2129" s="44">
        <f t="shared" ref="C2129:AA2129" si="1524">C2128+C2127</f>
        <v>1360550419</v>
      </c>
      <c r="D2129" s="44">
        <f t="shared" si="1524"/>
        <v>-371445455</v>
      </c>
      <c r="E2129" s="44">
        <f t="shared" si="1524"/>
        <v>4343225.5999999996</v>
      </c>
      <c r="F2129" s="44">
        <f t="shared" si="1524"/>
        <v>9081476.9400000013</v>
      </c>
      <c r="G2129" s="44">
        <f t="shared" si="1524"/>
        <v>189922814.75</v>
      </c>
      <c r="H2129" s="44">
        <f t="shared" si="1524"/>
        <v>134821877.56</v>
      </c>
      <c r="I2129" s="44">
        <f t="shared" si="1524"/>
        <v>0</v>
      </c>
      <c r="J2129" s="44">
        <f t="shared" si="1524"/>
        <v>0</v>
      </c>
      <c r="K2129" s="44">
        <f t="shared" si="1524"/>
        <v>164903660</v>
      </c>
      <c r="L2129" s="44">
        <f t="shared" si="1524"/>
        <v>0</v>
      </c>
      <c r="M2129" s="44">
        <f t="shared" si="1524"/>
        <v>164903660</v>
      </c>
      <c r="N2129" s="44">
        <f t="shared" si="1524"/>
        <v>154207</v>
      </c>
      <c r="O2129" s="44">
        <f t="shared" si="1524"/>
        <v>911181.33</v>
      </c>
      <c r="P2129" s="44">
        <f t="shared" si="1524"/>
        <v>3277837.27</v>
      </c>
      <c r="Q2129" s="44">
        <f t="shared" si="1524"/>
        <v>3321095.83</v>
      </c>
      <c r="R2129" s="44">
        <f t="shared" si="1524"/>
        <v>3051582.52</v>
      </c>
      <c r="S2129" s="44">
        <f t="shared" si="1524"/>
        <v>2708798.5900000003</v>
      </c>
      <c r="T2129" s="44">
        <f t="shared" si="1524"/>
        <v>2666331.7300000004</v>
      </c>
      <c r="U2129" s="44">
        <f t="shared" si="1524"/>
        <v>805523.76000000013</v>
      </c>
      <c r="V2129" s="44">
        <f t="shared" si="1524"/>
        <v>21547299.260000002</v>
      </c>
      <c r="W2129" s="44">
        <f t="shared" si="1524"/>
        <v>134821877.56</v>
      </c>
      <c r="X2129" s="44">
        <f t="shared" si="1524"/>
        <v>0</v>
      </c>
      <c r="Y2129" s="44">
        <f t="shared" si="1524"/>
        <v>0</v>
      </c>
      <c r="Z2129" s="44">
        <f t="shared" si="1524"/>
        <v>338169394.85000002</v>
      </c>
      <c r="AA2129" s="44">
        <f t="shared" si="1524"/>
        <v>1410871413.1499999</v>
      </c>
      <c r="AB2129" s="45">
        <f t="shared" si="1521"/>
        <v>0.1933456288173695</v>
      </c>
      <c r="AC2129" s="47"/>
    </row>
    <row r="2130" spans="1:29" s="39" customFormat="1" ht="15" customHeight="1" x14ac:dyDescent="0.25">
      <c r="A2130" s="36"/>
      <c r="B2130" s="37"/>
      <c r="C2130" s="37"/>
      <c r="D2130" s="37"/>
      <c r="E2130" s="37"/>
      <c r="F2130" s="37"/>
      <c r="G2130" s="37"/>
      <c r="H2130" s="37"/>
      <c r="I2130" s="37"/>
      <c r="J2130" s="37"/>
      <c r="K2130" s="37"/>
      <c r="L2130" s="37"/>
      <c r="M2130" s="37"/>
      <c r="N2130" s="37"/>
      <c r="O2130" s="37"/>
      <c r="P2130" s="37"/>
      <c r="Q2130" s="37"/>
      <c r="R2130" s="37"/>
      <c r="S2130" s="37"/>
      <c r="T2130" s="37"/>
      <c r="U2130" s="37"/>
      <c r="V2130" s="37"/>
      <c r="W2130" s="37"/>
      <c r="X2130" s="37"/>
      <c r="Y2130" s="37"/>
      <c r="Z2130" s="37"/>
      <c r="AA2130" s="37"/>
      <c r="AB2130" s="37"/>
      <c r="AC2130" s="38"/>
    </row>
    <row r="2131" spans="1:29" s="39" customFormat="1" ht="15" customHeight="1" x14ac:dyDescent="0.25">
      <c r="A2131" s="36"/>
      <c r="B2131" s="37"/>
      <c r="C2131" s="37"/>
      <c r="D2131" s="37"/>
      <c r="E2131" s="37"/>
      <c r="F2131" s="37"/>
      <c r="G2131" s="37"/>
      <c r="H2131" s="37"/>
      <c r="I2131" s="37"/>
      <c r="J2131" s="37"/>
      <c r="K2131" s="37"/>
      <c r="L2131" s="37"/>
      <c r="M2131" s="37"/>
      <c r="N2131" s="37"/>
      <c r="O2131" s="37"/>
      <c r="P2131" s="37"/>
      <c r="Q2131" s="37"/>
      <c r="R2131" s="37"/>
      <c r="S2131" s="37"/>
      <c r="T2131" s="37"/>
      <c r="U2131" s="37"/>
      <c r="V2131" s="37"/>
      <c r="W2131" s="37"/>
      <c r="X2131" s="37"/>
      <c r="Y2131" s="37"/>
      <c r="Z2131" s="37"/>
      <c r="AA2131" s="37"/>
      <c r="AB2131" s="37"/>
      <c r="AC2131" s="38"/>
    </row>
    <row r="2132" spans="1:29" s="39" customFormat="1" ht="15" customHeight="1" x14ac:dyDescent="0.3">
      <c r="A2132" s="40" t="s">
        <v>131</v>
      </c>
      <c r="B2132" s="37"/>
      <c r="C2132" s="37"/>
      <c r="D2132" s="37"/>
      <c r="E2132" s="37"/>
      <c r="F2132" s="37"/>
      <c r="G2132" s="37"/>
      <c r="H2132" s="37"/>
      <c r="I2132" s="37"/>
      <c r="J2132" s="37"/>
      <c r="K2132" s="37"/>
      <c r="L2132" s="37"/>
      <c r="M2132" s="37"/>
      <c r="N2132" s="37"/>
      <c r="O2132" s="37"/>
      <c r="P2132" s="37"/>
      <c r="Q2132" s="37"/>
      <c r="R2132" s="37"/>
      <c r="S2132" s="37"/>
      <c r="T2132" s="37"/>
      <c r="U2132" s="37"/>
      <c r="V2132" s="37"/>
      <c r="W2132" s="37"/>
      <c r="X2132" s="37"/>
      <c r="Y2132" s="37"/>
      <c r="Z2132" s="37"/>
      <c r="AA2132" s="37"/>
      <c r="AB2132" s="37"/>
      <c r="AC2132" s="38"/>
    </row>
    <row r="2133" spans="1:29" s="39" customFormat="1" ht="18" customHeight="1" x14ac:dyDescent="0.25">
      <c r="A2133" s="41" t="s">
        <v>36</v>
      </c>
      <c r="B2133" s="37">
        <f t="shared" ref="B2133:Y2136" si="1525">B2123+B1534</f>
        <v>3299470278</v>
      </c>
      <c r="C2133" s="37">
        <f t="shared" si="1525"/>
        <v>640578468.54000008</v>
      </c>
      <c r="D2133" s="37">
        <f t="shared" si="1525"/>
        <v>-1672283645.4599998</v>
      </c>
      <c r="E2133" s="37">
        <f t="shared" si="1525"/>
        <v>259149034.58000001</v>
      </c>
      <c r="F2133" s="37">
        <f t="shared" si="1525"/>
        <v>317413300.02999997</v>
      </c>
      <c r="G2133" s="37">
        <f t="shared" si="1525"/>
        <v>1328308801.6800001</v>
      </c>
      <c r="H2133" s="37">
        <f t="shared" si="1525"/>
        <v>105161614.91000003</v>
      </c>
      <c r="I2133" s="37">
        <f t="shared" si="1525"/>
        <v>755353.48</v>
      </c>
      <c r="J2133" s="37">
        <f t="shared" si="1525"/>
        <v>38266233.210000001</v>
      </c>
      <c r="K2133" s="37">
        <f t="shared" si="1525"/>
        <v>1026079759.4000001</v>
      </c>
      <c r="L2133" s="37">
        <f t="shared" si="1525"/>
        <v>0</v>
      </c>
      <c r="M2133" s="37">
        <f t="shared" si="1525"/>
        <v>1065101346.0899999</v>
      </c>
      <c r="N2133" s="37">
        <f t="shared" si="1525"/>
        <v>55309961.079999998</v>
      </c>
      <c r="O2133" s="37">
        <f t="shared" si="1525"/>
        <v>119971643.56999999</v>
      </c>
      <c r="P2133" s="37">
        <f t="shared" si="1525"/>
        <v>83112076.450000003</v>
      </c>
      <c r="Q2133" s="37">
        <f t="shared" si="1525"/>
        <v>100867776.55</v>
      </c>
      <c r="R2133" s="37">
        <f t="shared" si="1525"/>
        <v>80712522.25</v>
      </c>
      <c r="S2133" s="37">
        <f t="shared" si="1525"/>
        <v>97566768.020000011</v>
      </c>
      <c r="T2133" s="37">
        <f t="shared" si="1525"/>
        <v>81999779.489999995</v>
      </c>
      <c r="U2133" s="37">
        <f t="shared" si="1525"/>
        <v>112466179.79999998</v>
      </c>
      <c r="V2133" s="37">
        <f t="shared" si="1525"/>
        <v>107763082.98999999</v>
      </c>
      <c r="W2133" s="37">
        <f t="shared" si="1525"/>
        <v>105161614.91000003</v>
      </c>
      <c r="X2133" s="37">
        <f t="shared" si="1525"/>
        <v>0</v>
      </c>
      <c r="Y2133" s="37">
        <f t="shared" si="1525"/>
        <v>0</v>
      </c>
      <c r="Z2133" s="37">
        <f>SUM(M2133:Y2133)</f>
        <v>2010032751.1999998</v>
      </c>
      <c r="AA2133" s="37">
        <f>B2133-Z2133</f>
        <v>1289437526.8000002</v>
      </c>
      <c r="AB2133" s="42">
        <f>Z2133/B2133</f>
        <v>0.60919862336762642</v>
      </c>
      <c r="AC2133" s="38"/>
    </row>
    <row r="2134" spans="1:29" s="39" customFormat="1" ht="18" customHeight="1" x14ac:dyDescent="0.25">
      <c r="A2134" s="41" t="s">
        <v>37</v>
      </c>
      <c r="B2134" s="37">
        <f t="shared" si="1525"/>
        <v>80483991282</v>
      </c>
      <c r="C2134" s="37">
        <f t="shared" si="1525"/>
        <v>61823433663.419998</v>
      </c>
      <c r="D2134" s="37">
        <f t="shared" si="1525"/>
        <v>-10969490178.58</v>
      </c>
      <c r="E2134" s="37">
        <f t="shared" si="1525"/>
        <v>10253905869.270002</v>
      </c>
      <c r="F2134" s="37">
        <f t="shared" si="1525"/>
        <v>12054170885.08</v>
      </c>
      <c r="G2134" s="37">
        <f t="shared" si="1525"/>
        <v>19735009047.529999</v>
      </c>
      <c r="H2134" s="37">
        <f t="shared" si="1525"/>
        <v>605786438.07300007</v>
      </c>
      <c r="I2134" s="37">
        <f t="shared" si="1525"/>
        <v>1196987392.0799999</v>
      </c>
      <c r="J2134" s="37">
        <f t="shared" si="1525"/>
        <v>1859153678.6600003</v>
      </c>
      <c r="K2134" s="37">
        <f t="shared" si="1525"/>
        <v>3402069792.2600002</v>
      </c>
      <c r="L2134" s="37">
        <f t="shared" si="1525"/>
        <v>0</v>
      </c>
      <c r="M2134" s="37">
        <f t="shared" si="1525"/>
        <v>6458210863.000001</v>
      </c>
      <c r="N2134" s="37">
        <f t="shared" si="1525"/>
        <v>59249477.829999998</v>
      </c>
      <c r="O2134" s="37">
        <f t="shared" si="1525"/>
        <v>368297134.40999997</v>
      </c>
      <c r="P2134" s="37">
        <f t="shared" si="1525"/>
        <v>8629371864.9499969</v>
      </c>
      <c r="Q2134" s="37">
        <f t="shared" si="1525"/>
        <v>738807588.86000001</v>
      </c>
      <c r="R2134" s="37">
        <f t="shared" si="1525"/>
        <v>1116000454.4499998</v>
      </c>
      <c r="S2134" s="37">
        <f t="shared" si="1525"/>
        <v>8340209163.1099987</v>
      </c>
      <c r="T2134" s="37">
        <f t="shared" si="1525"/>
        <v>6285038239.7600002</v>
      </c>
      <c r="U2134" s="37">
        <f t="shared" si="1525"/>
        <v>552871595.20000005</v>
      </c>
      <c r="V2134" s="37">
        <f t="shared" si="1525"/>
        <v>9495029420.3099976</v>
      </c>
      <c r="W2134" s="37">
        <f t="shared" si="1525"/>
        <v>605786438.07300007</v>
      </c>
      <c r="X2134" s="37">
        <f t="shared" si="1525"/>
        <v>0</v>
      </c>
      <c r="Y2134" s="37">
        <f t="shared" si="1525"/>
        <v>0</v>
      </c>
      <c r="Z2134" s="37">
        <f t="shared" ref="Z2134:Z2136" si="1526">SUM(M2134:Y2134)</f>
        <v>42648872239.953003</v>
      </c>
      <c r="AA2134" s="37">
        <f t="shared" ref="AA2134:AA2136" si="1527">B2134-Z2134</f>
        <v>37835119042.046997</v>
      </c>
      <c r="AB2134" s="42">
        <f t="shared" ref="AB2134:AB2139" si="1528">Z2134/B2134</f>
        <v>0.52990503528235555</v>
      </c>
      <c r="AC2134" s="38"/>
    </row>
    <row r="2135" spans="1:29" s="39" customFormat="1" ht="18" customHeight="1" x14ac:dyDescent="0.25">
      <c r="A2135" s="41" t="s">
        <v>38</v>
      </c>
      <c r="B2135" s="37">
        <f t="shared" si="1525"/>
        <v>550000000</v>
      </c>
      <c r="C2135" s="37">
        <f t="shared" si="1525"/>
        <v>472978317.89999998</v>
      </c>
      <c r="D2135" s="37">
        <f t="shared" si="1525"/>
        <v>-77021682.099999994</v>
      </c>
      <c r="E2135" s="37">
        <f t="shared" si="1525"/>
        <v>0</v>
      </c>
      <c r="F2135" s="37">
        <f t="shared" si="1525"/>
        <v>27288655.149999999</v>
      </c>
      <c r="G2135" s="37">
        <f t="shared" si="1525"/>
        <v>105914625.10000001</v>
      </c>
      <c r="H2135" s="37">
        <f t="shared" si="1525"/>
        <v>25832818.5</v>
      </c>
      <c r="I2135" s="37">
        <f t="shared" si="1525"/>
        <v>0</v>
      </c>
      <c r="J2135" s="37">
        <f t="shared" si="1525"/>
        <v>26494654.149999999</v>
      </c>
      <c r="K2135" s="37">
        <f t="shared" si="1525"/>
        <v>39108085.600000001</v>
      </c>
      <c r="L2135" s="37">
        <f t="shared" si="1525"/>
        <v>0</v>
      </c>
      <c r="M2135" s="37">
        <f t="shared" si="1525"/>
        <v>65602739.75</v>
      </c>
      <c r="N2135" s="37">
        <f t="shared" si="1525"/>
        <v>0</v>
      </c>
      <c r="O2135" s="37">
        <f t="shared" si="1525"/>
        <v>0</v>
      </c>
      <c r="P2135" s="37">
        <f t="shared" si="1525"/>
        <v>0</v>
      </c>
      <c r="Q2135" s="37">
        <f t="shared" si="1525"/>
        <v>242160</v>
      </c>
      <c r="R2135" s="37">
        <f t="shared" si="1525"/>
        <v>55916</v>
      </c>
      <c r="S2135" s="37">
        <f t="shared" si="1525"/>
        <v>495925</v>
      </c>
      <c r="T2135" s="37">
        <f t="shared" si="1525"/>
        <v>20491292.649999999</v>
      </c>
      <c r="U2135" s="37">
        <f t="shared" si="1525"/>
        <v>39829882.200000003</v>
      </c>
      <c r="V2135" s="37">
        <f t="shared" si="1525"/>
        <v>6485364.6500000004</v>
      </c>
      <c r="W2135" s="37">
        <f t="shared" si="1525"/>
        <v>25832818.5</v>
      </c>
      <c r="X2135" s="37">
        <f t="shared" si="1525"/>
        <v>0</v>
      </c>
      <c r="Y2135" s="37">
        <f t="shared" si="1525"/>
        <v>0</v>
      </c>
      <c r="Z2135" s="37">
        <f t="shared" si="1526"/>
        <v>159036098.75</v>
      </c>
      <c r="AA2135" s="37">
        <f t="shared" si="1527"/>
        <v>390963901.25</v>
      </c>
      <c r="AB2135" s="42">
        <f t="shared" si="1528"/>
        <v>0.28915654318181816</v>
      </c>
      <c r="AC2135" s="38"/>
    </row>
    <row r="2136" spans="1:29" s="39" customFormat="1" ht="18" customHeight="1" x14ac:dyDescent="0.25">
      <c r="A2136" s="41" t="s">
        <v>39</v>
      </c>
      <c r="B2136" s="37">
        <f t="shared" si="1525"/>
        <v>130727871</v>
      </c>
      <c r="C2136" s="37">
        <f t="shared" si="1525"/>
        <v>101932871</v>
      </c>
      <c r="D2136" s="37">
        <f t="shared" si="1525"/>
        <v>-19900000</v>
      </c>
      <c r="E2136" s="37">
        <f t="shared" si="1525"/>
        <v>211660</v>
      </c>
      <c r="F2136" s="37">
        <f t="shared" si="1525"/>
        <v>4585213.3899999997</v>
      </c>
      <c r="G2136" s="37">
        <f t="shared" si="1525"/>
        <v>14010701.48</v>
      </c>
      <c r="H2136" s="37">
        <f t="shared" si="1525"/>
        <v>1135463.6200000001</v>
      </c>
      <c r="I2136" s="37">
        <f t="shared" si="1525"/>
        <v>96300</v>
      </c>
      <c r="J2136" s="37">
        <f t="shared" si="1525"/>
        <v>794940.19</v>
      </c>
      <c r="K2136" s="37">
        <f t="shared" si="1525"/>
        <v>7835829.7000000002</v>
      </c>
      <c r="L2136" s="37">
        <f t="shared" si="1525"/>
        <v>0</v>
      </c>
      <c r="M2136" s="37">
        <f t="shared" si="1525"/>
        <v>8727069.8900000006</v>
      </c>
      <c r="N2136" s="37">
        <f t="shared" si="1525"/>
        <v>0</v>
      </c>
      <c r="O2136" s="37">
        <f t="shared" si="1525"/>
        <v>25360</v>
      </c>
      <c r="P2136" s="37">
        <f t="shared" si="1525"/>
        <v>90000</v>
      </c>
      <c r="Q2136" s="37">
        <f t="shared" si="1525"/>
        <v>798084.58000000007</v>
      </c>
      <c r="R2136" s="37">
        <f t="shared" si="1525"/>
        <v>712959.62</v>
      </c>
      <c r="S2136" s="37">
        <f t="shared" si="1525"/>
        <v>2279229</v>
      </c>
      <c r="T2136" s="37">
        <f t="shared" si="1525"/>
        <v>1881593.5</v>
      </c>
      <c r="U2136" s="37">
        <f t="shared" si="1525"/>
        <v>1769759.14</v>
      </c>
      <c r="V2136" s="37">
        <f t="shared" si="1525"/>
        <v>2523519.14</v>
      </c>
      <c r="W2136" s="37">
        <f t="shared" si="1525"/>
        <v>1135463.6200000001</v>
      </c>
      <c r="X2136" s="37">
        <f t="shared" si="1525"/>
        <v>0</v>
      </c>
      <c r="Y2136" s="37">
        <f t="shared" si="1525"/>
        <v>0</v>
      </c>
      <c r="Z2136" s="37">
        <f t="shared" si="1526"/>
        <v>19943038.490000002</v>
      </c>
      <c r="AA2136" s="37">
        <f t="shared" si="1527"/>
        <v>110784832.50999999</v>
      </c>
      <c r="AB2136" s="42">
        <f t="shared" si="1528"/>
        <v>0.15255383827064697</v>
      </c>
      <c r="AC2136" s="38"/>
    </row>
    <row r="2137" spans="1:29" s="39" customFormat="1" ht="18" customHeight="1" x14ac:dyDescent="0.25">
      <c r="A2137" s="43" t="s">
        <v>40</v>
      </c>
      <c r="B2137" s="44">
        <f>SUM(B2133:B2136)</f>
        <v>84464189431</v>
      </c>
      <c r="C2137" s="44">
        <f t="shared" ref="C2137:AA2137" si="1529">SUM(C2133:C2136)</f>
        <v>63038923320.860001</v>
      </c>
      <c r="D2137" s="44">
        <f t="shared" si="1529"/>
        <v>-12738695506.139999</v>
      </c>
      <c r="E2137" s="44">
        <f t="shared" si="1529"/>
        <v>10513266563.850002</v>
      </c>
      <c r="F2137" s="44">
        <f t="shared" si="1529"/>
        <v>12403458053.65</v>
      </c>
      <c r="G2137" s="44">
        <f t="shared" si="1529"/>
        <v>21183243175.789997</v>
      </c>
      <c r="H2137" s="44">
        <f t="shared" si="1529"/>
        <v>737916335.10300004</v>
      </c>
      <c r="I2137" s="44">
        <f t="shared" si="1529"/>
        <v>1197839045.5599999</v>
      </c>
      <c r="J2137" s="44">
        <f t="shared" si="1529"/>
        <v>1924709506.2100005</v>
      </c>
      <c r="K2137" s="44">
        <f t="shared" si="1529"/>
        <v>4475093466.96</v>
      </c>
      <c r="L2137" s="44">
        <f t="shared" si="1529"/>
        <v>0</v>
      </c>
      <c r="M2137" s="44">
        <f t="shared" si="1529"/>
        <v>7597642018.7300014</v>
      </c>
      <c r="N2137" s="44">
        <f t="shared" si="1529"/>
        <v>114559438.91</v>
      </c>
      <c r="O2137" s="44">
        <f t="shared" si="1529"/>
        <v>488294137.97999996</v>
      </c>
      <c r="P2137" s="44">
        <f t="shared" si="1529"/>
        <v>8712573941.3999977</v>
      </c>
      <c r="Q2137" s="44">
        <f t="shared" si="1529"/>
        <v>840715609.99000001</v>
      </c>
      <c r="R2137" s="44">
        <f t="shared" si="1529"/>
        <v>1197481852.3199997</v>
      </c>
      <c r="S2137" s="44">
        <f t="shared" si="1529"/>
        <v>8440551085.1299992</v>
      </c>
      <c r="T2137" s="44">
        <f t="shared" si="1529"/>
        <v>6389410905.3999996</v>
      </c>
      <c r="U2137" s="44">
        <f t="shared" si="1529"/>
        <v>706937416.34000003</v>
      </c>
      <c r="V2137" s="44">
        <f t="shared" si="1529"/>
        <v>9611801387.0899963</v>
      </c>
      <c r="W2137" s="44">
        <f t="shared" si="1529"/>
        <v>737916335.10300004</v>
      </c>
      <c r="X2137" s="44">
        <f t="shared" si="1529"/>
        <v>0</v>
      </c>
      <c r="Y2137" s="44">
        <f t="shared" si="1529"/>
        <v>0</v>
      </c>
      <c r="Z2137" s="44">
        <f t="shared" si="1529"/>
        <v>44837884128.392998</v>
      </c>
      <c r="AA2137" s="44">
        <f t="shared" si="1529"/>
        <v>39626305302.607002</v>
      </c>
      <c r="AB2137" s="45">
        <f t="shared" si="1528"/>
        <v>0.53085081891446673</v>
      </c>
      <c r="AC2137" s="38"/>
    </row>
    <row r="2138" spans="1:29" s="39" customFormat="1" ht="18" customHeight="1" x14ac:dyDescent="0.25">
      <c r="A2138" s="46" t="s">
        <v>41</v>
      </c>
      <c r="B2138" s="37">
        <f t="shared" ref="B2138:Y2138" si="1530">B2128+B1539</f>
        <v>87595058</v>
      </c>
      <c r="C2138" s="37">
        <f t="shared" si="1530"/>
        <v>17614377</v>
      </c>
      <c r="D2138" s="37">
        <f t="shared" si="1530"/>
        <v>-15048</v>
      </c>
      <c r="E2138" s="37">
        <f t="shared" si="1530"/>
        <v>20693119.619999994</v>
      </c>
      <c r="F2138" s="37">
        <f t="shared" si="1530"/>
        <v>22467933.480000004</v>
      </c>
      <c r="G2138" s="37">
        <f t="shared" si="1530"/>
        <v>22046983.579999998</v>
      </c>
      <c r="H2138" s="37">
        <f t="shared" si="1530"/>
        <v>6982409.9400000004</v>
      </c>
      <c r="I2138" s="37">
        <f t="shared" si="1530"/>
        <v>0</v>
      </c>
      <c r="J2138" s="37">
        <f t="shared" si="1530"/>
        <v>0</v>
      </c>
      <c r="K2138" s="37">
        <f t="shared" si="1530"/>
        <v>0</v>
      </c>
      <c r="L2138" s="37">
        <f t="shared" si="1530"/>
        <v>0</v>
      </c>
      <c r="M2138" s="37">
        <f t="shared" si="1530"/>
        <v>0</v>
      </c>
      <c r="N2138" s="37">
        <f t="shared" si="1530"/>
        <v>3678129.26</v>
      </c>
      <c r="O2138" s="37">
        <f t="shared" si="1530"/>
        <v>7788746.8600000003</v>
      </c>
      <c r="P2138" s="37">
        <f t="shared" si="1530"/>
        <v>9226243.5000000019</v>
      </c>
      <c r="Q2138" s="37">
        <f t="shared" si="1530"/>
        <v>7073761.0999999996</v>
      </c>
      <c r="R2138" s="37">
        <f t="shared" si="1530"/>
        <v>7056640.8099999996</v>
      </c>
      <c r="S2138" s="37">
        <f t="shared" si="1530"/>
        <v>8337531.5699999984</v>
      </c>
      <c r="T2138" s="37">
        <f t="shared" si="1530"/>
        <v>7435676.0700000003</v>
      </c>
      <c r="U2138" s="37">
        <f t="shared" si="1530"/>
        <v>6937153.1200000001</v>
      </c>
      <c r="V2138" s="37">
        <f t="shared" si="1530"/>
        <v>7674154.3900000006</v>
      </c>
      <c r="W2138" s="37">
        <f t="shared" si="1530"/>
        <v>6982409.9400000004</v>
      </c>
      <c r="X2138" s="37">
        <f t="shared" si="1530"/>
        <v>0</v>
      </c>
      <c r="Y2138" s="37">
        <f t="shared" si="1530"/>
        <v>0</v>
      </c>
      <c r="Z2138" s="37">
        <f t="shared" ref="Z2138" si="1531">SUM(M2138:Y2138)</f>
        <v>72190446.620000005</v>
      </c>
      <c r="AA2138" s="37">
        <f t="shared" ref="AA2138" si="1532">B2138-Z2138</f>
        <v>15404611.379999995</v>
      </c>
      <c r="AB2138" s="42">
        <f t="shared" si="1528"/>
        <v>0.82413835059050944</v>
      </c>
      <c r="AC2138" s="38"/>
    </row>
    <row r="2139" spans="1:29" s="39" customFormat="1" ht="18" customHeight="1" thickBot="1" x14ac:dyDescent="0.3">
      <c r="A2139" s="63" t="s">
        <v>42</v>
      </c>
      <c r="B2139" s="64">
        <f>B2138+B2137</f>
        <v>84551784489</v>
      </c>
      <c r="C2139" s="64">
        <f t="shared" ref="C2139:AA2139" si="1533">C2138+C2137</f>
        <v>63056537697.860001</v>
      </c>
      <c r="D2139" s="64">
        <f t="shared" si="1533"/>
        <v>-12738710554.139999</v>
      </c>
      <c r="E2139" s="64">
        <f t="shared" si="1533"/>
        <v>10533959683.470003</v>
      </c>
      <c r="F2139" s="64">
        <f t="shared" si="1533"/>
        <v>12425925987.129999</v>
      </c>
      <c r="G2139" s="64">
        <f t="shared" si="1533"/>
        <v>21205290159.369999</v>
      </c>
      <c r="H2139" s="64">
        <f t="shared" si="1533"/>
        <v>744898745.0430001</v>
      </c>
      <c r="I2139" s="64">
        <f t="shared" si="1533"/>
        <v>1197839045.5599999</v>
      </c>
      <c r="J2139" s="64">
        <f t="shared" si="1533"/>
        <v>1924709506.2100005</v>
      </c>
      <c r="K2139" s="64">
        <f t="shared" si="1533"/>
        <v>4475093466.96</v>
      </c>
      <c r="L2139" s="64">
        <f t="shared" si="1533"/>
        <v>0</v>
      </c>
      <c r="M2139" s="64">
        <f t="shared" si="1533"/>
        <v>7597642018.7300014</v>
      </c>
      <c r="N2139" s="64">
        <f t="shared" si="1533"/>
        <v>118237568.17</v>
      </c>
      <c r="O2139" s="64">
        <f t="shared" si="1533"/>
        <v>496082884.83999997</v>
      </c>
      <c r="P2139" s="64">
        <f t="shared" si="1533"/>
        <v>8721800184.8999977</v>
      </c>
      <c r="Q2139" s="64">
        <f t="shared" si="1533"/>
        <v>847789371.09000003</v>
      </c>
      <c r="R2139" s="64">
        <f t="shared" si="1533"/>
        <v>1204538493.1299996</v>
      </c>
      <c r="S2139" s="64">
        <f t="shared" si="1533"/>
        <v>8448888616.6999989</v>
      </c>
      <c r="T2139" s="64">
        <f t="shared" si="1533"/>
        <v>6396846581.4699993</v>
      </c>
      <c r="U2139" s="64">
        <f t="shared" si="1533"/>
        <v>713874569.46000004</v>
      </c>
      <c r="V2139" s="64">
        <f t="shared" si="1533"/>
        <v>9619475541.4799957</v>
      </c>
      <c r="W2139" s="64">
        <f t="shared" si="1533"/>
        <v>744898745.0430001</v>
      </c>
      <c r="X2139" s="64">
        <f t="shared" si="1533"/>
        <v>0</v>
      </c>
      <c r="Y2139" s="64">
        <f t="shared" si="1533"/>
        <v>0</v>
      </c>
      <c r="Z2139" s="64">
        <f t="shared" si="1533"/>
        <v>44910074575.013</v>
      </c>
      <c r="AA2139" s="64">
        <f t="shared" si="1533"/>
        <v>39641709913.987</v>
      </c>
      <c r="AB2139" s="65">
        <f t="shared" si="1528"/>
        <v>0.53115466274819667</v>
      </c>
      <c r="AC2139" s="66"/>
    </row>
    <row r="2140" spans="1:29" s="39" customFormat="1" ht="15" hidden="1" customHeight="1" x14ac:dyDescent="0.25">
      <c r="A2140"/>
      <c r="B2140" s="2">
        <f>[1]consoCURRENT!E39297</f>
        <v>84551784489</v>
      </c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3"/>
      <c r="V2140"/>
      <c r="W2140"/>
      <c r="X2140"/>
      <c r="Y2140"/>
      <c r="Z2140" s="67">
        <f>[1]consoCURRENT!AC39297</f>
        <v>44910074575.012993</v>
      </c>
      <c r="AA2140" s="67">
        <f>[1]consoCURRENT!AD39297</f>
        <v>39641709913.987007</v>
      </c>
      <c r="AB2140"/>
      <c r="AC2140"/>
    </row>
    <row r="2141" spans="1:29" s="72" customFormat="1" ht="15" hidden="1" customHeight="1" x14ac:dyDescent="0.3">
      <c r="A2141" s="68" t="s">
        <v>132</v>
      </c>
      <c r="B2141" s="69" t="s">
        <v>133</v>
      </c>
      <c r="C2141" s="70"/>
      <c r="D2141" s="70"/>
      <c r="E2141" s="70"/>
      <c r="F2141" s="70"/>
      <c r="G2141" s="70"/>
      <c r="H2141" s="70"/>
      <c r="I2141" s="70"/>
      <c r="J2141" s="70"/>
      <c r="K2141" s="70"/>
      <c r="L2141" s="70"/>
      <c r="M2141" s="70"/>
      <c r="N2141" s="70"/>
      <c r="O2141" s="70"/>
      <c r="P2141" s="70"/>
      <c r="Q2141" s="70"/>
      <c r="R2141" s="70"/>
      <c r="S2141" s="70"/>
      <c r="T2141" s="70"/>
      <c r="U2141" s="71"/>
      <c r="AA2141" s="73"/>
    </row>
    <row r="2142" spans="1:29" ht="15" hidden="1" customHeight="1" x14ac:dyDescent="0.25">
      <c r="B2142" s="2">
        <f>B2140-B2139</f>
        <v>0</v>
      </c>
      <c r="Z2142" s="2"/>
    </row>
    <row r="2143" spans="1:29" ht="15" hidden="1" customHeight="1" x14ac:dyDescent="0.25">
      <c r="U2143" s="2"/>
      <c r="V2143" s="2"/>
      <c r="W2143" s="2"/>
      <c r="X2143" s="2"/>
      <c r="Y2143" s="2"/>
      <c r="Z2143" s="2"/>
      <c r="AA2143" s="2"/>
    </row>
    <row r="2144" spans="1:29" ht="15" hidden="1" customHeight="1" x14ac:dyDescent="0.25">
      <c r="U2144" s="2"/>
      <c r="V2144" s="2"/>
      <c r="W2144" s="2"/>
      <c r="X2144" s="2"/>
      <c r="Y2144" s="2"/>
      <c r="Z2144" s="2"/>
      <c r="AA2144" s="2"/>
    </row>
    <row r="2145" spans="1:29" ht="15" hidden="1" customHeight="1" x14ac:dyDescent="0.25"/>
    <row r="2146" spans="1:29" s="75" customFormat="1" ht="15" hidden="1" customHeight="1" x14ac:dyDescent="0.3">
      <c r="A2146" s="12" t="s">
        <v>134</v>
      </c>
      <c r="B2146" s="74" t="s">
        <v>135</v>
      </c>
      <c r="C2146" s="74"/>
      <c r="D2146" s="74"/>
      <c r="E2146" s="74"/>
      <c r="F2146" s="74"/>
      <c r="G2146" s="74"/>
      <c r="H2146" s="74"/>
      <c r="I2146" s="74"/>
      <c r="J2146" s="74"/>
      <c r="K2146" s="74"/>
      <c r="L2146" s="74"/>
      <c r="M2146" s="74"/>
      <c r="N2146" s="74"/>
      <c r="O2146" s="74"/>
      <c r="P2146" s="74"/>
      <c r="Q2146" s="74"/>
      <c r="R2146" s="74"/>
      <c r="S2146" s="74"/>
      <c r="T2146" s="74"/>
      <c r="U2146" s="74"/>
      <c r="V2146" s="74"/>
      <c r="W2146" s="74"/>
      <c r="X2146" s="74"/>
      <c r="Y2146" s="74"/>
      <c r="Z2146" s="74"/>
      <c r="AA2146" s="1" t="s">
        <v>136</v>
      </c>
      <c r="AB2146" s="1"/>
      <c r="AC2146" s="1"/>
    </row>
    <row r="2147" spans="1:29" s="75" customFormat="1" ht="15" hidden="1" customHeight="1" x14ac:dyDescent="0.3">
      <c r="A2147" s="12" t="s">
        <v>137</v>
      </c>
      <c r="B2147" s="74" t="s">
        <v>138</v>
      </c>
      <c r="C2147" s="74"/>
      <c r="D2147" s="74"/>
      <c r="E2147" s="74"/>
      <c r="F2147" s="74"/>
      <c r="G2147" s="74"/>
      <c r="H2147" s="74"/>
      <c r="I2147" s="74"/>
      <c r="J2147" s="74"/>
      <c r="K2147" s="74"/>
      <c r="L2147" s="74"/>
      <c r="M2147" s="74"/>
      <c r="N2147" s="74"/>
      <c r="O2147" s="74"/>
      <c r="P2147" s="74"/>
      <c r="Q2147" s="74"/>
      <c r="R2147" s="74"/>
      <c r="S2147" s="74"/>
      <c r="T2147" s="74"/>
      <c r="U2147" s="74"/>
      <c r="V2147" s="74"/>
      <c r="W2147" s="74"/>
      <c r="X2147" s="74"/>
      <c r="Y2147" s="74"/>
      <c r="Z2147" s="74"/>
      <c r="AA2147" s="1" t="s">
        <v>139</v>
      </c>
      <c r="AB2147" s="1"/>
      <c r="AC2147" s="1"/>
    </row>
    <row r="2148" spans="1:29" ht="15" hidden="1" customHeight="1" x14ac:dyDescent="0.25"/>
    <row r="2149" spans="1:29" ht="15" customHeight="1" x14ac:dyDescent="0.25"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  <c r="R2149"/>
      <c r="S2149"/>
      <c r="T2149"/>
      <c r="U2149"/>
    </row>
    <row r="2150" spans="1:29" ht="15" customHeight="1" x14ac:dyDescent="0.25">
      <c r="B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  <c r="P2150"/>
      <c r="Q2150"/>
      <c r="R2150"/>
      <c r="S2150"/>
      <c r="T2150"/>
      <c r="U2150"/>
    </row>
    <row r="2151" spans="1:29" ht="15" customHeight="1" x14ac:dyDescent="0.25"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  <c r="S2151"/>
      <c r="T2151"/>
      <c r="U2151"/>
    </row>
    <row r="2152" spans="1:29" ht="15" customHeight="1" x14ac:dyDescent="0.25"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  <c r="R2152"/>
      <c r="S2152"/>
      <c r="T2152"/>
      <c r="U2152"/>
    </row>
    <row r="2153" spans="1:29" ht="15" customHeight="1" x14ac:dyDescent="0.25"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  <c r="P2153"/>
      <c r="Q2153"/>
      <c r="R2153"/>
      <c r="S2153"/>
      <c r="T2153"/>
      <c r="U2153"/>
    </row>
    <row r="2154" spans="1:29" ht="15" customHeight="1" x14ac:dyDescent="0.25"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  <c r="S2154"/>
      <c r="T2154"/>
      <c r="U2154"/>
    </row>
    <row r="2155" spans="1:29" ht="15" customHeight="1" x14ac:dyDescent="0.25"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  <c r="R2155"/>
      <c r="S2155"/>
      <c r="T2155"/>
      <c r="U2155"/>
    </row>
    <row r="2156" spans="1:29" ht="15" customHeight="1" x14ac:dyDescent="0.25"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  <c r="P2156"/>
      <c r="Q2156"/>
      <c r="R2156"/>
      <c r="S2156"/>
      <c r="T2156"/>
      <c r="U2156"/>
    </row>
    <row r="2157" spans="1:29" ht="15" customHeight="1" x14ac:dyDescent="0.25"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  <c r="S2157"/>
      <c r="T2157"/>
      <c r="U2157"/>
    </row>
    <row r="2158" spans="1:29" ht="15" customHeight="1" x14ac:dyDescent="0.25"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  <c r="R2158"/>
      <c r="S2158"/>
      <c r="T2158"/>
      <c r="U2158"/>
    </row>
    <row r="2159" spans="1:29" ht="15" customHeight="1" x14ac:dyDescent="0.25"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  <c r="P2159"/>
      <c r="Q2159"/>
      <c r="R2159"/>
      <c r="S2159"/>
      <c r="T2159"/>
      <c r="U2159"/>
    </row>
    <row r="2160" spans="1:29" ht="15" customHeight="1" x14ac:dyDescent="0.25"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  <c r="S2160"/>
      <c r="T2160"/>
      <c r="U2160"/>
    </row>
    <row r="2161" spans="2:21" ht="15" customHeight="1" x14ac:dyDescent="0.25"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  <c r="R2161"/>
      <c r="S2161"/>
      <c r="T2161"/>
      <c r="U2161"/>
    </row>
    <row r="2162" spans="2:21" ht="15" customHeight="1" x14ac:dyDescent="0.25"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  <c r="P2162"/>
      <c r="Q2162"/>
      <c r="R2162"/>
      <c r="S2162"/>
      <c r="T2162"/>
      <c r="U2162"/>
    </row>
    <row r="2163" spans="2:21" ht="15" customHeight="1" x14ac:dyDescent="0.25"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  <c r="S2163"/>
      <c r="T2163"/>
      <c r="U2163"/>
    </row>
    <row r="2164" spans="2:21" ht="15" customHeight="1" x14ac:dyDescent="0.25">
      <c r="B2164" s="76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  <c r="R2164"/>
      <c r="S2164"/>
      <c r="T2164"/>
      <c r="U2164"/>
    </row>
    <row r="2165" spans="2:21" ht="15" customHeight="1" x14ac:dyDescent="0.25"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  <c r="P2165"/>
      <c r="Q2165"/>
      <c r="R2165"/>
      <c r="S2165"/>
      <c r="T2165"/>
      <c r="U2165"/>
    </row>
    <row r="2166" spans="2:21" ht="15" customHeight="1" x14ac:dyDescent="0.25"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  <c r="S2166"/>
      <c r="T2166"/>
      <c r="U2166"/>
    </row>
    <row r="2167" spans="2:21" ht="15" customHeight="1" x14ac:dyDescent="0.25"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  <c r="R2167"/>
      <c r="S2167"/>
      <c r="T2167"/>
      <c r="U2167"/>
    </row>
    <row r="2168" spans="2:21" ht="15" customHeight="1" x14ac:dyDescent="0.25"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  <c r="P2168"/>
      <c r="Q2168"/>
      <c r="R2168"/>
      <c r="S2168"/>
      <c r="T2168"/>
      <c r="U2168"/>
    </row>
    <row r="2169" spans="2:21" ht="15" customHeight="1" x14ac:dyDescent="0.25"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  <c r="S2169"/>
      <c r="T2169"/>
      <c r="U2169"/>
    </row>
    <row r="2170" spans="2:21" ht="15" customHeight="1" x14ac:dyDescent="0.25"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  <c r="R2170"/>
      <c r="S2170"/>
      <c r="T2170"/>
      <c r="U2170"/>
    </row>
    <row r="2171" spans="2:21" ht="15" customHeight="1" x14ac:dyDescent="0.25"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  <c r="P2171"/>
      <c r="Q2171"/>
      <c r="R2171"/>
      <c r="S2171"/>
      <c r="T2171"/>
      <c r="U2171"/>
    </row>
    <row r="2172" spans="2:21" ht="15" customHeight="1" x14ac:dyDescent="0.25"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  <c r="S2172"/>
      <c r="T2172"/>
      <c r="U2172"/>
    </row>
    <row r="2173" spans="2:21" ht="15" customHeight="1" x14ac:dyDescent="0.25"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  <c r="R2173"/>
      <c r="S2173"/>
      <c r="T2173"/>
      <c r="U2173"/>
    </row>
    <row r="2174" spans="2:21" ht="15" customHeight="1" x14ac:dyDescent="0.25"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P2174"/>
      <c r="Q2174"/>
      <c r="R2174"/>
      <c r="S2174"/>
      <c r="T2174"/>
      <c r="U2174"/>
    </row>
    <row r="2175" spans="2:21" ht="15" customHeight="1" x14ac:dyDescent="0.25"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  <c r="S2175"/>
      <c r="T2175"/>
      <c r="U2175"/>
    </row>
    <row r="2176" spans="2:21" ht="15" customHeight="1" x14ac:dyDescent="0.25"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  <c r="R2176"/>
      <c r="S2176"/>
      <c r="T2176"/>
      <c r="U2176"/>
    </row>
    <row r="2177" spans="2:21" ht="15" customHeight="1" x14ac:dyDescent="0.25"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P2177"/>
      <c r="Q2177"/>
      <c r="R2177"/>
      <c r="S2177"/>
      <c r="T2177"/>
      <c r="U2177"/>
    </row>
    <row r="2181" spans="2:21" ht="15" customHeight="1" x14ac:dyDescent="0.25"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  <c r="S2181"/>
      <c r="T2181"/>
      <c r="U2181"/>
    </row>
    <row r="2182" spans="2:21" ht="15" customHeight="1" x14ac:dyDescent="0.25"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  <c r="R2182"/>
      <c r="S2182"/>
      <c r="T2182"/>
      <c r="U2182"/>
    </row>
    <row r="2183" spans="2:21" ht="15" customHeight="1" x14ac:dyDescent="0.25"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P2183"/>
      <c r="Q2183"/>
      <c r="R2183"/>
      <c r="S2183"/>
      <c r="T2183"/>
      <c r="U2183"/>
    </row>
    <row r="2184" spans="2:21" ht="15" customHeight="1" x14ac:dyDescent="0.25"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  <c r="S2184"/>
      <c r="T2184"/>
      <c r="U2184"/>
    </row>
    <row r="2185" spans="2:21" ht="15" customHeight="1" x14ac:dyDescent="0.25"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  <c r="R2185"/>
      <c r="S2185"/>
      <c r="T2185"/>
      <c r="U2185"/>
    </row>
    <row r="2186" spans="2:21" ht="15" customHeight="1" x14ac:dyDescent="0.25"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P2186"/>
      <c r="Q2186"/>
      <c r="R2186"/>
      <c r="S2186"/>
      <c r="T2186"/>
      <c r="U2186"/>
    </row>
    <row r="2188" spans="2:21" ht="15" customHeight="1" x14ac:dyDescent="0.25"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  <c r="R2188"/>
      <c r="S2188"/>
      <c r="T2188"/>
      <c r="U2188"/>
    </row>
    <row r="2189" spans="2:21" ht="15" customHeight="1" x14ac:dyDescent="0.25"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P2189"/>
      <c r="Q2189"/>
      <c r="R2189"/>
      <c r="S2189"/>
      <c r="T2189"/>
      <c r="U2189"/>
    </row>
    <row r="2199" spans="2:21" ht="15" customHeight="1" x14ac:dyDescent="0.25"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  <c r="R2199"/>
      <c r="S2199"/>
      <c r="T2199"/>
      <c r="U2199"/>
    </row>
    <row r="2200" spans="2:21" ht="15" customHeight="1" x14ac:dyDescent="0.25"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  <c r="Q2200"/>
      <c r="R2200"/>
      <c r="S2200"/>
      <c r="T2200"/>
      <c r="U2200"/>
    </row>
  </sheetData>
  <mergeCells count="19">
    <mergeCell ref="AA8:AA10"/>
    <mergeCell ref="AB8:AB10"/>
    <mergeCell ref="AC8:AC10"/>
    <mergeCell ref="B2146:Z2146"/>
    <mergeCell ref="AA2146:AC2146"/>
    <mergeCell ref="B2147:Z2147"/>
    <mergeCell ref="AA2147:AC2147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7" right="0.17" top="0.68" bottom="0.44" header="0.5" footer="0.48"/>
  <pageSetup paperSize="9" scale="70" orientation="portrait" r:id="rId1"/>
  <headerFooter alignWithMargins="0"/>
  <rowBreaks count="1" manualBreakCount="1">
    <brk id="1540" max="16383" man="1"/>
  </rowBreaks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FUND 101-CURRENT</vt:lpstr>
      <vt:lpstr>'FUND 101-CURRENT'!Print_Titles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veriton</dc:creator>
  <cp:lastModifiedBy>veriton</cp:lastModifiedBy>
  <dcterms:created xsi:type="dcterms:W3CDTF">2014-11-14T08:58:14Z</dcterms:created>
  <dcterms:modified xsi:type="dcterms:W3CDTF">2014-11-14T08:59:35Z</dcterms:modified>
</cp:coreProperties>
</file>